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3160" windowWidth="27640" windowHeight="16940" tabRatio="600" firstSheet="0" activeTab="0" autoFilterDateGrouping="1"/>
  </bookViews>
  <sheets>
    <sheet name="SAPs" sheetId="1" state="visible" r:id="rId1"/>
    <sheet name="Pricelist" sheetId="2" state="visible" r:id="rId2"/>
    <sheet name="Siz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_-* #,##0_-;\-* #,##0_-;_-* &quot;-&quot;??_-;_-@_-"/>
  </numFmts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3" fontId="2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165" fontId="0" fillId="0" borderId="1" pivotButton="0" quotePrefix="0" xfId="1"/>
    <xf numFmtId="165" fontId="0" fillId="0" borderId="1" pivotButton="0" quotePrefix="0" xfId="0"/>
    <xf numFmtId="165" fontId="0" fillId="0" borderId="1" pivotButton="0" quotePrefix="0" xfId="1"/>
    <xf numFmtId="164" fontId="3" fillId="0" borderId="0" pivotButton="0" quotePrefix="0" xfId="0"/>
    <xf numFmtId="165" fontId="5" fillId="0" borderId="1" pivotButton="0" quotePrefix="0" xfId="0"/>
    <xf numFmtId="164" fontId="3" fillId="0" borderId="1" pivotButton="0" quotePrefix="0" xfId="0"/>
    <xf numFmtId="164" fontId="0" fillId="0" borderId="1" pivotButton="0" quotePrefix="0" xfId="1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topLeftCell="A68" workbookViewId="0">
      <selection activeCell="E85" sqref="E85"/>
    </sheetView>
  </sheetViews>
  <sheetFormatPr baseColWidth="10" defaultRowHeight="16"/>
  <cols>
    <col width="11.6640625" bestFit="1" customWidth="1" min="1" max="1"/>
  </cols>
  <sheetData>
    <row r="1" customFormat="1" s="1">
      <c r="A1" s="1" t="inlineStr">
        <is>
          <t>Name</t>
        </is>
      </c>
      <c r="B1" s="1" t="inlineStr">
        <is>
          <t>vCPUs</t>
        </is>
      </c>
      <c r="C1" s="1" t="inlineStr">
        <is>
          <t>RAM</t>
        </is>
      </c>
      <c r="D1" s="1" t="inlineStr">
        <is>
          <t>SAPs</t>
        </is>
      </c>
      <c r="E1" s="1" t="inlineStr">
        <is>
          <t>HANA</t>
        </is>
      </c>
    </row>
    <row r="2">
      <c r="A2" t="inlineStr">
        <is>
          <t>E2as v4</t>
        </is>
      </c>
      <c r="B2" t="n">
        <v>2</v>
      </c>
      <c r="C2" t="n">
        <v>16</v>
      </c>
      <c r="D2" t="n">
        <v>3022</v>
      </c>
      <c r="E2" t="inlineStr">
        <is>
          <t>N</t>
        </is>
      </c>
    </row>
    <row r="3">
      <c r="A3" t="inlineStr">
        <is>
          <t>E4as v4</t>
        </is>
      </c>
      <c r="B3" t="n">
        <v>4</v>
      </c>
      <c r="C3" t="n">
        <v>32</v>
      </c>
      <c r="D3" t="n">
        <v>6044</v>
      </c>
      <c r="E3" t="inlineStr">
        <is>
          <t>N</t>
        </is>
      </c>
    </row>
    <row r="4">
      <c r="A4" t="inlineStr">
        <is>
          <t>E8as v4</t>
        </is>
      </c>
      <c r="B4" t="n">
        <v>8</v>
      </c>
      <c r="C4" t="n">
        <v>64</v>
      </c>
      <c r="D4" t="n">
        <v>12088</v>
      </c>
      <c r="E4" t="inlineStr">
        <is>
          <t>N</t>
        </is>
      </c>
    </row>
    <row r="5">
      <c r="A5" t="inlineStr">
        <is>
          <t>E16as v4</t>
        </is>
      </c>
      <c r="B5" t="n">
        <v>16</v>
      </c>
      <c r="C5" t="n">
        <v>128</v>
      </c>
      <c r="D5" t="n">
        <v>24175</v>
      </c>
      <c r="E5" t="inlineStr">
        <is>
          <t>N</t>
        </is>
      </c>
    </row>
    <row r="6">
      <c r="A6" t="inlineStr">
        <is>
          <t>E20as v4</t>
        </is>
      </c>
      <c r="B6" t="n">
        <v>20</v>
      </c>
      <c r="C6" t="n">
        <v>160</v>
      </c>
      <c r="D6" t="n">
        <v>30219</v>
      </c>
      <c r="E6" t="inlineStr">
        <is>
          <t>N</t>
        </is>
      </c>
    </row>
    <row r="7">
      <c r="A7" t="inlineStr">
        <is>
          <t>E32as v4</t>
        </is>
      </c>
      <c r="B7" t="n">
        <v>32</v>
      </c>
      <c r="C7" t="n">
        <v>256</v>
      </c>
      <c r="D7" t="n">
        <v>48350</v>
      </c>
      <c r="E7" t="inlineStr">
        <is>
          <t>N</t>
        </is>
      </c>
    </row>
    <row r="8">
      <c r="A8" t="inlineStr">
        <is>
          <t>E48as v4</t>
        </is>
      </c>
      <c r="B8" t="n">
        <v>48</v>
      </c>
      <c r="C8" t="n">
        <v>384</v>
      </c>
      <c r="D8" t="n">
        <v>72525</v>
      </c>
      <c r="E8" t="inlineStr">
        <is>
          <t>N</t>
        </is>
      </c>
    </row>
    <row r="9">
      <c r="A9" t="inlineStr">
        <is>
          <t>E64as v4</t>
        </is>
      </c>
      <c r="B9" t="n">
        <v>64</v>
      </c>
      <c r="C9" t="n">
        <v>512</v>
      </c>
      <c r="D9" t="n">
        <v>96700</v>
      </c>
      <c r="E9" t="inlineStr">
        <is>
          <t>N</t>
        </is>
      </c>
    </row>
    <row r="10">
      <c r="A10" t="inlineStr">
        <is>
          <t>E96as v4</t>
        </is>
      </c>
      <c r="B10" t="n">
        <v>96</v>
      </c>
      <c r="C10" t="n">
        <v>672</v>
      </c>
      <c r="D10" t="n">
        <v>135080</v>
      </c>
      <c r="E10" t="inlineStr">
        <is>
          <t>N</t>
        </is>
      </c>
    </row>
    <row r="11">
      <c r="A11" t="inlineStr">
        <is>
          <t>D2as v4</t>
        </is>
      </c>
      <c r="B11" t="n">
        <v>2</v>
      </c>
      <c r="C11" t="n">
        <v>8</v>
      </c>
      <c r="D11" t="n">
        <v>3022</v>
      </c>
      <c r="E11" t="inlineStr">
        <is>
          <t>N</t>
        </is>
      </c>
    </row>
    <row r="12">
      <c r="A12" t="inlineStr">
        <is>
          <t>D4as v4</t>
        </is>
      </c>
      <c r="B12" t="n">
        <v>4</v>
      </c>
      <c r="C12" t="n">
        <v>16</v>
      </c>
      <c r="D12" t="n">
        <v>6044</v>
      </c>
      <c r="E12" t="inlineStr">
        <is>
          <t>N</t>
        </is>
      </c>
    </row>
    <row r="13">
      <c r="A13" t="inlineStr">
        <is>
          <t>D8as v4</t>
        </is>
      </c>
      <c r="B13" t="n">
        <v>8</v>
      </c>
      <c r="C13" t="n">
        <v>32</v>
      </c>
      <c r="D13" t="n">
        <v>12088</v>
      </c>
      <c r="E13" t="inlineStr">
        <is>
          <t>N</t>
        </is>
      </c>
    </row>
    <row r="14">
      <c r="A14" t="inlineStr">
        <is>
          <t>D16as v4</t>
        </is>
      </c>
      <c r="B14" t="n">
        <v>16</v>
      </c>
      <c r="C14" t="n">
        <v>64</v>
      </c>
      <c r="D14" t="n">
        <v>24175</v>
      </c>
      <c r="E14" t="inlineStr">
        <is>
          <t>N</t>
        </is>
      </c>
    </row>
    <row r="15">
      <c r="A15" t="inlineStr">
        <is>
          <t>D32as v4</t>
        </is>
      </c>
      <c r="B15" t="n">
        <v>32</v>
      </c>
      <c r="C15" t="n">
        <v>128</v>
      </c>
      <c r="D15" t="n">
        <v>48350</v>
      </c>
      <c r="E15" t="inlineStr">
        <is>
          <t>N</t>
        </is>
      </c>
    </row>
    <row r="16">
      <c r="A16" t="inlineStr">
        <is>
          <t>D48as v4</t>
        </is>
      </c>
      <c r="B16" t="n">
        <v>48</v>
      </c>
      <c r="C16" t="n">
        <v>192</v>
      </c>
      <c r="D16" t="n">
        <v>72525</v>
      </c>
      <c r="E16" t="inlineStr">
        <is>
          <t>N</t>
        </is>
      </c>
    </row>
    <row r="17">
      <c r="A17" t="inlineStr">
        <is>
          <t>D64as v4</t>
        </is>
      </c>
      <c r="B17" t="n">
        <v>64</v>
      </c>
      <c r="C17" t="n">
        <v>256</v>
      </c>
      <c r="D17" t="n">
        <v>96700</v>
      </c>
      <c r="E17" t="inlineStr">
        <is>
          <t>N</t>
        </is>
      </c>
    </row>
    <row r="18">
      <c r="A18" t="inlineStr">
        <is>
          <t>D96as v4</t>
        </is>
      </c>
      <c r="B18" t="n">
        <v>96</v>
      </c>
      <c r="C18" t="n">
        <v>384</v>
      </c>
      <c r="D18" t="n">
        <v>135080</v>
      </c>
      <c r="E18" t="inlineStr">
        <is>
          <t>N</t>
        </is>
      </c>
    </row>
    <row r="19">
      <c r="A19" t="inlineStr">
        <is>
          <t>D2ds v4</t>
        </is>
      </c>
      <c r="B19" t="n">
        <v>2</v>
      </c>
      <c r="C19" t="n">
        <v>8</v>
      </c>
      <c r="D19" t="n">
        <v>3142</v>
      </c>
      <c r="E19" t="inlineStr">
        <is>
          <t>N</t>
        </is>
      </c>
    </row>
    <row r="20">
      <c r="A20" t="inlineStr">
        <is>
          <t>D4ds v4</t>
        </is>
      </c>
      <c r="B20" t="n">
        <v>4</v>
      </c>
      <c r="C20" t="n">
        <v>16</v>
      </c>
      <c r="D20" t="n">
        <v>6284</v>
      </c>
      <c r="E20" t="inlineStr">
        <is>
          <t>N</t>
        </is>
      </c>
    </row>
    <row r="21">
      <c r="A21" t="inlineStr">
        <is>
          <t>D8ds v4</t>
        </is>
      </c>
      <c r="B21" t="n">
        <v>8</v>
      </c>
      <c r="C21" t="n">
        <v>32</v>
      </c>
      <c r="D21" t="n">
        <v>12569</v>
      </c>
      <c r="E21" t="inlineStr">
        <is>
          <t>N</t>
        </is>
      </c>
    </row>
    <row r="22">
      <c r="A22" t="inlineStr">
        <is>
          <t>D16ds v4</t>
        </is>
      </c>
      <c r="B22" t="n">
        <v>16</v>
      </c>
      <c r="C22" t="n">
        <v>64</v>
      </c>
      <c r="D22" t="n">
        <v>25138</v>
      </c>
      <c r="E22" t="inlineStr">
        <is>
          <t>N</t>
        </is>
      </c>
    </row>
    <row r="23">
      <c r="A23" t="inlineStr">
        <is>
          <t>D32ds v4</t>
        </is>
      </c>
      <c r="B23" t="n">
        <v>32</v>
      </c>
      <c r="C23" t="n">
        <v>128</v>
      </c>
      <c r="D23" t="n">
        <v>50275</v>
      </c>
      <c r="E23" t="inlineStr">
        <is>
          <t>N</t>
        </is>
      </c>
    </row>
    <row r="24">
      <c r="A24" t="inlineStr">
        <is>
          <t>D48ds v4</t>
        </is>
      </c>
      <c r="B24" t="n">
        <v>48</v>
      </c>
      <c r="C24" t="n">
        <v>192</v>
      </c>
      <c r="D24" t="n">
        <v>75413</v>
      </c>
      <c r="E24" t="inlineStr">
        <is>
          <t>N</t>
        </is>
      </c>
    </row>
    <row r="25">
      <c r="A25" t="inlineStr">
        <is>
          <t>D64ds v4</t>
        </is>
      </c>
      <c r="B25" t="n">
        <v>64</v>
      </c>
      <c r="C25" t="n">
        <v>256</v>
      </c>
      <c r="D25" t="n">
        <v>100550</v>
      </c>
      <c r="E25" t="inlineStr">
        <is>
          <t>N</t>
        </is>
      </c>
    </row>
    <row r="26">
      <c r="A26" t="inlineStr">
        <is>
          <t>D2ds v5</t>
        </is>
      </c>
      <c r="B26" t="n">
        <v>2</v>
      </c>
      <c r="C26" t="n">
        <v>8</v>
      </c>
      <c r="D26" t="n">
        <v>3405</v>
      </c>
      <c r="E26" t="inlineStr">
        <is>
          <t>N</t>
        </is>
      </c>
    </row>
    <row r="27">
      <c r="A27" t="inlineStr">
        <is>
          <t>D4ds v5</t>
        </is>
      </c>
      <c r="B27" t="n">
        <v>4</v>
      </c>
      <c r="C27" t="n">
        <v>16</v>
      </c>
      <c r="D27" t="n">
        <v>6810</v>
      </c>
      <c r="E27" t="inlineStr">
        <is>
          <t>N</t>
        </is>
      </c>
    </row>
    <row r="28">
      <c r="A28" t="inlineStr">
        <is>
          <t>D8ds v5</t>
        </is>
      </c>
      <c r="B28" t="n">
        <v>8</v>
      </c>
      <c r="C28" t="n">
        <v>32</v>
      </c>
      <c r="D28" t="n">
        <v>13621</v>
      </c>
      <c r="E28" t="inlineStr">
        <is>
          <t>N</t>
        </is>
      </c>
    </row>
    <row r="29">
      <c r="A29" t="inlineStr">
        <is>
          <t>D16ds v5</t>
        </is>
      </c>
      <c r="B29" t="n">
        <v>16</v>
      </c>
      <c r="C29" t="n">
        <v>64</v>
      </c>
      <c r="D29" t="n">
        <v>27242</v>
      </c>
      <c r="E29" t="inlineStr">
        <is>
          <t>N</t>
        </is>
      </c>
    </row>
    <row r="30">
      <c r="A30" t="inlineStr">
        <is>
          <t>D32ds v5</t>
        </is>
      </c>
      <c r="B30" t="n">
        <v>32</v>
      </c>
      <c r="C30" t="n">
        <v>128</v>
      </c>
      <c r="D30" t="n">
        <v>54483</v>
      </c>
      <c r="E30" t="inlineStr">
        <is>
          <t>N</t>
        </is>
      </c>
    </row>
    <row r="31">
      <c r="A31" t="inlineStr">
        <is>
          <t>D48ds v5</t>
        </is>
      </c>
      <c r="B31" t="n">
        <v>48</v>
      </c>
      <c r="C31" t="n">
        <v>192</v>
      </c>
      <c r="D31" t="n">
        <v>81725</v>
      </c>
      <c r="E31" t="inlineStr">
        <is>
          <t>N</t>
        </is>
      </c>
    </row>
    <row r="32">
      <c r="A32" t="inlineStr">
        <is>
          <t>D64ds v5</t>
        </is>
      </c>
      <c r="B32" t="n">
        <v>64</v>
      </c>
      <c r="C32" t="n">
        <v>256</v>
      </c>
      <c r="D32" t="n">
        <v>108967</v>
      </c>
      <c r="E32" t="inlineStr">
        <is>
          <t>N</t>
        </is>
      </c>
    </row>
    <row r="33">
      <c r="A33" t="inlineStr">
        <is>
          <t>D96ds v5</t>
        </is>
      </c>
      <c r="B33" t="n">
        <v>96</v>
      </c>
      <c r="C33" t="n">
        <v>384</v>
      </c>
      <c r="D33" t="n">
        <v>163450</v>
      </c>
      <c r="E33" t="inlineStr">
        <is>
          <t>N</t>
        </is>
      </c>
    </row>
    <row r="34">
      <c r="A34" t="inlineStr">
        <is>
          <t>D2s v5</t>
        </is>
      </c>
      <c r="B34" t="n">
        <v>2</v>
      </c>
      <c r="C34" t="n">
        <v>8</v>
      </c>
      <c r="D34" t="n">
        <v>3405</v>
      </c>
      <c r="E34" t="inlineStr">
        <is>
          <t>N</t>
        </is>
      </c>
    </row>
    <row r="35">
      <c r="A35" t="inlineStr">
        <is>
          <t>D4s v5</t>
        </is>
      </c>
      <c r="B35" t="n">
        <v>4</v>
      </c>
      <c r="C35" t="n">
        <v>16</v>
      </c>
      <c r="D35" t="n">
        <v>6810</v>
      </c>
      <c r="E35" t="inlineStr">
        <is>
          <t>N</t>
        </is>
      </c>
    </row>
    <row r="36">
      <c r="A36" t="inlineStr">
        <is>
          <t>D8s v5</t>
        </is>
      </c>
      <c r="B36" t="n">
        <v>8</v>
      </c>
      <c r="C36" t="n">
        <v>32</v>
      </c>
      <c r="D36" t="n">
        <v>13621</v>
      </c>
      <c r="E36" t="inlineStr">
        <is>
          <t>N</t>
        </is>
      </c>
    </row>
    <row r="37">
      <c r="A37" t="inlineStr">
        <is>
          <t>D16s v5</t>
        </is>
      </c>
      <c r="B37" t="n">
        <v>16</v>
      </c>
      <c r="C37" t="n">
        <v>64</v>
      </c>
      <c r="D37" t="n">
        <v>27242</v>
      </c>
      <c r="E37" t="inlineStr">
        <is>
          <t>N</t>
        </is>
      </c>
    </row>
    <row r="38">
      <c r="A38" t="inlineStr">
        <is>
          <t>D32s v5</t>
        </is>
      </c>
      <c r="B38" t="n">
        <v>32</v>
      </c>
      <c r="C38" t="n">
        <v>128</v>
      </c>
      <c r="D38" t="n">
        <v>54483</v>
      </c>
      <c r="E38" t="inlineStr">
        <is>
          <t>N</t>
        </is>
      </c>
    </row>
    <row r="39">
      <c r="A39" t="inlineStr">
        <is>
          <t>D48s v5</t>
        </is>
      </c>
      <c r="B39" t="n">
        <v>48</v>
      </c>
      <c r="C39" t="n">
        <v>192</v>
      </c>
      <c r="D39" t="n">
        <v>81725</v>
      </c>
      <c r="E39" t="inlineStr">
        <is>
          <t>N</t>
        </is>
      </c>
    </row>
    <row r="40">
      <c r="A40" t="inlineStr">
        <is>
          <t>D64s v5</t>
        </is>
      </c>
      <c r="B40" t="n">
        <v>64</v>
      </c>
      <c r="C40" t="n">
        <v>256</v>
      </c>
      <c r="D40" t="n">
        <v>108967</v>
      </c>
      <c r="E40" t="inlineStr">
        <is>
          <t>N</t>
        </is>
      </c>
    </row>
    <row r="41">
      <c r="A41" t="inlineStr">
        <is>
          <t>D96s v5</t>
        </is>
      </c>
      <c r="B41" t="n">
        <v>96</v>
      </c>
      <c r="C41" t="n">
        <v>384</v>
      </c>
      <c r="D41" t="n">
        <v>163450</v>
      </c>
      <c r="E41" t="inlineStr">
        <is>
          <t>N</t>
        </is>
      </c>
    </row>
    <row r="42">
      <c r="A42" t="inlineStr">
        <is>
          <t>E2ds v4</t>
        </is>
      </c>
      <c r="B42" t="n">
        <v>2</v>
      </c>
      <c r="C42" t="n">
        <v>16</v>
      </c>
      <c r="D42" t="n">
        <v>3142</v>
      </c>
      <c r="E42" t="inlineStr">
        <is>
          <t>N</t>
        </is>
      </c>
    </row>
    <row r="43">
      <c r="A43" t="inlineStr">
        <is>
          <t>E4ds v4</t>
        </is>
      </c>
      <c r="B43" t="n">
        <v>4</v>
      </c>
      <c r="C43" t="n">
        <v>32</v>
      </c>
      <c r="D43" t="n">
        <v>6284</v>
      </c>
      <c r="E43" t="inlineStr">
        <is>
          <t>N</t>
        </is>
      </c>
    </row>
    <row r="44">
      <c r="A44" t="inlineStr">
        <is>
          <t>E8ds v4</t>
        </is>
      </c>
      <c r="B44" t="n">
        <v>8</v>
      </c>
      <c r="C44" t="n">
        <v>64</v>
      </c>
      <c r="D44" t="n">
        <v>12569</v>
      </c>
      <c r="E44" t="inlineStr">
        <is>
          <t>N</t>
        </is>
      </c>
    </row>
    <row r="45">
      <c r="A45" t="inlineStr">
        <is>
          <t>E16ds v4</t>
        </is>
      </c>
      <c r="B45" t="n">
        <v>16</v>
      </c>
      <c r="C45" t="n">
        <v>128</v>
      </c>
      <c r="D45" t="n">
        <v>25138</v>
      </c>
      <c r="E45" t="inlineStr">
        <is>
          <t>N</t>
        </is>
      </c>
    </row>
    <row r="46">
      <c r="A46" t="inlineStr">
        <is>
          <t>E20ds v4</t>
        </is>
      </c>
      <c r="B46" t="n">
        <v>20</v>
      </c>
      <c r="C46" t="n">
        <v>160</v>
      </c>
      <c r="D46" t="n">
        <v>31422</v>
      </c>
      <c r="E46" t="inlineStr">
        <is>
          <t>Y</t>
        </is>
      </c>
    </row>
    <row r="47">
      <c r="A47" t="inlineStr">
        <is>
          <t>E32ds v4</t>
        </is>
      </c>
      <c r="B47" t="n">
        <v>32</v>
      </c>
      <c r="C47" t="n">
        <v>256</v>
      </c>
      <c r="D47" t="n">
        <v>50275</v>
      </c>
      <c r="E47" t="inlineStr">
        <is>
          <t>Y</t>
        </is>
      </c>
    </row>
    <row r="48">
      <c r="A48" t="inlineStr">
        <is>
          <t>E48ds v4</t>
        </is>
      </c>
      <c r="B48" t="n">
        <v>48</v>
      </c>
      <c r="C48" t="n">
        <v>384</v>
      </c>
      <c r="D48" t="n">
        <v>75413</v>
      </c>
      <c r="E48" t="inlineStr">
        <is>
          <t>Y</t>
        </is>
      </c>
    </row>
    <row r="49">
      <c r="A49" t="inlineStr">
        <is>
          <t>E64ds v4</t>
        </is>
      </c>
      <c r="B49" t="n">
        <v>64</v>
      </c>
      <c r="C49" t="n">
        <v>504</v>
      </c>
      <c r="D49" t="n">
        <v>100550</v>
      </c>
      <c r="E49" t="inlineStr">
        <is>
          <t>Y</t>
        </is>
      </c>
    </row>
    <row r="50">
      <c r="A50" t="inlineStr">
        <is>
          <t>E2ds v5</t>
        </is>
      </c>
      <c r="B50" t="n">
        <v>2</v>
      </c>
      <c r="C50" t="n">
        <v>16</v>
      </c>
      <c r="D50" t="n">
        <v>3405</v>
      </c>
      <c r="E50" t="inlineStr">
        <is>
          <t>N</t>
        </is>
      </c>
    </row>
    <row r="51">
      <c r="A51" t="inlineStr">
        <is>
          <t>E4ds v5</t>
        </is>
      </c>
      <c r="B51" t="n">
        <v>4</v>
      </c>
      <c r="C51" t="n">
        <v>32</v>
      </c>
      <c r="D51" t="n">
        <v>6810</v>
      </c>
      <c r="E51" t="inlineStr">
        <is>
          <t>N</t>
        </is>
      </c>
    </row>
    <row r="52">
      <c r="A52" t="inlineStr">
        <is>
          <t>E8ds v5</t>
        </is>
      </c>
      <c r="B52" t="n">
        <v>8</v>
      </c>
      <c r="C52" t="n">
        <v>64</v>
      </c>
      <c r="D52" t="n">
        <v>13621</v>
      </c>
      <c r="E52" t="inlineStr">
        <is>
          <t>N</t>
        </is>
      </c>
    </row>
    <row r="53">
      <c r="A53" t="inlineStr">
        <is>
          <t>E16ds v5</t>
        </is>
      </c>
      <c r="B53" t="n">
        <v>16</v>
      </c>
      <c r="C53" t="n">
        <v>128</v>
      </c>
      <c r="D53" t="n">
        <v>27242</v>
      </c>
      <c r="E53" t="inlineStr">
        <is>
          <t>N</t>
        </is>
      </c>
    </row>
    <row r="54">
      <c r="A54" t="inlineStr">
        <is>
          <t>E20ds v5</t>
        </is>
      </c>
      <c r="B54" t="n">
        <v>20</v>
      </c>
      <c r="C54" t="n">
        <v>160</v>
      </c>
      <c r="D54" t="n">
        <v>34052</v>
      </c>
      <c r="E54" t="inlineStr">
        <is>
          <t>Y</t>
        </is>
      </c>
    </row>
    <row r="55">
      <c r="A55" t="inlineStr">
        <is>
          <t>E32ds v5</t>
        </is>
      </c>
      <c r="B55" t="n">
        <v>32</v>
      </c>
      <c r="C55" t="n">
        <v>256</v>
      </c>
      <c r="D55" t="n">
        <v>54483</v>
      </c>
      <c r="E55" t="inlineStr">
        <is>
          <t>Y</t>
        </is>
      </c>
    </row>
    <row r="56">
      <c r="A56" t="inlineStr">
        <is>
          <t>E48ds v5</t>
        </is>
      </c>
      <c r="B56" t="n">
        <v>48</v>
      </c>
      <c r="C56" t="n">
        <v>384</v>
      </c>
      <c r="D56" t="n">
        <v>81725</v>
      </c>
      <c r="E56" t="inlineStr">
        <is>
          <t>Y</t>
        </is>
      </c>
    </row>
    <row r="57">
      <c r="A57" t="inlineStr">
        <is>
          <t>E64ds v5</t>
        </is>
      </c>
      <c r="B57" t="n">
        <v>64</v>
      </c>
      <c r="C57" t="n">
        <v>512</v>
      </c>
      <c r="D57" t="n">
        <v>108967</v>
      </c>
      <c r="E57" t="inlineStr">
        <is>
          <t>Y</t>
        </is>
      </c>
    </row>
    <row r="58">
      <c r="A58" t="inlineStr">
        <is>
          <t>E96ds v5</t>
        </is>
      </c>
      <c r="B58" t="n">
        <v>96</v>
      </c>
      <c r="C58" t="n">
        <v>672</v>
      </c>
      <c r="D58" t="n">
        <v>163450</v>
      </c>
      <c r="E58" t="inlineStr">
        <is>
          <t>Y</t>
        </is>
      </c>
    </row>
    <row r="59">
      <c r="A59" t="inlineStr">
        <is>
          <t>E2s v5</t>
        </is>
      </c>
      <c r="B59" t="n">
        <v>2</v>
      </c>
      <c r="C59" t="n">
        <v>16</v>
      </c>
      <c r="D59" t="n">
        <v>3405</v>
      </c>
      <c r="E59" t="inlineStr">
        <is>
          <t>N</t>
        </is>
      </c>
    </row>
    <row r="60">
      <c r="A60" t="inlineStr">
        <is>
          <t>E4s v5</t>
        </is>
      </c>
      <c r="B60" t="n">
        <v>4</v>
      </c>
      <c r="C60" t="n">
        <v>32</v>
      </c>
      <c r="D60" t="n">
        <v>6810</v>
      </c>
      <c r="E60" t="inlineStr">
        <is>
          <t>N</t>
        </is>
      </c>
    </row>
    <row r="61">
      <c r="A61" t="inlineStr">
        <is>
          <t>E8s v5</t>
        </is>
      </c>
      <c r="B61" t="n">
        <v>8</v>
      </c>
      <c r="C61" t="n">
        <v>64</v>
      </c>
      <c r="D61" t="n">
        <v>13621</v>
      </c>
      <c r="E61" t="inlineStr">
        <is>
          <t>N</t>
        </is>
      </c>
    </row>
    <row r="62">
      <c r="A62" t="inlineStr">
        <is>
          <t>E16s v5</t>
        </is>
      </c>
      <c r="B62" t="n">
        <v>16</v>
      </c>
      <c r="C62" t="n">
        <v>128</v>
      </c>
      <c r="D62" t="n">
        <v>27242</v>
      </c>
      <c r="E62" t="inlineStr">
        <is>
          <t>N</t>
        </is>
      </c>
    </row>
    <row r="63">
      <c r="A63" t="inlineStr">
        <is>
          <t>E20s v5</t>
        </is>
      </c>
      <c r="B63" t="n">
        <v>20</v>
      </c>
      <c r="C63" t="n">
        <v>160</v>
      </c>
      <c r="D63" t="n">
        <v>34052</v>
      </c>
      <c r="E63" t="inlineStr">
        <is>
          <t>Y</t>
        </is>
      </c>
    </row>
    <row r="64">
      <c r="A64" t="inlineStr">
        <is>
          <t>E32s v5</t>
        </is>
      </c>
      <c r="B64" t="n">
        <v>32</v>
      </c>
      <c r="C64" t="n">
        <v>256</v>
      </c>
      <c r="D64" t="n">
        <v>54483</v>
      </c>
      <c r="E64" t="inlineStr">
        <is>
          <t>Y</t>
        </is>
      </c>
    </row>
    <row r="65">
      <c r="A65" t="inlineStr">
        <is>
          <t>E48s v5</t>
        </is>
      </c>
      <c r="B65" t="n">
        <v>48</v>
      </c>
      <c r="C65" t="n">
        <v>384</v>
      </c>
      <c r="D65" t="n">
        <v>81725</v>
      </c>
      <c r="E65" t="inlineStr">
        <is>
          <t>Y</t>
        </is>
      </c>
    </row>
    <row r="66">
      <c r="A66" t="inlineStr">
        <is>
          <t>E64s v5</t>
        </is>
      </c>
      <c r="B66" t="n">
        <v>64</v>
      </c>
      <c r="C66" t="n">
        <v>512</v>
      </c>
      <c r="D66" t="n">
        <v>108967</v>
      </c>
      <c r="E66" t="inlineStr">
        <is>
          <t>Y</t>
        </is>
      </c>
    </row>
    <row r="67">
      <c r="A67" t="inlineStr">
        <is>
          <t>E96s v5</t>
        </is>
      </c>
      <c r="B67" t="n">
        <v>96</v>
      </c>
      <c r="C67" t="n">
        <v>672</v>
      </c>
      <c r="D67" t="n">
        <v>163450</v>
      </c>
      <c r="E67" t="inlineStr">
        <is>
          <t>Y</t>
        </is>
      </c>
    </row>
    <row r="68">
      <c r="A68" t="inlineStr">
        <is>
          <t>D2as v5</t>
        </is>
      </c>
      <c r="B68" t="n">
        <v>2</v>
      </c>
      <c r="C68" t="n">
        <v>8</v>
      </c>
      <c r="D68" t="n">
        <v>3070</v>
      </c>
      <c r="E68" t="inlineStr">
        <is>
          <t>N</t>
        </is>
      </c>
    </row>
    <row r="69">
      <c r="A69" t="inlineStr">
        <is>
          <t>D4as v5</t>
        </is>
      </c>
      <c r="B69" t="n">
        <v>4</v>
      </c>
      <c r="C69" t="n">
        <v>16</v>
      </c>
      <c r="D69" t="n">
        <v>6140</v>
      </c>
      <c r="E69" t="inlineStr">
        <is>
          <t>N</t>
        </is>
      </c>
    </row>
    <row r="70">
      <c r="A70" t="inlineStr">
        <is>
          <t>D8as v5</t>
        </is>
      </c>
      <c r="B70" t="n">
        <v>8</v>
      </c>
      <c r="C70" t="n">
        <v>32</v>
      </c>
      <c r="D70" t="n">
        <v>12281</v>
      </c>
      <c r="E70" t="inlineStr">
        <is>
          <t>N</t>
        </is>
      </c>
    </row>
    <row r="71">
      <c r="A71" t="inlineStr">
        <is>
          <t>D16as v5</t>
        </is>
      </c>
      <c r="B71" t="n">
        <v>16</v>
      </c>
      <c r="C71" t="n">
        <v>64</v>
      </c>
      <c r="D71" t="n">
        <v>25562</v>
      </c>
      <c r="E71" t="inlineStr">
        <is>
          <t>N</t>
        </is>
      </c>
    </row>
    <row r="72">
      <c r="A72" t="inlineStr">
        <is>
          <t>D32as v5</t>
        </is>
      </c>
      <c r="B72" t="n">
        <v>32</v>
      </c>
      <c r="C72" t="n">
        <v>128</v>
      </c>
      <c r="D72" t="n">
        <v>49123</v>
      </c>
      <c r="E72" t="inlineStr">
        <is>
          <t>N</t>
        </is>
      </c>
    </row>
    <row r="73">
      <c r="A73" t="inlineStr">
        <is>
          <t>D48as v5</t>
        </is>
      </c>
      <c r="B73" t="n">
        <v>48</v>
      </c>
      <c r="C73" t="n">
        <v>192</v>
      </c>
      <c r="D73" t="n">
        <v>73685</v>
      </c>
      <c r="E73" t="inlineStr">
        <is>
          <t>N</t>
        </is>
      </c>
    </row>
    <row r="74">
      <c r="A74" t="inlineStr">
        <is>
          <t>D64as v5</t>
        </is>
      </c>
      <c r="B74" t="n">
        <v>64</v>
      </c>
      <c r="C74" t="n">
        <v>256</v>
      </c>
      <c r="D74" t="n">
        <v>98247</v>
      </c>
      <c r="E74" t="inlineStr">
        <is>
          <t>N</t>
        </is>
      </c>
    </row>
    <row r="75">
      <c r="A75" t="inlineStr">
        <is>
          <t>D96as v5</t>
        </is>
      </c>
      <c r="B75" t="n">
        <v>96</v>
      </c>
      <c r="C75" t="n">
        <v>384</v>
      </c>
      <c r="D75" t="n">
        <v>147370</v>
      </c>
      <c r="E75" t="inlineStr">
        <is>
          <t>N</t>
        </is>
      </c>
    </row>
    <row r="76">
      <c r="A76" t="inlineStr">
        <is>
          <t>E2as v5</t>
        </is>
      </c>
      <c r="B76" t="n">
        <v>2</v>
      </c>
      <c r="C76" t="n">
        <v>16</v>
      </c>
      <c r="D76" t="n">
        <v>3070</v>
      </c>
      <c r="E76" t="inlineStr">
        <is>
          <t>N</t>
        </is>
      </c>
    </row>
    <row r="77">
      <c r="A77" t="inlineStr">
        <is>
          <t>E4as v5</t>
        </is>
      </c>
      <c r="B77" t="n">
        <v>4</v>
      </c>
      <c r="C77" t="n">
        <v>32</v>
      </c>
      <c r="D77" t="n">
        <v>6140</v>
      </c>
      <c r="E77" t="inlineStr">
        <is>
          <t>N</t>
        </is>
      </c>
    </row>
    <row r="78">
      <c r="A78" t="inlineStr">
        <is>
          <t>E8as v5</t>
        </is>
      </c>
      <c r="B78" t="n">
        <v>8</v>
      </c>
      <c r="C78" t="n">
        <v>64</v>
      </c>
      <c r="D78" t="n">
        <v>12281</v>
      </c>
      <c r="E78" t="inlineStr">
        <is>
          <t>N</t>
        </is>
      </c>
    </row>
    <row r="79">
      <c r="A79" t="inlineStr">
        <is>
          <t>E16as v5</t>
        </is>
      </c>
      <c r="B79" t="n">
        <v>16</v>
      </c>
      <c r="C79" t="n">
        <v>128</v>
      </c>
      <c r="D79" t="n">
        <v>24562</v>
      </c>
      <c r="E79" t="inlineStr">
        <is>
          <t>N</t>
        </is>
      </c>
    </row>
    <row r="80">
      <c r="A80" t="inlineStr">
        <is>
          <t>E20as v5</t>
        </is>
      </c>
      <c r="B80" t="n">
        <v>20</v>
      </c>
      <c r="C80" t="n">
        <v>160</v>
      </c>
      <c r="D80" t="n">
        <v>30702</v>
      </c>
      <c r="E80" t="inlineStr">
        <is>
          <t>N</t>
        </is>
      </c>
    </row>
    <row r="81">
      <c r="A81" t="inlineStr">
        <is>
          <t>E32as v5</t>
        </is>
      </c>
      <c r="B81" t="n">
        <v>32</v>
      </c>
      <c r="C81" t="n">
        <v>256</v>
      </c>
      <c r="D81" t="n">
        <v>49123</v>
      </c>
      <c r="E81" t="inlineStr">
        <is>
          <t>N</t>
        </is>
      </c>
    </row>
    <row r="82">
      <c r="A82" t="inlineStr">
        <is>
          <t>E48as v5</t>
        </is>
      </c>
      <c r="B82" t="n">
        <v>48</v>
      </c>
      <c r="C82" t="n">
        <v>384</v>
      </c>
      <c r="D82" t="n">
        <v>73685</v>
      </c>
      <c r="E82" t="inlineStr">
        <is>
          <t>N</t>
        </is>
      </c>
    </row>
    <row r="83">
      <c r="A83" t="inlineStr">
        <is>
          <t>E64as v5</t>
        </is>
      </c>
      <c r="B83" t="n">
        <v>64</v>
      </c>
      <c r="C83" t="n">
        <v>512</v>
      </c>
      <c r="D83" t="n">
        <v>98247</v>
      </c>
      <c r="E83" t="inlineStr">
        <is>
          <t>N</t>
        </is>
      </c>
    </row>
    <row r="84">
      <c r="A84" t="inlineStr">
        <is>
          <t>E96as v5</t>
        </is>
      </c>
      <c r="B84" t="n">
        <v>96</v>
      </c>
      <c r="C84" t="n">
        <v>672</v>
      </c>
      <c r="D84" t="n">
        <v>147370</v>
      </c>
      <c r="E84" t="inlineStr">
        <is>
          <t>N</t>
        </is>
      </c>
    </row>
    <row r="85">
      <c r="A85" t="inlineStr">
        <is>
          <t>M64ls</t>
        </is>
      </c>
      <c r="B85" t="n">
        <v>64</v>
      </c>
      <c r="C85" t="n">
        <v>512</v>
      </c>
      <c r="D85" t="n">
        <v>66600</v>
      </c>
      <c r="E85" t="inlineStr">
        <is>
          <t>N</t>
        </is>
      </c>
    </row>
    <row r="86">
      <c r="A86" t="inlineStr">
        <is>
          <t>M208s v2</t>
        </is>
      </c>
      <c r="B86" t="n">
        <v>208</v>
      </c>
      <c r="C86" t="n">
        <v>2850</v>
      </c>
      <c r="D86" t="n">
        <v>259950</v>
      </c>
      <c r="E86" t="inlineStr">
        <is>
          <t>Y</t>
        </is>
      </c>
    </row>
    <row r="87">
      <c r="A87" t="inlineStr">
        <is>
          <t>M208ms v2</t>
        </is>
      </c>
      <c r="B87" t="n">
        <v>208</v>
      </c>
      <c r="C87" t="n">
        <v>5700</v>
      </c>
      <c r="D87" t="n">
        <v>259950</v>
      </c>
      <c r="E87" t="inlineStr">
        <is>
          <t>Y</t>
        </is>
      </c>
    </row>
    <row r="88">
      <c r="A88" t="inlineStr">
        <is>
          <t>M416s v2</t>
        </is>
      </c>
      <c r="B88" t="n">
        <v>4126</v>
      </c>
      <c r="C88" t="n">
        <v>5700</v>
      </c>
      <c r="D88" t="n">
        <v>488230</v>
      </c>
      <c r="E88" t="inlineStr">
        <is>
          <t>Y</t>
        </is>
      </c>
    </row>
    <row r="89">
      <c r="A89" t="inlineStr">
        <is>
          <t>M416ms v2</t>
        </is>
      </c>
      <c r="B89" t="n">
        <v>416</v>
      </c>
      <c r="C89" t="n">
        <v>11400</v>
      </c>
      <c r="D89" t="n">
        <v>488230</v>
      </c>
      <c r="E89" t="inlineStr">
        <is>
          <t>Y</t>
        </is>
      </c>
    </row>
    <row r="90">
      <c r="A90" t="inlineStr">
        <is>
          <t>M32ms_v2</t>
        </is>
      </c>
      <c r="B90" t="n">
        <v>32</v>
      </c>
      <c r="C90" t="n">
        <v>875</v>
      </c>
      <c r="D90" t="n">
        <v>42711</v>
      </c>
      <c r="E90" t="inlineStr">
        <is>
          <t>Y</t>
        </is>
      </c>
    </row>
    <row r="91">
      <c r="A91" t="inlineStr">
        <is>
          <t>M64ds_v2</t>
        </is>
      </c>
      <c r="B91" t="n">
        <v>64</v>
      </c>
      <c r="C91" t="n">
        <v>1024</v>
      </c>
      <c r="D91" t="n">
        <v>85432</v>
      </c>
      <c r="E91" t="inlineStr">
        <is>
          <t>Y</t>
        </is>
      </c>
    </row>
    <row r="92">
      <c r="A92" t="inlineStr">
        <is>
          <t>M64dms_v2</t>
        </is>
      </c>
      <c r="B92" t="n">
        <v>64</v>
      </c>
      <c r="C92" t="n">
        <v>1792</v>
      </c>
      <c r="D92" t="n">
        <v>85432</v>
      </c>
      <c r="E92" t="inlineStr">
        <is>
          <t>Y</t>
        </is>
      </c>
    </row>
    <row r="93">
      <c r="A93" t="inlineStr">
        <is>
          <t>M128ds_v2</t>
        </is>
      </c>
      <c r="B93" t="n">
        <v>128</v>
      </c>
      <c r="C93" t="n">
        <v>2048</v>
      </c>
      <c r="D93" t="n">
        <v>170846</v>
      </c>
      <c r="E93" t="inlineStr">
        <is>
          <t>Y</t>
        </is>
      </c>
    </row>
    <row r="94">
      <c r="A94" t="inlineStr">
        <is>
          <t>M128dms_v2</t>
        </is>
      </c>
      <c r="B94" t="n">
        <v>128</v>
      </c>
      <c r="C94" t="n">
        <v>4096</v>
      </c>
      <c r="D94" t="n">
        <v>170846</v>
      </c>
      <c r="E94" t="inlineStr">
        <is>
          <t>Y</t>
        </is>
      </c>
    </row>
    <row r="95">
      <c r="A95" t="inlineStr">
        <is>
          <t>M192is_v2</t>
        </is>
      </c>
      <c r="B95" t="n">
        <v>192</v>
      </c>
      <c r="C95" t="n">
        <v>2048</v>
      </c>
      <c r="D95" t="n">
        <v>256750</v>
      </c>
      <c r="E95" t="inlineStr">
        <is>
          <t>Y</t>
        </is>
      </c>
    </row>
    <row r="96">
      <c r="A96" t="inlineStr">
        <is>
          <t>M192ims_v2</t>
        </is>
      </c>
      <c r="B96" t="n">
        <v>192</v>
      </c>
      <c r="C96" t="n">
        <v>4096</v>
      </c>
      <c r="D96" t="n">
        <v>256750</v>
      </c>
      <c r="E96" t="inlineStr">
        <is>
          <t>Y</t>
        </is>
      </c>
    </row>
    <row r="97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C30" sqref="C30"/>
    </sheetView>
  </sheetViews>
  <sheetFormatPr baseColWidth="10" defaultColWidth="10.6640625" defaultRowHeight="16"/>
  <cols>
    <col width="17.5" customWidth="1" min="1" max="5"/>
    <col width="17.6640625" bestFit="1" customWidth="1" style="3" min="6" max="7"/>
    <col width="18.83203125" bestFit="1" customWidth="1" style="3" min="8" max="9"/>
    <col width="17.6640625" bestFit="1" customWidth="1" min="10" max="11"/>
    <col width="18.83203125" bestFit="1" customWidth="1" min="12" max="13"/>
  </cols>
  <sheetData>
    <row r="1" customFormat="1" s="1">
      <c r="A1" s="1" t="inlineStr">
        <is>
          <t>Name</t>
        </is>
      </c>
      <c r="B1" s="1" t="inlineStr">
        <is>
          <t>vCPUs</t>
        </is>
      </c>
      <c r="C1" s="1" t="inlineStr">
        <is>
          <t>RAM</t>
        </is>
      </c>
      <c r="D1" s="1" t="inlineStr">
        <is>
          <t>SAPs</t>
        </is>
      </c>
      <c r="E1" s="1" t="inlineStr">
        <is>
          <t>HANA</t>
        </is>
      </c>
      <c r="F1" s="2" t="inlineStr">
        <is>
          <t>PAYG_USEast_Hour</t>
        </is>
      </c>
      <c r="G1" s="2" t="inlineStr">
        <is>
          <t>3YR_USEast_Month</t>
        </is>
      </c>
      <c r="H1" s="2" t="inlineStr">
        <is>
          <t>PAYG_BRSouth_Hour</t>
        </is>
      </c>
      <c r="I1" s="2" t="inlineStr">
        <is>
          <t>3YR_BRSouth_Month</t>
        </is>
      </c>
    </row>
    <row r="2">
      <c r="A2" t="inlineStr">
        <is>
          <t>E2as v4</t>
        </is>
      </c>
      <c r="B2" t="n">
        <v>2</v>
      </c>
      <c r="C2" t="n">
        <v>16</v>
      </c>
      <c r="D2" t="n">
        <v>3022</v>
      </c>
      <c r="E2" t="inlineStr">
        <is>
          <t>N</t>
        </is>
      </c>
      <c r="F2" t="n">
        <v>0.126</v>
      </c>
      <c r="G2" t="n">
        <v>34.58333333333334</v>
      </c>
      <c r="H2" t="n">
        <v>0.201</v>
      </c>
      <c r="I2" t="n">
        <v>55.16666666666666</v>
      </c>
    </row>
    <row r="3">
      <c r="A3" t="inlineStr">
        <is>
          <t>E4as v4</t>
        </is>
      </c>
      <c r="B3" t="n">
        <v>4</v>
      </c>
      <c r="C3" t="n">
        <v>32</v>
      </c>
      <c r="D3" t="n">
        <v>6044</v>
      </c>
      <c r="E3" t="inlineStr">
        <is>
          <t>N</t>
        </is>
      </c>
      <c r="F3" t="n">
        <v>0.252</v>
      </c>
      <c r="G3" t="n">
        <v>69.16666666666667</v>
      </c>
      <c r="H3" t="n">
        <v>0.402</v>
      </c>
      <c r="I3" t="n">
        <v>110.3333333333333</v>
      </c>
    </row>
    <row r="4">
      <c r="A4" t="inlineStr">
        <is>
          <t>E8as v4</t>
        </is>
      </c>
      <c r="B4" t="n">
        <v>8</v>
      </c>
      <c r="C4" t="n">
        <v>64</v>
      </c>
      <c r="D4" t="n">
        <v>12088</v>
      </c>
      <c r="E4" t="inlineStr">
        <is>
          <t>N</t>
        </is>
      </c>
      <c r="F4" t="n">
        <v>0.504</v>
      </c>
      <c r="G4" t="n">
        <v>138.3333333333333</v>
      </c>
      <c r="H4" t="n">
        <v>0.804</v>
      </c>
      <c r="I4" t="n">
        <v>220.6944444444445</v>
      </c>
    </row>
    <row r="5">
      <c r="A5" t="inlineStr">
        <is>
          <t>E16as v4</t>
        </is>
      </c>
      <c r="B5" t="n">
        <v>16</v>
      </c>
      <c r="C5" t="n">
        <v>128</v>
      </c>
      <c r="D5" t="n">
        <v>24175</v>
      </c>
      <c r="E5" t="inlineStr">
        <is>
          <t>N</t>
        </is>
      </c>
      <c r="F5" t="n">
        <v>1.008</v>
      </c>
      <c r="G5" t="n">
        <v>276.6666666666667</v>
      </c>
      <c r="H5" t="n">
        <v>1.608</v>
      </c>
      <c r="I5" t="n">
        <v>441.3611111111111</v>
      </c>
    </row>
    <row r="6">
      <c r="A6" t="inlineStr">
        <is>
          <t>E20as v4</t>
        </is>
      </c>
      <c r="B6" t="n">
        <v>20</v>
      </c>
      <c r="C6" t="n">
        <v>160</v>
      </c>
      <c r="D6" t="n">
        <v>30219</v>
      </c>
      <c r="E6" t="inlineStr">
        <is>
          <t>N</t>
        </is>
      </c>
      <c r="F6" t="n">
        <v>1.26</v>
      </c>
      <c r="G6" t="n">
        <v>345.8333333333333</v>
      </c>
      <c r="H6" t="n">
        <v>2.01</v>
      </c>
      <c r="I6" t="n">
        <v>551.6666666666666</v>
      </c>
    </row>
    <row r="7">
      <c r="A7" t="inlineStr">
        <is>
          <t>E32as v4</t>
        </is>
      </c>
      <c r="B7" t="n">
        <v>32</v>
      </c>
      <c r="C7" t="n">
        <v>256</v>
      </c>
      <c r="D7" t="n">
        <v>48350</v>
      </c>
      <c r="E7" t="inlineStr">
        <is>
          <t>N</t>
        </is>
      </c>
      <c r="F7" t="n">
        <v>2.016</v>
      </c>
      <c r="G7" t="n">
        <v>553.3611111111111</v>
      </c>
      <c r="H7" t="n">
        <v>3.216</v>
      </c>
      <c r="I7" t="n">
        <v>882.7222222222222</v>
      </c>
    </row>
    <row r="8">
      <c r="A8" t="inlineStr">
        <is>
          <t>E48as v4</t>
        </is>
      </c>
      <c r="B8" t="n">
        <v>48</v>
      </c>
      <c r="C8" t="n">
        <v>384</v>
      </c>
      <c r="D8" t="n">
        <v>72525</v>
      </c>
      <c r="E8" t="inlineStr">
        <is>
          <t>N</t>
        </is>
      </c>
      <c r="F8" t="n">
        <v>3.024</v>
      </c>
      <c r="G8" t="n">
        <v>830.0277777777778</v>
      </c>
      <c r="H8" t="n">
        <v>4.824</v>
      </c>
      <c r="I8" t="n">
        <v>1324.083333333333</v>
      </c>
    </row>
    <row r="9">
      <c r="A9" t="inlineStr">
        <is>
          <t>E64as v4</t>
        </is>
      </c>
      <c r="B9" t="n">
        <v>64</v>
      </c>
      <c r="C9" t="n">
        <v>512</v>
      </c>
      <c r="D9" t="n">
        <v>96700</v>
      </c>
      <c r="E9" t="inlineStr">
        <is>
          <t>N</t>
        </is>
      </c>
      <c r="F9" t="n">
        <v>4.032</v>
      </c>
      <c r="G9" t="n">
        <v>1106.694444444444</v>
      </c>
      <c r="H9" t="n">
        <v>6.432</v>
      </c>
      <c r="I9" t="n">
        <v>1765.444444444444</v>
      </c>
    </row>
    <row r="10">
      <c r="A10" t="inlineStr">
        <is>
          <t>E96as v4</t>
        </is>
      </c>
      <c r="B10" t="n">
        <v>96</v>
      </c>
      <c r="C10" t="n">
        <v>672</v>
      </c>
      <c r="D10" t="n">
        <v>135080</v>
      </c>
      <c r="E10" t="inlineStr">
        <is>
          <t>N</t>
        </is>
      </c>
      <c r="F10" t="n">
        <v>6.048</v>
      </c>
      <c r="G10" t="n">
        <v>1660.055555555556</v>
      </c>
      <c r="H10" t="n">
        <v>9.648</v>
      </c>
      <c r="I10" t="n">
        <v>2648.194444444444</v>
      </c>
    </row>
    <row r="11">
      <c r="A11" t="inlineStr">
        <is>
          <t>D2as v4</t>
        </is>
      </c>
      <c r="B11" t="n">
        <v>2</v>
      </c>
      <c r="C11" t="n">
        <v>8</v>
      </c>
      <c r="D11" t="n">
        <v>3022</v>
      </c>
      <c r="E11" t="inlineStr">
        <is>
          <t>N</t>
        </is>
      </c>
      <c r="F11" t="n">
        <v>0.096</v>
      </c>
      <c r="G11" t="n">
        <v>26.36111111111111</v>
      </c>
      <c r="H11" t="n">
        <v>0.153</v>
      </c>
      <c r="I11" t="n">
        <v>42</v>
      </c>
    </row>
    <row r="12">
      <c r="A12" t="inlineStr">
        <is>
          <t>D4as v4</t>
        </is>
      </c>
      <c r="B12" t="n">
        <v>4</v>
      </c>
      <c r="C12" t="n">
        <v>16</v>
      </c>
      <c r="D12" t="n">
        <v>6044</v>
      </c>
      <c r="E12" t="inlineStr">
        <is>
          <t>N</t>
        </is>
      </c>
      <c r="F12" t="n">
        <v>0.192</v>
      </c>
      <c r="G12" t="n">
        <v>52.69444444444444</v>
      </c>
      <c r="H12" t="n">
        <v>0.306</v>
      </c>
      <c r="I12" t="n">
        <v>84</v>
      </c>
    </row>
    <row r="13">
      <c r="A13" t="inlineStr">
        <is>
          <t>D8as v4</t>
        </is>
      </c>
      <c r="B13" t="n">
        <v>8</v>
      </c>
      <c r="C13" t="n">
        <v>32</v>
      </c>
      <c r="D13" t="n">
        <v>12088</v>
      </c>
      <c r="E13" t="inlineStr">
        <is>
          <t>N</t>
        </is>
      </c>
      <c r="F13" t="n">
        <v>0.384</v>
      </c>
      <c r="G13" t="n">
        <v>105.3888888888889</v>
      </c>
      <c r="H13" t="n">
        <v>0.612</v>
      </c>
      <c r="I13" t="n">
        <v>167.9722222222222</v>
      </c>
    </row>
    <row r="14">
      <c r="A14" t="inlineStr">
        <is>
          <t>D16as v4</t>
        </is>
      </c>
      <c r="B14" t="n">
        <v>16</v>
      </c>
      <c r="C14" t="n">
        <v>64</v>
      </c>
      <c r="D14" t="n">
        <v>24175</v>
      </c>
      <c r="E14" t="inlineStr">
        <is>
          <t>N</t>
        </is>
      </c>
      <c r="F14" t="n">
        <v>0.768</v>
      </c>
      <c r="G14" t="n">
        <v>210.8055555555555</v>
      </c>
      <c r="H14" t="n">
        <v>1.224</v>
      </c>
      <c r="I14" t="n">
        <v>335.9722222222222</v>
      </c>
    </row>
    <row r="15">
      <c r="A15" t="inlineStr">
        <is>
          <t>D32as v4</t>
        </is>
      </c>
      <c r="B15" t="n">
        <v>32</v>
      </c>
      <c r="C15" t="n">
        <v>128</v>
      </c>
      <c r="D15" t="n">
        <v>48350</v>
      </c>
      <c r="E15" t="inlineStr">
        <is>
          <t>N</t>
        </is>
      </c>
      <c r="F15" t="n">
        <v>1.536</v>
      </c>
      <c r="G15" t="n">
        <v>421.6111111111111</v>
      </c>
      <c r="H15" t="n">
        <v>2.448</v>
      </c>
      <c r="I15" t="n">
        <v>671.9166666666666</v>
      </c>
    </row>
    <row r="16">
      <c r="A16" t="inlineStr">
        <is>
          <t>D48as v4</t>
        </is>
      </c>
      <c r="B16" t="n">
        <v>48</v>
      </c>
      <c r="C16" t="n">
        <v>192</v>
      </c>
      <c r="D16" t="n">
        <v>72525</v>
      </c>
      <c r="E16" t="inlineStr">
        <is>
          <t>N</t>
        </is>
      </c>
      <c r="F16" t="n">
        <v>2.304</v>
      </c>
      <c r="G16" t="n">
        <v>632.3888888888889</v>
      </c>
      <c r="H16" t="n">
        <v>3.672</v>
      </c>
      <c r="I16" t="n">
        <v>1007.888888888889</v>
      </c>
    </row>
    <row r="17">
      <c r="A17" t="inlineStr">
        <is>
          <t>D64as v4</t>
        </is>
      </c>
      <c r="B17" t="n">
        <v>64</v>
      </c>
      <c r="C17" t="n">
        <v>256</v>
      </c>
      <c r="D17" t="n">
        <v>96700</v>
      </c>
      <c r="E17" t="inlineStr">
        <is>
          <t>N</t>
        </is>
      </c>
      <c r="F17" t="n">
        <v>3.072</v>
      </c>
      <c r="G17" t="n">
        <v>843.1944444444445</v>
      </c>
      <c r="H17" t="n">
        <v>4.896</v>
      </c>
      <c r="I17" t="n">
        <v>1343.861111111111</v>
      </c>
    </row>
    <row r="18">
      <c r="A18" t="inlineStr">
        <is>
          <t>D96as v4</t>
        </is>
      </c>
      <c r="B18" t="n">
        <v>96</v>
      </c>
      <c r="C18" t="n">
        <v>384</v>
      </c>
      <c r="D18" t="n">
        <v>135080</v>
      </c>
      <c r="E18" t="inlineStr">
        <is>
          <t>N</t>
        </is>
      </c>
      <c r="F18" t="n">
        <v>4.608</v>
      </c>
      <c r="G18" t="n">
        <v>1264.805555555556</v>
      </c>
      <c r="H18" t="n">
        <v>7.344</v>
      </c>
      <c r="I18" t="n">
        <v>2015.777777777778</v>
      </c>
    </row>
    <row r="19">
      <c r="A19" t="inlineStr">
        <is>
          <t>D2ds v4</t>
        </is>
      </c>
      <c r="B19" t="n">
        <v>2</v>
      </c>
      <c r="C19" t="n">
        <v>8</v>
      </c>
      <c r="D19" t="n">
        <v>3142</v>
      </c>
      <c r="E19" t="inlineStr">
        <is>
          <t>N</t>
        </is>
      </c>
      <c r="F19" t="n">
        <v>0.113</v>
      </c>
      <c r="G19" t="n">
        <v>31.02777777777778</v>
      </c>
      <c r="H19" t="n">
        <v>0.18</v>
      </c>
      <c r="I19" t="n">
        <v>49.41666666666666</v>
      </c>
    </row>
    <row r="20">
      <c r="A20" t="inlineStr">
        <is>
          <t>D4ds v4</t>
        </is>
      </c>
      <c r="B20" t="n">
        <v>4</v>
      </c>
      <c r="C20" t="n">
        <v>16</v>
      </c>
      <c r="D20" t="n">
        <v>6284</v>
      </c>
      <c r="E20" t="inlineStr">
        <is>
          <t>N</t>
        </is>
      </c>
      <c r="F20" t="n">
        <v>0.226</v>
      </c>
      <c r="G20" t="n">
        <v>62.02777777777778</v>
      </c>
      <c r="H20" t="n">
        <v>0.36</v>
      </c>
      <c r="I20" t="n">
        <v>98.80555555555556</v>
      </c>
    </row>
    <row r="21">
      <c r="A21" t="inlineStr">
        <is>
          <t>D8ds v4</t>
        </is>
      </c>
      <c r="B21" t="n">
        <v>8</v>
      </c>
      <c r="C21" t="n">
        <v>32</v>
      </c>
      <c r="D21" t="n">
        <v>12569</v>
      </c>
      <c r="E21" t="inlineStr">
        <is>
          <t>N</t>
        </is>
      </c>
      <c r="F21" t="n">
        <v>0.452</v>
      </c>
      <c r="G21" t="n">
        <v>124.0555555555556</v>
      </c>
      <c r="H21" t="n">
        <v>0.72</v>
      </c>
      <c r="I21" t="n">
        <v>197.6388888888889</v>
      </c>
    </row>
    <row r="22">
      <c r="A22" t="inlineStr">
        <is>
          <t>D16ds v4</t>
        </is>
      </c>
      <c r="B22" t="n">
        <v>16</v>
      </c>
      <c r="C22" t="n">
        <v>64</v>
      </c>
      <c r="D22" t="n">
        <v>25138</v>
      </c>
      <c r="E22" t="inlineStr">
        <is>
          <t>N</t>
        </is>
      </c>
      <c r="F22" t="n">
        <v>0.904</v>
      </c>
      <c r="G22" t="n">
        <v>248.1388888888889</v>
      </c>
      <c r="H22" t="n">
        <v>1.44</v>
      </c>
      <c r="I22" t="n">
        <v>395.25</v>
      </c>
    </row>
    <row r="23">
      <c r="A23" t="inlineStr">
        <is>
          <t>D32ds v4</t>
        </is>
      </c>
      <c r="B23" t="n">
        <v>32</v>
      </c>
      <c r="C23" t="n">
        <v>128</v>
      </c>
      <c r="D23" t="n">
        <v>50275</v>
      </c>
      <c r="E23" t="inlineStr">
        <is>
          <t>N</t>
        </is>
      </c>
      <c r="F23" t="n">
        <v>1.808</v>
      </c>
      <c r="G23" t="n">
        <v>496.25</v>
      </c>
      <c r="H23" t="n">
        <v>2.88</v>
      </c>
      <c r="I23" t="n">
        <v>790.5</v>
      </c>
    </row>
    <row r="24">
      <c r="A24" t="inlineStr">
        <is>
          <t>D48ds v4</t>
        </is>
      </c>
      <c r="B24" t="n">
        <v>48</v>
      </c>
      <c r="C24" t="n">
        <v>192</v>
      </c>
      <c r="D24" t="n">
        <v>75413</v>
      </c>
      <c r="E24" t="inlineStr">
        <is>
          <t>N</t>
        </is>
      </c>
      <c r="F24" t="n">
        <v>2.712</v>
      </c>
      <c r="G24" t="n">
        <v>744.3888888888889</v>
      </c>
      <c r="H24" t="n">
        <v>4.32</v>
      </c>
      <c r="I24" t="n">
        <v>1185.75</v>
      </c>
    </row>
    <row r="25">
      <c r="A25" t="inlineStr">
        <is>
          <t>D64ds v4</t>
        </is>
      </c>
      <c r="B25" t="n">
        <v>64</v>
      </c>
      <c r="C25" t="n">
        <v>256</v>
      </c>
      <c r="D25" t="n">
        <v>100550</v>
      </c>
      <c r="E25" t="inlineStr">
        <is>
          <t>N</t>
        </is>
      </c>
      <c r="F25" t="n">
        <v>3.616</v>
      </c>
      <c r="G25" t="n">
        <v>992.5277777777778</v>
      </c>
      <c r="H25" t="n">
        <v>5.76</v>
      </c>
      <c r="I25" t="n">
        <v>1581</v>
      </c>
    </row>
    <row r="26">
      <c r="A26" t="inlineStr">
        <is>
          <t>D2ds v5</t>
        </is>
      </c>
      <c r="B26" t="n">
        <v>2</v>
      </c>
      <c r="C26" t="n">
        <v>8</v>
      </c>
      <c r="D26" t="n">
        <v>3405</v>
      </c>
      <c r="E26" t="inlineStr">
        <is>
          <t>N</t>
        </is>
      </c>
      <c r="F26" t="n">
        <v>0.113</v>
      </c>
      <c r="G26" t="n">
        <v>31.33333333333333</v>
      </c>
      <c r="H26" t="n">
        <v>0.18</v>
      </c>
      <c r="I26" t="n">
        <v>49.94444444444444</v>
      </c>
    </row>
    <row r="27">
      <c r="A27" t="inlineStr">
        <is>
          <t>D4ds v5</t>
        </is>
      </c>
      <c r="B27" t="n">
        <v>4</v>
      </c>
      <c r="C27" t="n">
        <v>16</v>
      </c>
      <c r="D27" t="n">
        <v>6810</v>
      </c>
      <c r="E27" t="inlineStr">
        <is>
          <t>N</t>
        </is>
      </c>
      <c r="F27" t="n">
        <v>0.226</v>
      </c>
      <c r="G27" t="n">
        <v>62.69444444444444</v>
      </c>
      <c r="H27" t="n">
        <v>0.36</v>
      </c>
      <c r="I27" t="n">
        <v>99.86111111111111</v>
      </c>
    </row>
    <row r="28">
      <c r="A28" t="inlineStr">
        <is>
          <t>D8ds v5</t>
        </is>
      </c>
      <c r="B28" t="n">
        <v>8</v>
      </c>
      <c r="C28" t="n">
        <v>32</v>
      </c>
      <c r="D28" t="n">
        <v>13621</v>
      </c>
      <c r="E28" t="inlineStr">
        <is>
          <t>N</t>
        </is>
      </c>
      <c r="F28" t="n">
        <v>0.452</v>
      </c>
      <c r="G28" t="n">
        <v>125.3888888888889</v>
      </c>
      <c r="H28" t="n">
        <v>0.72</v>
      </c>
      <c r="I28" t="n">
        <v>199.7222222222222</v>
      </c>
    </row>
    <row r="29">
      <c r="A29" t="inlineStr">
        <is>
          <t>D16ds v5</t>
        </is>
      </c>
      <c r="B29" t="n">
        <v>16</v>
      </c>
      <c r="C29" t="n">
        <v>64</v>
      </c>
      <c r="D29" t="n">
        <v>27242</v>
      </c>
      <c r="E29" t="inlineStr">
        <is>
          <t>N</t>
        </is>
      </c>
      <c r="F29" t="n">
        <v>0.904</v>
      </c>
      <c r="G29" t="n">
        <v>250.7777777777778</v>
      </c>
      <c r="H29" t="n">
        <v>1.44</v>
      </c>
      <c r="I29" t="n">
        <v>399.4444444444445</v>
      </c>
    </row>
    <row r="30">
      <c r="A30" t="inlineStr">
        <is>
          <t>D32ds v5</t>
        </is>
      </c>
      <c r="B30" t="n">
        <v>32</v>
      </c>
      <c r="C30" t="n">
        <v>128</v>
      </c>
      <c r="D30" t="n">
        <v>54483</v>
      </c>
      <c r="E30" t="inlineStr">
        <is>
          <t>N</t>
        </is>
      </c>
      <c r="F30" t="n">
        <v>1.808</v>
      </c>
      <c r="G30" t="n">
        <v>501.5277777777778</v>
      </c>
      <c r="H30" t="n">
        <v>2.88</v>
      </c>
      <c r="I30" t="n">
        <v>798.9166666666666</v>
      </c>
    </row>
    <row r="31">
      <c r="A31" t="inlineStr">
        <is>
          <t>D48ds v5</t>
        </is>
      </c>
      <c r="B31" t="n">
        <v>48</v>
      </c>
      <c r="C31" t="n">
        <v>192</v>
      </c>
      <c r="D31" t="n">
        <v>81725</v>
      </c>
      <c r="E31" t="inlineStr">
        <is>
          <t>N</t>
        </is>
      </c>
      <c r="F31" t="n">
        <v>2.712</v>
      </c>
      <c r="G31" t="n">
        <v>752.3055555555555</v>
      </c>
      <c r="H31" t="n">
        <v>4.32</v>
      </c>
      <c r="I31" t="n">
        <v>1198.361111111111</v>
      </c>
    </row>
    <row r="32">
      <c r="A32" t="inlineStr">
        <is>
          <t>D64ds v5</t>
        </is>
      </c>
      <c r="B32" t="n">
        <v>64</v>
      </c>
      <c r="C32" t="n">
        <v>256</v>
      </c>
      <c r="D32" t="n">
        <v>108967</v>
      </c>
      <c r="E32" t="inlineStr">
        <is>
          <t>N</t>
        </is>
      </c>
      <c r="F32" t="n">
        <v>3.616</v>
      </c>
      <c r="G32" t="n">
        <v>1003.083333333333</v>
      </c>
      <c r="H32" t="n">
        <v>5.76</v>
      </c>
      <c r="I32" t="n">
        <v>1597.833333333333</v>
      </c>
    </row>
    <row r="33">
      <c r="A33" t="inlineStr">
        <is>
          <t>D96ds v5</t>
        </is>
      </c>
      <c r="B33" t="n">
        <v>96</v>
      </c>
      <c r="C33" t="n">
        <v>384</v>
      </c>
      <c r="D33" t="n">
        <v>163450</v>
      </c>
      <c r="E33" t="inlineStr">
        <is>
          <t>N</t>
        </is>
      </c>
      <c r="F33" t="n">
        <v>5.424</v>
      </c>
      <c r="G33" t="n">
        <v>1504.611111111111</v>
      </c>
      <c r="H33" t="n">
        <v>8.640000000000001</v>
      </c>
      <c r="I33" t="n">
        <v>2396.722222222222</v>
      </c>
    </row>
    <row r="34">
      <c r="A34" t="inlineStr">
        <is>
          <t>D2s v5</t>
        </is>
      </c>
      <c r="B34" t="n">
        <v>2</v>
      </c>
      <c r="C34" t="n">
        <v>8</v>
      </c>
      <c r="D34" t="n">
        <v>3405</v>
      </c>
      <c r="E34" t="inlineStr">
        <is>
          <t>N</t>
        </is>
      </c>
      <c r="F34" t="n">
        <v>0.096</v>
      </c>
      <c r="G34" t="n">
        <v>26.63888888888889</v>
      </c>
      <c r="H34" t="n">
        <v>0.153</v>
      </c>
      <c r="I34" t="n">
        <v>42.44444444444444</v>
      </c>
    </row>
    <row r="35">
      <c r="A35" t="inlineStr">
        <is>
          <t>D4s v5</t>
        </is>
      </c>
      <c r="B35" t="n">
        <v>4</v>
      </c>
      <c r="C35" t="n">
        <v>16</v>
      </c>
      <c r="D35" t="n">
        <v>6810</v>
      </c>
      <c r="E35" t="inlineStr">
        <is>
          <t>N</t>
        </is>
      </c>
      <c r="F35" t="n">
        <v>0.192</v>
      </c>
      <c r="G35" t="n">
        <v>53.25</v>
      </c>
      <c r="H35" t="n">
        <v>0.306</v>
      </c>
      <c r="I35" t="n">
        <v>84.88888888888889</v>
      </c>
    </row>
    <row r="36">
      <c r="A36" t="inlineStr">
        <is>
          <t>D8s v5</t>
        </is>
      </c>
      <c r="B36" t="n">
        <v>8</v>
      </c>
      <c r="C36" t="n">
        <v>32</v>
      </c>
      <c r="D36" t="n">
        <v>13621</v>
      </c>
      <c r="E36" t="inlineStr">
        <is>
          <t>N</t>
        </is>
      </c>
      <c r="F36" t="n">
        <v>0.384</v>
      </c>
      <c r="G36" t="n">
        <v>106.5277777777778</v>
      </c>
      <c r="H36" t="n">
        <v>0.612</v>
      </c>
      <c r="I36" t="n">
        <v>169.7777777777778</v>
      </c>
    </row>
    <row r="37">
      <c r="A37" t="inlineStr">
        <is>
          <t>D16s v5</t>
        </is>
      </c>
      <c r="B37" t="n">
        <v>16</v>
      </c>
      <c r="C37" t="n">
        <v>64</v>
      </c>
      <c r="D37" t="n">
        <v>27242</v>
      </c>
      <c r="E37" t="inlineStr">
        <is>
          <t>N</t>
        </is>
      </c>
      <c r="F37" t="n">
        <v>0.768</v>
      </c>
      <c r="G37" t="n">
        <v>213.0555555555555</v>
      </c>
      <c r="H37" t="n">
        <v>1.224</v>
      </c>
      <c r="I37" t="n">
        <v>339.5277777777778</v>
      </c>
    </row>
    <row r="38">
      <c r="A38" t="inlineStr">
        <is>
          <t>D32s v5</t>
        </is>
      </c>
      <c r="B38" t="n">
        <v>32</v>
      </c>
      <c r="C38" t="n">
        <v>128</v>
      </c>
      <c r="D38" t="n">
        <v>54483</v>
      </c>
      <c r="E38" t="inlineStr">
        <is>
          <t>N</t>
        </is>
      </c>
      <c r="F38" t="n">
        <v>1.536</v>
      </c>
      <c r="G38" t="n">
        <v>426.0833333333333</v>
      </c>
      <c r="H38" t="n">
        <v>2.448</v>
      </c>
      <c r="I38" t="n">
        <v>679.0833333333334</v>
      </c>
    </row>
    <row r="39">
      <c r="A39" t="inlineStr">
        <is>
          <t>D48s v5</t>
        </is>
      </c>
      <c r="B39" t="n">
        <v>48</v>
      </c>
      <c r="C39" t="n">
        <v>192</v>
      </c>
      <c r="D39" t="n">
        <v>81725</v>
      </c>
      <c r="E39" t="inlineStr">
        <is>
          <t>N</t>
        </is>
      </c>
      <c r="F39" t="n">
        <v>2.304</v>
      </c>
      <c r="G39" t="n">
        <v>639.1388888888889</v>
      </c>
      <c r="H39" t="n">
        <v>3.672</v>
      </c>
      <c r="I39" t="n">
        <v>1018.611111111111</v>
      </c>
    </row>
    <row r="40">
      <c r="A40" t="inlineStr">
        <is>
          <t>D64s v5</t>
        </is>
      </c>
      <c r="B40" t="n">
        <v>64</v>
      </c>
      <c r="C40" t="n">
        <v>256</v>
      </c>
      <c r="D40" t="n">
        <v>108967</v>
      </c>
      <c r="E40" t="inlineStr">
        <is>
          <t>N</t>
        </is>
      </c>
      <c r="F40" t="n">
        <v>3.072</v>
      </c>
      <c r="G40" t="n">
        <v>852.1666666666666</v>
      </c>
      <c r="H40" t="n">
        <v>4.896</v>
      </c>
      <c r="I40" t="n">
        <v>1358.138888888889</v>
      </c>
    </row>
    <row r="41">
      <c r="A41" t="inlineStr">
        <is>
          <t>D96s v5</t>
        </is>
      </c>
      <c r="B41" t="n">
        <v>96</v>
      </c>
      <c r="C41" t="n">
        <v>384</v>
      </c>
      <c r="D41" t="n">
        <v>163450</v>
      </c>
      <c r="E41" t="inlineStr">
        <is>
          <t>N</t>
        </is>
      </c>
      <c r="F41" t="n">
        <v>4.608</v>
      </c>
      <c r="G41" t="n">
        <v>1278.25</v>
      </c>
      <c r="H41" t="n">
        <v>7.344</v>
      </c>
      <c r="I41" t="n">
        <v>2037.222222222222</v>
      </c>
    </row>
    <row r="42">
      <c r="A42" t="inlineStr">
        <is>
          <t>E2ds v4</t>
        </is>
      </c>
      <c r="B42" t="n">
        <v>2</v>
      </c>
      <c r="C42" t="n">
        <v>16</v>
      </c>
      <c r="D42" t="n">
        <v>3142</v>
      </c>
      <c r="E42" t="inlineStr">
        <is>
          <t>N</t>
        </is>
      </c>
      <c r="F42" t="n">
        <v>0.144</v>
      </c>
      <c r="G42" t="n">
        <v>39.52777777777778</v>
      </c>
      <c r="H42" t="n">
        <v>0.228</v>
      </c>
      <c r="I42" t="n">
        <v>62.58333333333334</v>
      </c>
    </row>
    <row r="43">
      <c r="A43" t="inlineStr">
        <is>
          <t>E4ds v4</t>
        </is>
      </c>
      <c r="B43" t="n">
        <v>4</v>
      </c>
      <c r="C43" t="n">
        <v>32</v>
      </c>
      <c r="D43" t="n">
        <v>6284</v>
      </c>
      <c r="E43" t="inlineStr">
        <is>
          <t>N</t>
        </is>
      </c>
      <c r="F43" t="n">
        <v>0.288</v>
      </c>
      <c r="G43" t="n">
        <v>79.05555555555556</v>
      </c>
      <c r="H43" t="n">
        <v>0.456</v>
      </c>
      <c r="I43" t="n">
        <v>125.1666666666667</v>
      </c>
    </row>
    <row r="44">
      <c r="A44" t="inlineStr">
        <is>
          <t>E8ds v4</t>
        </is>
      </c>
      <c r="B44" t="n">
        <v>8</v>
      </c>
      <c r="C44" t="n">
        <v>64</v>
      </c>
      <c r="D44" t="n">
        <v>12569</v>
      </c>
      <c r="E44" t="inlineStr">
        <is>
          <t>N</t>
        </is>
      </c>
      <c r="F44" t="n">
        <v>0.576</v>
      </c>
      <c r="G44" t="n">
        <v>158.1111111111111</v>
      </c>
      <c r="H44" t="n">
        <v>0.912</v>
      </c>
      <c r="I44" t="n">
        <v>250.3333333333333</v>
      </c>
    </row>
    <row r="45">
      <c r="A45" t="inlineStr">
        <is>
          <t>E16ds v4</t>
        </is>
      </c>
      <c r="B45" t="n">
        <v>16</v>
      </c>
      <c r="C45" t="n">
        <v>128</v>
      </c>
      <c r="D45" t="n">
        <v>25138</v>
      </c>
      <c r="E45" t="inlineStr">
        <is>
          <t>N</t>
        </is>
      </c>
      <c r="F45" t="n">
        <v>1.152</v>
      </c>
      <c r="G45" t="n">
        <v>316.1944444444445</v>
      </c>
      <c r="H45" t="n">
        <v>1.824</v>
      </c>
      <c r="I45" t="n">
        <v>500.6388888888889</v>
      </c>
    </row>
    <row r="46">
      <c r="A46" t="inlineStr">
        <is>
          <t>E20ds v4</t>
        </is>
      </c>
      <c r="B46" t="n">
        <v>20</v>
      </c>
      <c r="C46" t="n">
        <v>160</v>
      </c>
      <c r="D46" t="n">
        <v>31422</v>
      </c>
      <c r="E46" t="inlineStr">
        <is>
          <t>Y</t>
        </is>
      </c>
      <c r="F46" t="n">
        <v>1.44</v>
      </c>
      <c r="G46" t="n">
        <v>395.2777777777778</v>
      </c>
      <c r="H46" t="n">
        <v>2.28</v>
      </c>
      <c r="I46" t="n">
        <v>625.8333333333334</v>
      </c>
    </row>
    <row r="47">
      <c r="A47" t="inlineStr">
        <is>
          <t>E32ds v4</t>
        </is>
      </c>
      <c r="B47" t="n">
        <v>32</v>
      </c>
      <c r="C47" t="n">
        <v>256</v>
      </c>
      <c r="D47" t="n">
        <v>50275</v>
      </c>
      <c r="E47" t="inlineStr">
        <is>
          <t>Y</t>
        </is>
      </c>
      <c r="F47" t="n">
        <v>2.304</v>
      </c>
      <c r="G47" t="n">
        <v>632.3888888888889</v>
      </c>
      <c r="H47" t="n">
        <v>3.648</v>
      </c>
      <c r="I47" t="n">
        <v>1001.305555555556</v>
      </c>
    </row>
    <row r="48">
      <c r="A48" t="inlineStr">
        <is>
          <t>E48ds v4</t>
        </is>
      </c>
      <c r="B48" t="n">
        <v>48</v>
      </c>
      <c r="C48" t="n">
        <v>384</v>
      </c>
      <c r="D48" t="n">
        <v>75413</v>
      </c>
      <c r="E48" t="inlineStr">
        <is>
          <t>Y</t>
        </is>
      </c>
      <c r="F48" t="n">
        <v>3.456</v>
      </c>
      <c r="G48" t="n">
        <v>948.6111111111111</v>
      </c>
      <c r="H48" t="n">
        <v>5.472</v>
      </c>
      <c r="I48" t="n">
        <v>1501.944444444444</v>
      </c>
    </row>
    <row r="49">
      <c r="A49" t="inlineStr">
        <is>
          <t>E64ds v4</t>
        </is>
      </c>
      <c r="B49" t="n">
        <v>64</v>
      </c>
      <c r="C49" t="n">
        <v>504</v>
      </c>
      <c r="D49" t="n">
        <v>100550</v>
      </c>
      <c r="E49" t="inlineStr">
        <is>
          <t>Y</t>
        </is>
      </c>
      <c r="F49" t="n">
        <v>4.608</v>
      </c>
      <c r="G49" t="n">
        <v>1264.805555555556</v>
      </c>
      <c r="H49" t="n">
        <v>7.296</v>
      </c>
      <c r="I49" t="n">
        <v>2002.611111111111</v>
      </c>
    </row>
    <row r="50">
      <c r="A50" t="inlineStr">
        <is>
          <t>E2ds v5</t>
        </is>
      </c>
      <c r="B50" t="n">
        <v>2</v>
      </c>
      <c r="C50" t="n">
        <v>16</v>
      </c>
      <c r="D50" t="n">
        <v>3405</v>
      </c>
      <c r="E50" t="inlineStr">
        <is>
          <t>N</t>
        </is>
      </c>
      <c r="F50" t="n">
        <v>0.144</v>
      </c>
      <c r="G50" t="n">
        <v>39.94444444444444</v>
      </c>
      <c r="H50" t="n">
        <v>0.228</v>
      </c>
      <c r="I50" t="n">
        <v>63.25</v>
      </c>
    </row>
    <row r="51">
      <c r="A51" t="inlineStr">
        <is>
          <t>E4ds v5</t>
        </is>
      </c>
      <c r="B51" t="n">
        <v>4</v>
      </c>
      <c r="C51" t="n">
        <v>32</v>
      </c>
      <c r="D51" t="n">
        <v>6810</v>
      </c>
      <c r="E51" t="inlineStr">
        <is>
          <t>N</t>
        </is>
      </c>
      <c r="F51" t="n">
        <v>0.288</v>
      </c>
      <c r="G51" t="n">
        <v>79.88888888888889</v>
      </c>
      <c r="H51" t="n">
        <v>0.456</v>
      </c>
      <c r="I51" t="n">
        <v>126.5</v>
      </c>
    </row>
    <row r="52">
      <c r="A52" t="inlineStr">
        <is>
          <t>E8ds v5</t>
        </is>
      </c>
      <c r="B52" t="n">
        <v>8</v>
      </c>
      <c r="C52" t="n">
        <v>64</v>
      </c>
      <c r="D52" t="n">
        <v>13621</v>
      </c>
      <c r="E52" t="inlineStr">
        <is>
          <t>N</t>
        </is>
      </c>
      <c r="F52" t="n">
        <v>0.576</v>
      </c>
      <c r="G52" t="n">
        <v>159.7777777777778</v>
      </c>
      <c r="H52" t="n">
        <v>0.912</v>
      </c>
      <c r="I52" t="n">
        <v>253</v>
      </c>
    </row>
    <row r="53">
      <c r="A53" t="inlineStr">
        <is>
          <t>E16ds v5</t>
        </is>
      </c>
      <c r="B53" t="n">
        <v>16</v>
      </c>
      <c r="C53" t="n">
        <v>128</v>
      </c>
      <c r="D53" t="n">
        <v>27242</v>
      </c>
      <c r="E53" t="inlineStr">
        <is>
          <t>N</t>
        </is>
      </c>
      <c r="F53" t="n">
        <v>1.152</v>
      </c>
      <c r="G53" t="n">
        <v>319.5555555555555</v>
      </c>
      <c r="H53" t="n">
        <v>1.824</v>
      </c>
      <c r="I53" t="n">
        <v>505.9722222222222</v>
      </c>
    </row>
    <row r="54">
      <c r="A54" t="inlineStr">
        <is>
          <t>E20ds v5</t>
        </is>
      </c>
      <c r="B54" t="n">
        <v>20</v>
      </c>
      <c r="C54" t="n">
        <v>160</v>
      </c>
      <c r="D54" t="n">
        <v>34052</v>
      </c>
      <c r="E54" t="inlineStr">
        <is>
          <t>Y</t>
        </is>
      </c>
      <c r="F54" t="n">
        <v>1.44</v>
      </c>
      <c r="G54" t="n">
        <v>399.4444444444445</v>
      </c>
      <c r="H54" t="n">
        <v>2.28</v>
      </c>
      <c r="I54" t="n">
        <v>632.4722222222222</v>
      </c>
    </row>
    <row r="55">
      <c r="A55" t="inlineStr">
        <is>
          <t>E32ds v5</t>
        </is>
      </c>
      <c r="B55" t="n">
        <v>32</v>
      </c>
      <c r="C55" t="n">
        <v>256</v>
      </c>
      <c r="D55" t="n">
        <v>54483</v>
      </c>
      <c r="E55" t="inlineStr">
        <is>
          <t>Y</t>
        </is>
      </c>
      <c r="F55" t="n">
        <v>2.304</v>
      </c>
      <c r="G55" t="n">
        <v>639.1388888888889</v>
      </c>
      <c r="H55" t="n">
        <v>3.648</v>
      </c>
      <c r="I55" t="n">
        <v>1011.944444444444</v>
      </c>
    </row>
    <row r="56">
      <c r="A56" t="inlineStr">
        <is>
          <t>E48ds v5</t>
        </is>
      </c>
      <c r="B56" t="n">
        <v>48</v>
      </c>
      <c r="C56" t="n">
        <v>384</v>
      </c>
      <c r="D56" t="n">
        <v>81725</v>
      </c>
      <c r="E56" t="inlineStr">
        <is>
          <t>Y</t>
        </is>
      </c>
      <c r="F56" t="n">
        <v>3.456</v>
      </c>
      <c r="G56" t="n">
        <v>958.6944444444445</v>
      </c>
      <c r="H56" t="n">
        <v>5.472</v>
      </c>
      <c r="I56" t="n">
        <v>1517.944444444444</v>
      </c>
    </row>
    <row r="57">
      <c r="A57" t="inlineStr">
        <is>
          <t>E64ds v5</t>
        </is>
      </c>
      <c r="B57" t="n">
        <v>64</v>
      </c>
      <c r="C57" t="n">
        <v>512</v>
      </c>
      <c r="D57" t="n">
        <v>108967</v>
      </c>
      <c r="E57" t="inlineStr">
        <is>
          <t>Y</t>
        </is>
      </c>
      <c r="F57" t="n">
        <v>4.608</v>
      </c>
      <c r="G57" t="n">
        <v>1278.25</v>
      </c>
      <c r="H57" t="n">
        <v>7.296</v>
      </c>
      <c r="I57" t="n">
        <v>2023.916666666667</v>
      </c>
    </row>
    <row r="58">
      <c r="A58" t="inlineStr">
        <is>
          <t>E96ds v5</t>
        </is>
      </c>
      <c r="B58" t="n">
        <v>96</v>
      </c>
      <c r="C58" t="n">
        <v>672</v>
      </c>
      <c r="D58" t="n">
        <v>163450</v>
      </c>
      <c r="E58" t="inlineStr">
        <is>
          <t>Y</t>
        </is>
      </c>
      <c r="F58" t="n">
        <v>6.912</v>
      </c>
      <c r="G58" t="n">
        <v>1917.388888888889</v>
      </c>
      <c r="H58" t="n">
        <v>10.944</v>
      </c>
      <c r="I58" t="n">
        <v>3035.861111111111</v>
      </c>
    </row>
    <row r="59">
      <c r="A59" t="inlineStr">
        <is>
          <t>E2s v5</t>
        </is>
      </c>
      <c r="B59" t="n">
        <v>2</v>
      </c>
      <c r="C59" t="n">
        <v>16</v>
      </c>
      <c r="D59" t="n">
        <v>3405</v>
      </c>
      <c r="E59" t="inlineStr">
        <is>
          <t>N</t>
        </is>
      </c>
      <c r="F59" t="n">
        <v>0.126</v>
      </c>
      <c r="G59" t="n">
        <v>34.94444444444444</v>
      </c>
      <c r="H59" t="n">
        <v>0.201</v>
      </c>
      <c r="I59" t="n">
        <v>55.75</v>
      </c>
    </row>
    <row r="60">
      <c r="A60" t="inlineStr">
        <is>
          <t>E4s v5</t>
        </is>
      </c>
      <c r="B60" t="n">
        <v>4</v>
      </c>
      <c r="C60" t="n">
        <v>32</v>
      </c>
      <c r="D60" t="n">
        <v>6810</v>
      </c>
      <c r="E60" t="inlineStr">
        <is>
          <t>N</t>
        </is>
      </c>
      <c r="F60" t="n">
        <v>0.252</v>
      </c>
      <c r="G60" t="n">
        <v>69.91666666666667</v>
      </c>
      <c r="H60" t="n">
        <v>0.402</v>
      </c>
      <c r="I60" t="n">
        <v>111.5277777777778</v>
      </c>
    </row>
    <row r="61">
      <c r="A61" t="inlineStr">
        <is>
          <t>E8s v5</t>
        </is>
      </c>
      <c r="B61" t="n">
        <v>8</v>
      </c>
      <c r="C61" t="n">
        <v>64</v>
      </c>
      <c r="D61" t="n">
        <v>13621</v>
      </c>
      <c r="E61" t="inlineStr">
        <is>
          <t>N</t>
        </is>
      </c>
      <c r="F61" t="n">
        <v>0.504</v>
      </c>
      <c r="G61" t="n">
        <v>139.8055555555555</v>
      </c>
      <c r="H61" t="n">
        <v>0.804</v>
      </c>
      <c r="I61" t="n">
        <v>223.0277777777778</v>
      </c>
    </row>
    <row r="62">
      <c r="A62" t="inlineStr">
        <is>
          <t>E16s v5</t>
        </is>
      </c>
      <c r="B62" t="n">
        <v>16</v>
      </c>
      <c r="C62" t="n">
        <v>128</v>
      </c>
      <c r="D62" t="n">
        <v>27242</v>
      </c>
      <c r="E62" t="inlineStr">
        <is>
          <t>N</t>
        </is>
      </c>
      <c r="F62" t="n">
        <v>1.008</v>
      </c>
      <c r="G62" t="n">
        <v>279.6111111111111</v>
      </c>
      <c r="H62" t="n">
        <v>1.608</v>
      </c>
      <c r="I62" t="n">
        <v>446.0555555555555</v>
      </c>
    </row>
    <row r="63">
      <c r="A63" t="inlineStr">
        <is>
          <t>E20s v5</t>
        </is>
      </c>
      <c r="B63" t="n">
        <v>20</v>
      </c>
      <c r="C63" t="n">
        <v>160</v>
      </c>
      <c r="D63" t="n">
        <v>34052</v>
      </c>
      <c r="E63" t="inlineStr">
        <is>
          <t>Y</t>
        </is>
      </c>
      <c r="F63" t="n">
        <v>1.26</v>
      </c>
      <c r="G63" t="n">
        <v>349.5277777777778</v>
      </c>
      <c r="H63" t="n">
        <v>2.01</v>
      </c>
      <c r="I63" t="n">
        <v>557.5833333333334</v>
      </c>
    </row>
    <row r="64">
      <c r="A64" t="inlineStr">
        <is>
          <t>E32s v5</t>
        </is>
      </c>
      <c r="B64" t="n">
        <v>32</v>
      </c>
      <c r="C64" t="n">
        <v>256</v>
      </c>
      <c r="D64" t="n">
        <v>54483</v>
      </c>
      <c r="E64" t="inlineStr">
        <is>
          <t>Y</t>
        </is>
      </c>
      <c r="F64" t="n">
        <v>2.016</v>
      </c>
      <c r="G64" t="n">
        <v>559.25</v>
      </c>
      <c r="H64" t="n">
        <v>3.216</v>
      </c>
      <c r="I64" t="n">
        <v>892.1111111111111</v>
      </c>
    </row>
    <row r="65">
      <c r="A65" t="inlineStr">
        <is>
          <t>E48s v5</t>
        </is>
      </c>
      <c r="B65" t="n">
        <v>48</v>
      </c>
      <c r="C65" t="n">
        <v>384</v>
      </c>
      <c r="D65" t="n">
        <v>81725</v>
      </c>
      <c r="E65" t="inlineStr">
        <is>
          <t>Y</t>
        </is>
      </c>
      <c r="F65" t="n">
        <v>3.024</v>
      </c>
      <c r="G65" t="n">
        <v>838.8611111111111</v>
      </c>
      <c r="H65" t="n">
        <v>4.824</v>
      </c>
      <c r="I65" t="n">
        <v>1338.166666666667</v>
      </c>
    </row>
    <row r="66">
      <c r="A66" t="inlineStr">
        <is>
          <t>E64s v5</t>
        </is>
      </c>
      <c r="B66" t="n">
        <v>64</v>
      </c>
      <c r="C66" t="n">
        <v>512</v>
      </c>
      <c r="D66" t="n">
        <v>108967</v>
      </c>
      <c r="E66" t="inlineStr">
        <is>
          <t>Y</t>
        </is>
      </c>
      <c r="F66" t="n">
        <v>4.032</v>
      </c>
      <c r="G66" t="n">
        <v>1118.472222222222</v>
      </c>
      <c r="H66" t="n">
        <v>6.432</v>
      </c>
      <c r="I66" t="n">
        <v>1784.25</v>
      </c>
    </row>
    <row r="67">
      <c r="A67" t="inlineStr">
        <is>
          <t>E96s v5</t>
        </is>
      </c>
      <c r="B67" t="n">
        <v>96</v>
      </c>
      <c r="C67" t="n">
        <v>672</v>
      </c>
      <c r="D67" t="n">
        <v>163450</v>
      </c>
      <c r="E67" t="inlineStr">
        <is>
          <t>Y</t>
        </is>
      </c>
      <c r="F67" t="n">
        <v>6.048</v>
      </c>
      <c r="G67" t="n">
        <v>1677.722222222222</v>
      </c>
      <c r="H67" t="n">
        <v>9.648</v>
      </c>
      <c r="I67" t="n">
        <v>2676.361111111111</v>
      </c>
    </row>
    <row r="68">
      <c r="A68" t="inlineStr">
        <is>
          <t>D2as v5</t>
        </is>
      </c>
      <c r="B68" t="n">
        <v>2</v>
      </c>
      <c r="C68" t="n">
        <v>8</v>
      </c>
      <c r="D68" t="n">
        <v>3070</v>
      </c>
      <c r="E68" t="inlineStr">
        <is>
          <t>N</t>
        </is>
      </c>
      <c r="F68" t="n">
        <v>0.08599999999999999</v>
      </c>
      <c r="G68" t="n">
        <v>23.86111111111111</v>
      </c>
      <c r="H68" t="n">
        <v>0.138</v>
      </c>
      <c r="I68" t="n">
        <v>38.27777777777778</v>
      </c>
    </row>
    <row r="69">
      <c r="A69" t="inlineStr">
        <is>
          <t>D4as v5</t>
        </is>
      </c>
      <c r="B69" t="n">
        <v>4</v>
      </c>
      <c r="C69" t="n">
        <v>16</v>
      </c>
      <c r="D69" t="n">
        <v>6140</v>
      </c>
      <c r="E69" t="inlineStr">
        <is>
          <t>N</t>
        </is>
      </c>
      <c r="F69" t="n">
        <v>0.172</v>
      </c>
      <c r="G69" t="n">
        <v>47.72222222222222</v>
      </c>
      <c r="H69" t="n">
        <v>0.276</v>
      </c>
      <c r="I69" t="n">
        <v>76.55555555555556</v>
      </c>
    </row>
    <row r="70">
      <c r="A70" t="inlineStr">
        <is>
          <t>D8as v5</t>
        </is>
      </c>
      <c r="B70" t="n">
        <v>8</v>
      </c>
      <c r="C70" t="n">
        <v>32</v>
      </c>
      <c r="D70" t="n">
        <v>12281</v>
      </c>
      <c r="E70" t="inlineStr">
        <is>
          <t>N</t>
        </is>
      </c>
      <c r="F70" t="n">
        <v>0.344</v>
      </c>
      <c r="G70" t="n">
        <v>95.41666666666667</v>
      </c>
      <c r="H70" t="n">
        <v>0.552</v>
      </c>
      <c r="I70" t="n">
        <v>153.1111111111111</v>
      </c>
    </row>
    <row r="71">
      <c r="A71" t="inlineStr">
        <is>
          <t>D16as v5</t>
        </is>
      </c>
      <c r="B71" t="n">
        <v>16</v>
      </c>
      <c r="C71" t="n">
        <v>64</v>
      </c>
      <c r="D71" t="n">
        <v>25562</v>
      </c>
      <c r="E71" t="inlineStr">
        <is>
          <t>N</t>
        </is>
      </c>
      <c r="F71" t="n">
        <v>0.6879999999999999</v>
      </c>
      <c r="G71" t="n">
        <v>190.8611111111111</v>
      </c>
      <c r="H71" t="n">
        <v>1.104</v>
      </c>
      <c r="I71" t="n">
        <v>306.25</v>
      </c>
    </row>
    <row r="72">
      <c r="A72" t="inlineStr">
        <is>
          <t>D32as v5</t>
        </is>
      </c>
      <c r="B72" t="n">
        <v>32</v>
      </c>
      <c r="C72" t="n">
        <v>128</v>
      </c>
      <c r="D72" t="n">
        <v>49123</v>
      </c>
      <c r="E72" t="inlineStr">
        <is>
          <t>N</t>
        </is>
      </c>
      <c r="F72" t="n">
        <v>1.376</v>
      </c>
      <c r="G72" t="n">
        <v>381.6944444444445</v>
      </c>
      <c r="H72" t="n">
        <v>2.208</v>
      </c>
      <c r="I72" t="n">
        <v>612.5</v>
      </c>
    </row>
    <row r="73">
      <c r="A73" t="inlineStr">
        <is>
          <t>D48as v5</t>
        </is>
      </c>
      <c r="B73" t="n">
        <v>48</v>
      </c>
      <c r="C73" t="n">
        <v>192</v>
      </c>
      <c r="D73" t="n">
        <v>73685</v>
      </c>
      <c r="E73" t="inlineStr">
        <is>
          <t>N</t>
        </is>
      </c>
      <c r="F73" t="n">
        <v>2.064</v>
      </c>
      <c r="G73" t="n">
        <v>572.5555555555555</v>
      </c>
      <c r="H73" t="n">
        <v>3.312</v>
      </c>
      <c r="I73" t="n">
        <v>918.75</v>
      </c>
    </row>
    <row r="74">
      <c r="A74" t="inlineStr">
        <is>
          <t>D64as v5</t>
        </is>
      </c>
      <c r="B74" t="n">
        <v>64</v>
      </c>
      <c r="C74" t="n">
        <v>256</v>
      </c>
      <c r="D74" t="n">
        <v>98247</v>
      </c>
      <c r="E74" t="inlineStr">
        <is>
          <t>N</t>
        </is>
      </c>
      <c r="F74" t="n">
        <v>2.752</v>
      </c>
      <c r="G74" t="n">
        <v>763.4166666666666</v>
      </c>
      <c r="H74" t="n">
        <v>4.416</v>
      </c>
      <c r="I74" t="n">
        <v>1225</v>
      </c>
    </row>
    <row r="75">
      <c r="A75" t="inlineStr">
        <is>
          <t>D96as v5</t>
        </is>
      </c>
      <c r="B75" t="n">
        <v>96</v>
      </c>
      <c r="C75" t="n">
        <v>384</v>
      </c>
      <c r="D75" t="n">
        <v>147370</v>
      </c>
      <c r="E75" t="inlineStr">
        <is>
          <t>N</t>
        </is>
      </c>
      <c r="F75" t="n">
        <v>4.128</v>
      </c>
      <c r="G75" t="n">
        <v>1145.111111111111</v>
      </c>
      <c r="H75" t="n">
        <v>6.624</v>
      </c>
      <c r="I75" t="n">
        <v>1837.5</v>
      </c>
    </row>
    <row r="76">
      <c r="A76" t="inlineStr">
        <is>
          <t>E2as v5</t>
        </is>
      </c>
      <c r="B76" t="n">
        <v>2</v>
      </c>
      <c r="C76" t="n">
        <v>16</v>
      </c>
      <c r="D76" t="n">
        <v>3070</v>
      </c>
      <c r="E76" t="inlineStr">
        <is>
          <t>N</t>
        </is>
      </c>
      <c r="F76" t="n">
        <v>0.113</v>
      </c>
      <c r="G76" t="n">
        <v>31.33333333333333</v>
      </c>
      <c r="H76" t="n">
        <v>0.181</v>
      </c>
      <c r="I76" t="n">
        <v>50.22222222222222</v>
      </c>
    </row>
    <row r="77">
      <c r="A77" t="inlineStr">
        <is>
          <t>E4as v5</t>
        </is>
      </c>
      <c r="B77" t="n">
        <v>4</v>
      </c>
      <c r="C77" t="n">
        <v>32</v>
      </c>
      <c r="D77" t="n">
        <v>6140</v>
      </c>
      <c r="E77" t="inlineStr">
        <is>
          <t>N</t>
        </is>
      </c>
      <c r="F77" t="n">
        <v>0.226</v>
      </c>
      <c r="G77" t="n">
        <v>62.69444444444444</v>
      </c>
      <c r="H77" t="n">
        <v>0.362</v>
      </c>
      <c r="I77" t="n">
        <v>100.4166666666667</v>
      </c>
    </row>
    <row r="78">
      <c r="A78" t="inlineStr">
        <is>
          <t>E8as v5</t>
        </is>
      </c>
      <c r="B78" t="n">
        <v>8</v>
      </c>
      <c r="C78" t="n">
        <v>64</v>
      </c>
      <c r="D78" t="n">
        <v>12281</v>
      </c>
      <c r="E78" t="inlineStr">
        <is>
          <t>N</t>
        </is>
      </c>
      <c r="F78" t="n">
        <v>0.452</v>
      </c>
      <c r="G78" t="n">
        <v>125.3888888888889</v>
      </c>
      <c r="H78" t="n">
        <v>0.724</v>
      </c>
      <c r="I78" t="n">
        <v>200.8333333333333</v>
      </c>
    </row>
    <row r="79">
      <c r="A79" t="inlineStr">
        <is>
          <t>E16as v5</t>
        </is>
      </c>
      <c r="B79" t="n">
        <v>16</v>
      </c>
      <c r="C79" t="n">
        <v>128</v>
      </c>
      <c r="D79" t="n">
        <v>24562</v>
      </c>
      <c r="E79" t="inlineStr">
        <is>
          <t>N</t>
        </is>
      </c>
      <c r="F79" t="n">
        <v>0.904</v>
      </c>
      <c r="G79" t="n">
        <v>250.7777777777778</v>
      </c>
      <c r="H79" t="n">
        <v>1.448</v>
      </c>
      <c r="I79" t="n">
        <v>401.6666666666667</v>
      </c>
    </row>
    <row r="80">
      <c r="A80" t="inlineStr">
        <is>
          <t>E20as v5</t>
        </is>
      </c>
      <c r="B80" t="n">
        <v>20</v>
      </c>
      <c r="C80" t="n">
        <v>160</v>
      </c>
      <c r="D80" t="n">
        <v>30702</v>
      </c>
      <c r="E80" t="inlineStr">
        <is>
          <t>N</t>
        </is>
      </c>
      <c r="F80" t="n">
        <v>1.13</v>
      </c>
      <c r="G80" t="n">
        <v>313.4722222222222</v>
      </c>
      <c r="H80" t="n">
        <v>1.81</v>
      </c>
      <c r="I80" t="n">
        <v>502.0833333333333</v>
      </c>
    </row>
    <row r="81">
      <c r="A81" t="inlineStr">
        <is>
          <t>E32as v5</t>
        </is>
      </c>
      <c r="B81" t="n">
        <v>32</v>
      </c>
      <c r="C81" t="n">
        <v>256</v>
      </c>
      <c r="D81" t="n">
        <v>49123</v>
      </c>
      <c r="E81" t="inlineStr">
        <is>
          <t>N</t>
        </is>
      </c>
      <c r="F81" t="n">
        <v>1.808</v>
      </c>
      <c r="G81" t="n">
        <v>501.5277777777778</v>
      </c>
      <c r="H81" t="n">
        <v>2.896</v>
      </c>
      <c r="I81" t="n">
        <v>803.3611111111111</v>
      </c>
    </row>
    <row r="82">
      <c r="A82" t="inlineStr">
        <is>
          <t>E48as v5</t>
        </is>
      </c>
      <c r="B82" t="n">
        <v>48</v>
      </c>
      <c r="C82" t="n">
        <v>384</v>
      </c>
      <c r="D82" t="n">
        <v>73685</v>
      </c>
      <c r="E82" t="inlineStr">
        <is>
          <t>N</t>
        </is>
      </c>
      <c r="F82" t="n">
        <v>2.712</v>
      </c>
      <c r="G82" t="n">
        <v>752.3055555555555</v>
      </c>
      <c r="H82" t="n">
        <v>4.344</v>
      </c>
      <c r="I82" t="n">
        <v>1205.027777777778</v>
      </c>
    </row>
    <row r="83">
      <c r="A83" t="inlineStr">
        <is>
          <t>E64as v5</t>
        </is>
      </c>
      <c r="B83" t="n">
        <v>64</v>
      </c>
      <c r="C83" t="n">
        <v>512</v>
      </c>
      <c r="D83" t="n">
        <v>98247</v>
      </c>
      <c r="E83" t="inlineStr">
        <is>
          <t>N</t>
        </is>
      </c>
      <c r="F83" t="n">
        <v>3.616</v>
      </c>
      <c r="G83" t="n">
        <v>1003.083333333333</v>
      </c>
      <c r="H83" t="n">
        <v>5.792</v>
      </c>
      <c r="I83" t="n">
        <v>1606.694444444444</v>
      </c>
    </row>
    <row r="84">
      <c r="A84" t="inlineStr">
        <is>
          <t>E96as v5</t>
        </is>
      </c>
      <c r="B84" t="n">
        <v>96</v>
      </c>
      <c r="C84" t="n">
        <v>672</v>
      </c>
      <c r="D84" t="n">
        <v>147370</v>
      </c>
      <c r="E84" t="inlineStr">
        <is>
          <t>N</t>
        </is>
      </c>
      <c r="F84" t="n">
        <v>5.424</v>
      </c>
      <c r="G84" t="n">
        <v>1504.611111111111</v>
      </c>
      <c r="H84" t="n">
        <v>8.688000000000001</v>
      </c>
      <c r="I84" t="n">
        <v>2410.055555555556</v>
      </c>
    </row>
    <row r="85">
      <c r="A85" t="inlineStr">
        <is>
          <t>M64ls</t>
        </is>
      </c>
      <c r="B85" t="n">
        <v>64</v>
      </c>
      <c r="C85" t="n">
        <v>512</v>
      </c>
      <c r="D85" t="n">
        <v>66600</v>
      </c>
      <c r="E85" t="inlineStr">
        <is>
          <t>N</t>
        </is>
      </c>
      <c r="F85" t="n">
        <v>5.415</v>
      </c>
      <c r="G85" t="n">
        <v>1105.916666666667</v>
      </c>
      <c r="H85" t="n">
        <v>8.636925</v>
      </c>
      <c r="I85" t="n">
        <v>1763.916666666667</v>
      </c>
    </row>
    <row r="86">
      <c r="A86" t="inlineStr">
        <is>
          <t>M208s v2</t>
        </is>
      </c>
      <c r="B86" t="n">
        <v>208</v>
      </c>
      <c r="C86" t="n">
        <v>2850</v>
      </c>
      <c r="D86" t="n">
        <v>259950</v>
      </c>
      <c r="E86" t="inlineStr">
        <is>
          <t>Y</t>
        </is>
      </c>
      <c r="F86" t="n">
        <v>22.31</v>
      </c>
      <c r="G86" t="n">
        <v>4572.666666666667</v>
      </c>
      <c r="H86" t="n">
        <v>43.504</v>
      </c>
      <c r="I86" t="n">
        <v>8916.666666666666</v>
      </c>
    </row>
    <row r="87">
      <c r="A87" t="inlineStr">
        <is>
          <t>M208ms v2</t>
        </is>
      </c>
      <c r="B87" t="n">
        <v>208</v>
      </c>
      <c r="C87" t="n">
        <v>5700</v>
      </c>
      <c r="D87" t="n">
        <v>259950</v>
      </c>
      <c r="E87" t="inlineStr">
        <is>
          <t>Y</t>
        </is>
      </c>
      <c r="F87" t="n">
        <v>44.62</v>
      </c>
      <c r="G87" t="n">
        <v>9145.305555555555</v>
      </c>
      <c r="H87" t="n">
        <v>87.009</v>
      </c>
      <c r="I87" t="n">
        <v>17833.36111111111</v>
      </c>
    </row>
    <row r="88">
      <c r="A88" t="inlineStr">
        <is>
          <t>M416s v2</t>
        </is>
      </c>
      <c r="B88" t="n">
        <v>4126</v>
      </c>
      <c r="C88" t="n">
        <v>5700</v>
      </c>
      <c r="D88" t="n">
        <v>488230</v>
      </c>
      <c r="E88" t="inlineStr">
        <is>
          <t>Y</t>
        </is>
      </c>
      <c r="F88" t="n">
        <v>49.58</v>
      </c>
      <c r="G88" t="n">
        <v>10161.91666666667</v>
      </c>
      <c r="H88" t="n">
        <v>96.681</v>
      </c>
      <c r="I88" t="n">
        <v>19815.72222222222</v>
      </c>
    </row>
    <row r="89">
      <c r="A89" t="inlineStr">
        <is>
          <t>M416ms v2</t>
        </is>
      </c>
      <c r="B89" t="n">
        <v>416</v>
      </c>
      <c r="C89" t="n">
        <v>11400</v>
      </c>
      <c r="D89" t="n">
        <v>488230</v>
      </c>
      <c r="E89" t="inlineStr">
        <is>
          <t>Y</t>
        </is>
      </c>
      <c r="F89" t="n">
        <v>99.15000000000001</v>
      </c>
      <c r="G89" t="n">
        <v>20321.77777777778</v>
      </c>
      <c r="H89" t="n">
        <v>193.34</v>
      </c>
      <c r="I89" t="n">
        <v>39627.47222222222</v>
      </c>
    </row>
    <row r="90">
      <c r="A90" t="inlineStr">
        <is>
          <t>M32ms_v2</t>
        </is>
      </c>
      <c r="B90" t="n">
        <v>32</v>
      </c>
      <c r="C90" t="n">
        <v>875</v>
      </c>
      <c r="D90" t="n">
        <v>42711</v>
      </c>
      <c r="E90" t="inlineStr">
        <is>
          <t>Y</t>
        </is>
      </c>
      <c r="F90" t="n">
        <v>6.041</v>
      </c>
      <c r="G90" t="n">
        <v>1238.277777777778</v>
      </c>
      <c r="H90" t="n">
        <v>11.78</v>
      </c>
      <c r="I90" t="n">
        <v>2414.611111111111</v>
      </c>
    </row>
    <row r="91">
      <c r="A91" t="inlineStr">
        <is>
          <t>M64ds_v2</t>
        </is>
      </c>
      <c r="B91" t="n">
        <v>64</v>
      </c>
      <c r="C91" t="n">
        <v>1024</v>
      </c>
      <c r="D91" t="n">
        <v>85432</v>
      </c>
      <c r="E91" t="inlineStr">
        <is>
          <t>Y</t>
        </is>
      </c>
      <c r="F91" t="n">
        <v>6.669</v>
      </c>
      <c r="G91" t="n">
        <v>1367.027777777778</v>
      </c>
      <c r="H91" t="n">
        <v>13.005</v>
      </c>
      <c r="I91" t="n">
        <v>2665.722222222222</v>
      </c>
    </row>
    <row r="92">
      <c r="A92" t="inlineStr">
        <is>
          <t>M64dms_v2</t>
        </is>
      </c>
      <c r="B92" t="n">
        <v>64</v>
      </c>
      <c r="C92" t="n">
        <v>1792</v>
      </c>
      <c r="D92" t="n">
        <v>85432</v>
      </c>
      <c r="E92" t="inlineStr">
        <is>
          <t>Y</t>
        </is>
      </c>
      <c r="F92" t="n">
        <v>10.34</v>
      </c>
      <c r="G92" t="n">
        <v>2119.527777777778</v>
      </c>
      <c r="H92" t="n">
        <v>20.163</v>
      </c>
      <c r="I92" t="n">
        <v>4133.111111111111</v>
      </c>
    </row>
    <row r="93">
      <c r="A93" t="inlineStr">
        <is>
          <t>M128ds_v2</t>
        </is>
      </c>
      <c r="B93" t="n">
        <v>128</v>
      </c>
      <c r="C93" t="n">
        <v>2048</v>
      </c>
      <c r="D93" t="n">
        <v>170846</v>
      </c>
      <c r="E93" t="inlineStr">
        <is>
          <t>Y</t>
        </is>
      </c>
      <c r="F93" t="n">
        <v>13.34</v>
      </c>
      <c r="G93" t="n">
        <v>2734.5</v>
      </c>
      <c r="H93" t="n">
        <v>26.013</v>
      </c>
      <c r="I93" t="n">
        <v>5332.25</v>
      </c>
    </row>
    <row r="94">
      <c r="A94" t="inlineStr">
        <is>
          <t>M128dms_v2</t>
        </is>
      </c>
      <c r="B94" t="n">
        <v>128</v>
      </c>
      <c r="C94" t="n">
        <v>4096</v>
      </c>
      <c r="D94" t="n">
        <v>170846</v>
      </c>
      <c r="E94" t="inlineStr">
        <is>
          <t>Y</t>
        </is>
      </c>
      <c r="F94" t="n">
        <v>26.69</v>
      </c>
      <c r="G94" t="n">
        <v>5471.027777777777</v>
      </c>
      <c r="H94" t="n">
        <v>52.046</v>
      </c>
      <c r="I94" t="n">
        <v>10668.52777777778</v>
      </c>
    </row>
    <row r="95">
      <c r="A95" t="inlineStr">
        <is>
          <t>M192is_v2</t>
        </is>
      </c>
      <c r="B95" t="n">
        <v>192</v>
      </c>
      <c r="C95" t="n">
        <v>2048</v>
      </c>
      <c r="D95" t="n">
        <v>256750</v>
      </c>
      <c r="E95" t="inlineStr">
        <is>
          <t>Y</t>
        </is>
      </c>
      <c r="F95" t="n">
        <v>15.611</v>
      </c>
      <c r="G95" t="n">
        <v>3200.027777777778</v>
      </c>
      <c r="H95" t="n">
        <v>30.442</v>
      </c>
      <c r="I95" t="n">
        <v>6240.055555555556</v>
      </c>
    </row>
    <row r="96">
      <c r="A96" t="inlineStr">
        <is>
          <t>M192ims_v2</t>
        </is>
      </c>
      <c r="B96" t="n">
        <v>192</v>
      </c>
      <c r="C96" t="n">
        <v>4096</v>
      </c>
      <c r="D96" t="n">
        <v>256750</v>
      </c>
      <c r="E96" t="inlineStr">
        <is>
          <t>Y</t>
        </is>
      </c>
      <c r="F96" t="n">
        <v>31.643</v>
      </c>
      <c r="G96" t="n">
        <v>6486.305555555556</v>
      </c>
      <c r="H96" t="n">
        <v>61.704</v>
      </c>
      <c r="I96" t="n">
        <v>12648.27777777778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S3" sqref="S3"/>
    </sheetView>
  </sheetViews>
  <sheetFormatPr baseColWidth="10" defaultRowHeight="16"/>
  <cols>
    <col width="13.33203125" bestFit="1" customWidth="1" min="15" max="15"/>
    <col width="14" bestFit="1" customWidth="1" min="16" max="16"/>
    <col width="13.33203125" bestFit="1" customWidth="1" min="17" max="17"/>
    <col width="14" bestFit="1" customWidth="1" min="18" max="18"/>
    <col width="10.83203125" customWidth="1" min="19" max="20"/>
  </cols>
  <sheetData>
    <row r="1" customFormat="1" s="1">
      <c r="A1" s="14" t="inlineStr">
        <is>
          <t>CURRENT ENVIRONMENT</t>
        </is>
      </c>
      <c r="B1" s="17" t="n"/>
      <c r="C1" s="17" t="n"/>
      <c r="D1" s="17" t="n"/>
      <c r="E1" s="17" t="n"/>
      <c r="F1" s="17" t="n"/>
      <c r="G1" s="17" t="n"/>
      <c r="H1" s="18" t="n"/>
      <c r="J1" s="14" t="inlineStr">
        <is>
          <t>SUGGESTED AZURE VMs</t>
        </is>
      </c>
      <c r="K1" s="17" t="n"/>
      <c r="L1" s="17" t="n"/>
      <c r="M1" s="17" t="n"/>
      <c r="N1" s="18" t="n"/>
      <c r="O1" s="14" t="inlineStr">
        <is>
          <t>East US (USD)</t>
        </is>
      </c>
      <c r="P1" s="18" t="n"/>
      <c r="Q1" s="14" t="inlineStr">
        <is>
          <t>BR South (USD)</t>
        </is>
      </c>
      <c r="R1" s="18" t="n"/>
      <c r="S1" s="15" t="inlineStr">
        <is>
          <t>SUPPORT/IGNORE</t>
        </is>
      </c>
    </row>
    <row r="2">
      <c r="A2" s="4" t="inlineStr">
        <is>
          <t>Quantity</t>
        </is>
      </c>
      <c r="B2" s="4" t="inlineStr">
        <is>
          <t>Landscape</t>
        </is>
      </c>
      <c r="C2" s="4" t="inlineStr">
        <is>
          <t>DB/APP</t>
        </is>
      </c>
      <c r="D2" s="4" t="inlineStr">
        <is>
          <t>Module</t>
        </is>
      </c>
      <c r="E2" s="4" t="inlineStr">
        <is>
          <t>HANA</t>
        </is>
      </c>
      <c r="F2" s="4" t="inlineStr">
        <is>
          <t>RAM</t>
        </is>
      </c>
      <c r="G2" s="4" t="inlineStr">
        <is>
          <t>SAPs</t>
        </is>
      </c>
      <c r="H2" s="4" t="inlineStr">
        <is>
          <t>DISK</t>
        </is>
      </c>
      <c r="J2" s="4" t="inlineStr">
        <is>
          <t>Quantity</t>
        </is>
      </c>
      <c r="K2" s="4" t="inlineStr">
        <is>
          <t>VM</t>
        </is>
      </c>
      <c r="L2" s="4" t="inlineStr">
        <is>
          <t>vCPUs</t>
        </is>
      </c>
      <c r="M2" s="4" t="inlineStr">
        <is>
          <t>RAM</t>
        </is>
      </c>
      <c r="N2" s="4" t="inlineStr">
        <is>
          <t>SAPS</t>
        </is>
      </c>
      <c r="O2" s="12" t="inlineStr">
        <is>
          <t>PAYG per hour</t>
        </is>
      </c>
      <c r="P2" s="12" t="inlineStr">
        <is>
          <t>RI3Y per month</t>
        </is>
      </c>
      <c r="Q2" s="12" t="inlineStr">
        <is>
          <t>PAYG per hour</t>
        </is>
      </c>
      <c r="R2" s="12" t="inlineStr">
        <is>
          <t>RI3Y per month</t>
        </is>
      </c>
      <c r="S2" s="10" t="inlineStr">
        <is>
          <t>Cheapest</t>
        </is>
      </c>
      <c r="T2" s="10" t="inlineStr">
        <is>
          <t>Line</t>
        </is>
      </c>
    </row>
    <row r="3">
      <c r="A3" s="5" t="n">
        <v>2</v>
      </c>
      <c r="B3" s="5" t="inlineStr">
        <is>
          <t>PRD</t>
        </is>
      </c>
      <c r="C3" s="5" t="inlineStr">
        <is>
          <t>DB</t>
        </is>
      </c>
      <c r="D3" s="5" t="inlineStr">
        <is>
          <t>S/4HANA</t>
        </is>
      </c>
      <c r="E3" s="6" t="inlineStr">
        <is>
          <t>Y</t>
        </is>
      </c>
      <c r="F3" s="9" t="n">
        <v>1</v>
      </c>
      <c r="G3" s="9" t="n">
        <v>1000</v>
      </c>
      <c r="H3" s="8" t="n"/>
      <c r="J3" s="5">
        <f>A3</f>
        <v/>
      </c>
      <c r="K3" s="9">
        <f t="array" ref="K3">IF(NOT(ISNA($T3)),INDEX(Pricelist!A$2:A$150,$T3),)</f>
        <v/>
      </c>
      <c r="L3" s="9">
        <f t="array" ref="L3">IF(NOT(ISNA($T3)),INDEX(Pricelist!B$2:B$150,$T3),)</f>
        <v/>
      </c>
      <c r="M3" s="9">
        <f t="array" ref="M3">IF(NOT(ISNA($T3)),INDEX(Pricelist!C$2:C$150,$T3),)</f>
        <v/>
      </c>
      <c r="N3" s="9">
        <f t="array" ref="N3">IF(NOT(ISNA($T3)),INDEX(Pricelist!D$2:D$150,$T3),)</f>
        <v/>
      </c>
      <c r="O3" s="13">
        <f t="array" ref="O3">IF(NOT(ISNA($T3)),INDEX(Pricelist!F$2:F$150,$T3),)</f>
        <v/>
      </c>
      <c r="P3" s="13">
        <f t="array" ref="P3">IF(NOT(ISNA($T3)),INDEX(Pricelist!G$2:G$150,$T3),)</f>
        <v/>
      </c>
      <c r="Q3" s="13">
        <f t="array" ref="Q3">IF(NOT(ISNA($T3)),INDEX(Pricelist!H$2:H$150,$T3),)</f>
        <v/>
      </c>
      <c r="R3" s="13">
        <f t="array" ref="R3">IF(NOT(ISNA($T3)),INDEX(Pricelist!I$2:I$150,$T3),)</f>
        <v/>
      </c>
      <c r="S3">
        <f t="array" ref="S3">MIN(IF(Pricelist!$D$2:$D$150&gt;=Sizer!G3,IF(Pricelist!$C$2:$C$150&gt;=F3,Pricelist!$G$2:$G$150)))</f>
        <v/>
      </c>
      <c r="T3">
        <f>MATCH(S3,Pricelist!$G$2:$G$150,0)</f>
        <v/>
      </c>
    </row>
    <row r="4">
      <c r="A4" s="5" t="n">
        <v>3</v>
      </c>
      <c r="B4" s="5" t="inlineStr">
        <is>
          <t>PRD</t>
        </is>
      </c>
      <c r="C4" s="5" t="inlineStr">
        <is>
          <t>APP</t>
        </is>
      </c>
      <c r="D4" s="5" t="inlineStr">
        <is>
          <t>S/4HANA</t>
        </is>
      </c>
      <c r="E4" s="6" t="inlineStr">
        <is>
          <t>N</t>
        </is>
      </c>
      <c r="F4" s="9" t="n">
        <v>8</v>
      </c>
      <c r="G4" s="9" t="n">
        <v>2000</v>
      </c>
      <c r="H4" s="5" t="n"/>
      <c r="J4" s="5">
        <f>A4</f>
        <v/>
      </c>
      <c r="K4" s="9">
        <f t="array" ref="K4">IF(NOT(ISNA($T4)),INDEX(Pricelist!A$2:A$150,$T4),)</f>
        <v/>
      </c>
      <c r="L4" s="9">
        <f t="array" ref="L4">IF(NOT(ISNA($T4)),INDEX(Pricelist!B$2:B$150,$T4),)</f>
        <v/>
      </c>
      <c r="M4" s="9">
        <f t="array" ref="M4">IF(NOT(ISNA($T4)),INDEX(Pricelist!C$2:C$150,$T4),)</f>
        <v/>
      </c>
      <c r="N4" s="9">
        <f t="array" ref="N4">IF(NOT(ISNA($T4)),INDEX(Pricelist!D$2:D$150,$T4),)</f>
        <v/>
      </c>
      <c r="O4" s="13">
        <f t="array" ref="O4">IF(NOT(ISNA($T4)),INDEX(Pricelist!F$2:F$150,$T4),)</f>
        <v/>
      </c>
      <c r="P4" s="13">
        <f t="array" ref="P4">IF(NOT(ISNA($T4)),INDEX(Pricelist!G$2:G$150,$T4),)</f>
        <v/>
      </c>
      <c r="Q4" s="13">
        <f t="array" ref="Q4">IF(NOT(ISNA($T4)),INDEX(Pricelist!H$2:H$150,$T4),)</f>
        <v/>
      </c>
      <c r="R4" s="13">
        <f t="array" ref="R4">IF(NOT(ISNA($T4)),INDEX(Pricelist!I$2:I$150,$T4),)</f>
        <v/>
      </c>
      <c r="S4">
        <f t="array" ref="S4">MIN(IF(Pricelist!$D$2:$D$150&gt;=Sizer!G4,IF(Pricelist!$C$2:$C$150&gt;=F4,Pricelist!$G$2:$G$150)))</f>
        <v/>
      </c>
      <c r="T4">
        <f>MATCH(S4,Pricelist!$G$2:$G$150,0)</f>
        <v/>
      </c>
    </row>
    <row r="5">
      <c r="A5" s="5" t="n">
        <v>1</v>
      </c>
      <c r="B5" s="5" t="inlineStr">
        <is>
          <t>QAS</t>
        </is>
      </c>
      <c r="C5" s="5" t="inlineStr">
        <is>
          <t>DB</t>
        </is>
      </c>
      <c r="D5" s="5" t="inlineStr">
        <is>
          <t>S/4HANA</t>
        </is>
      </c>
      <c r="E5" s="6" t="inlineStr">
        <is>
          <t>N</t>
        </is>
      </c>
      <c r="F5" s="9" t="n">
        <v>16</v>
      </c>
      <c r="G5" s="9" t="n">
        <v>3000</v>
      </c>
      <c r="H5" s="5" t="n"/>
      <c r="J5" s="5">
        <f>A5</f>
        <v/>
      </c>
      <c r="K5" s="9">
        <f t="array" ref="K5">IF(NOT(ISNA($T5)),INDEX(Pricelist!A$2:A$150,$T5),)</f>
        <v/>
      </c>
      <c r="L5" s="9">
        <f t="array" ref="L5">IF(NOT(ISNA($T5)),INDEX(Pricelist!B$2:B$150,$T5),)</f>
        <v/>
      </c>
      <c r="M5" s="9">
        <f t="array" ref="M5">IF(NOT(ISNA($T5)),INDEX(Pricelist!C$2:C$150,$T5),)</f>
        <v/>
      </c>
      <c r="N5" s="9">
        <f t="array" ref="N5">IF(NOT(ISNA($T5)),INDEX(Pricelist!D$2:D$150,$T5),)</f>
        <v/>
      </c>
      <c r="O5" s="13">
        <f t="array" ref="O5">IF(NOT(ISNA($T5)),INDEX(Pricelist!F$2:F$150,$T5),)</f>
        <v/>
      </c>
      <c r="P5" s="13">
        <f t="array" ref="P5">IF(NOT(ISNA($T5)),INDEX(Pricelist!G$2:G$150,$T5),)</f>
        <v/>
      </c>
      <c r="Q5" s="13">
        <f t="array" ref="Q5">IF(NOT(ISNA($T5)),INDEX(Pricelist!H$2:H$150,$T5),)</f>
        <v/>
      </c>
      <c r="R5" s="13">
        <f t="array" ref="R5">IF(NOT(ISNA($T5)),INDEX(Pricelist!I$2:I$150,$T5),)</f>
        <v/>
      </c>
      <c r="S5">
        <f t="array" ref="S5">MIN(IF(Pricelist!$D$2:$D$150&gt;=Sizer!G5,IF(Pricelist!$C$2:$C$150&gt;=F5,Pricelist!$G$2:$G$150)))</f>
        <v/>
      </c>
      <c r="T5">
        <f>MATCH(S5,Pricelist!$G$2:$G$150,0)</f>
        <v/>
      </c>
    </row>
    <row r="6">
      <c r="A6" s="5" t="n">
        <v>1</v>
      </c>
      <c r="B6" s="5" t="inlineStr">
        <is>
          <t>QAS</t>
        </is>
      </c>
      <c r="C6" s="5" t="inlineStr">
        <is>
          <t>APP</t>
        </is>
      </c>
      <c r="D6" s="5" t="inlineStr">
        <is>
          <t>S/4HANA</t>
        </is>
      </c>
      <c r="E6" s="6" t="inlineStr">
        <is>
          <t>N</t>
        </is>
      </c>
      <c r="F6" s="9" t="n">
        <v>32</v>
      </c>
      <c r="G6" s="9" t="n">
        <v>2000</v>
      </c>
      <c r="H6" s="5" t="n"/>
      <c r="J6" s="5">
        <f>A6</f>
        <v/>
      </c>
      <c r="K6" s="9">
        <f t="array" ref="K6">IF(NOT(ISNA($T6)),INDEX(Pricelist!A$2:A$150,$T6),)</f>
        <v/>
      </c>
      <c r="L6" s="9">
        <f t="array" ref="L6">IF(NOT(ISNA($T6)),INDEX(Pricelist!B$2:B$150,$T6),)</f>
        <v/>
      </c>
      <c r="M6" s="9">
        <f t="array" ref="M6">IF(NOT(ISNA($T6)),INDEX(Pricelist!C$2:C$150,$T6),)</f>
        <v/>
      </c>
      <c r="N6" s="9">
        <f t="array" ref="N6">IF(NOT(ISNA($T6)),INDEX(Pricelist!D$2:D$150,$T6),)</f>
        <v/>
      </c>
      <c r="O6" s="13">
        <f t="array" ref="O6">IF(NOT(ISNA($T6)),INDEX(Pricelist!F$2:F$150,$T6),)</f>
        <v/>
      </c>
      <c r="P6" s="13">
        <f t="array" ref="P6">IF(NOT(ISNA($T6)),INDEX(Pricelist!G$2:G$150,$T6),)</f>
        <v/>
      </c>
      <c r="Q6" s="13">
        <f t="array" ref="Q6">IF(NOT(ISNA($T6)),INDEX(Pricelist!H$2:H$150,$T6),)</f>
        <v/>
      </c>
      <c r="R6" s="13">
        <f t="array" ref="R6">IF(NOT(ISNA($T6)),INDEX(Pricelist!I$2:I$150,$T6),)</f>
        <v/>
      </c>
      <c r="S6">
        <f t="array" ref="S6">MIN(IF(Pricelist!$D$2:$D$150&gt;=Sizer!G6,IF(Pricelist!$C$2:$C$150&gt;=F6,Pricelist!$G$2:$G$150)))</f>
        <v/>
      </c>
      <c r="T6">
        <f>MATCH(S6,Pricelist!$G$2:$G$150,0)</f>
        <v/>
      </c>
    </row>
    <row r="7">
      <c r="A7" s="5" t="n">
        <v>1</v>
      </c>
      <c r="B7" s="5" t="inlineStr">
        <is>
          <t>DEV</t>
        </is>
      </c>
      <c r="C7" s="5" t="inlineStr">
        <is>
          <t>DB</t>
        </is>
      </c>
      <c r="D7" s="5" t="inlineStr">
        <is>
          <t>S/4HANA</t>
        </is>
      </c>
      <c r="E7" s="6" t="inlineStr">
        <is>
          <t>N</t>
        </is>
      </c>
      <c r="F7" s="9" t="n">
        <v>8</v>
      </c>
      <c r="G7" s="9" t="n">
        <v>4000</v>
      </c>
      <c r="H7" s="8" t="n"/>
      <c r="J7" s="5">
        <f>A7</f>
        <v/>
      </c>
      <c r="K7" s="9">
        <f t="array" ref="K7">IF(NOT(ISNA($T7)),INDEX(Pricelist!A$2:A$150,$T7),)</f>
        <v/>
      </c>
      <c r="L7" s="9">
        <f t="array" ref="L7">IF(NOT(ISNA($T7)),INDEX(Pricelist!B$2:B$150,$T7),)</f>
        <v/>
      </c>
      <c r="M7" s="9">
        <f t="array" ref="M7">IF(NOT(ISNA($T7)),INDEX(Pricelist!C$2:C$150,$T7),)</f>
        <v/>
      </c>
      <c r="N7" s="9">
        <f t="array" ref="N7">IF(NOT(ISNA($T7)),INDEX(Pricelist!D$2:D$150,$T7),)</f>
        <v/>
      </c>
      <c r="O7" s="13">
        <f t="array" ref="O7">IF(NOT(ISNA($T7)),INDEX(Pricelist!F$2:F$150,$T7),)</f>
        <v/>
      </c>
      <c r="P7" s="13">
        <f t="array" ref="P7">IF(NOT(ISNA($T7)),INDEX(Pricelist!G$2:G$150,$T7),)</f>
        <v/>
      </c>
      <c r="Q7" s="13">
        <f t="array" ref="Q7">IF(NOT(ISNA($T7)),INDEX(Pricelist!H$2:H$150,$T7),)</f>
        <v/>
      </c>
      <c r="R7" s="13">
        <f t="array" ref="R7">IF(NOT(ISNA($T7)),INDEX(Pricelist!I$2:I$150,$T7),)</f>
        <v/>
      </c>
      <c r="S7">
        <f t="array" ref="S7">MIN(IF(Pricelist!$D$2:$D$150&gt;=Sizer!G7,IF(Pricelist!$C$2:$C$150&gt;=F7,Pricelist!$G$2:$G$150)))</f>
        <v/>
      </c>
      <c r="T7">
        <f>MATCH(S7,Pricelist!$G$2:$G$150,0)</f>
        <v/>
      </c>
    </row>
    <row r="8">
      <c r="A8" s="5" t="n">
        <v>1</v>
      </c>
      <c r="B8" s="5" t="inlineStr">
        <is>
          <t>DEV</t>
        </is>
      </c>
      <c r="C8" s="5" t="inlineStr">
        <is>
          <t>APP</t>
        </is>
      </c>
      <c r="D8" s="5" t="inlineStr">
        <is>
          <t>S/4HANA</t>
        </is>
      </c>
      <c r="E8" s="6" t="inlineStr">
        <is>
          <t>N</t>
        </is>
      </c>
      <c r="F8" s="9" t="n">
        <v>16</v>
      </c>
      <c r="G8" s="9" t="n">
        <v>4000</v>
      </c>
      <c r="H8" s="5" t="n"/>
      <c r="J8" s="5">
        <f>A8</f>
        <v/>
      </c>
      <c r="K8" s="9">
        <f t="array" ref="K8">IF(NOT(ISNA($T8)),INDEX(Pricelist!A$2:A$150,$T8),)</f>
        <v/>
      </c>
      <c r="L8" s="9">
        <f t="array" ref="L8">IF(NOT(ISNA($T8)),INDEX(Pricelist!B$2:B$150,$T8),)</f>
        <v/>
      </c>
      <c r="M8" s="9">
        <f t="array" ref="M8">IF(NOT(ISNA($T8)),INDEX(Pricelist!C$2:C$150,$T8),)</f>
        <v/>
      </c>
      <c r="N8" s="9">
        <f t="array" ref="N8">IF(NOT(ISNA($T8)),INDEX(Pricelist!D$2:D$150,$T8),)</f>
        <v/>
      </c>
      <c r="O8" s="13">
        <f t="array" ref="O8">IF(NOT(ISNA($T8)),INDEX(Pricelist!F$2:F$150,$T8),)</f>
        <v/>
      </c>
      <c r="P8" s="13">
        <f t="array" ref="P8">IF(NOT(ISNA($T8)),INDEX(Pricelist!G$2:G$150,$T8),)</f>
        <v/>
      </c>
      <c r="Q8" s="13">
        <f t="array" ref="Q8">IF(NOT(ISNA($T8)),INDEX(Pricelist!H$2:H$150,$T8),)</f>
        <v/>
      </c>
      <c r="R8" s="13">
        <f t="array" ref="R8">IF(NOT(ISNA($T8)),INDEX(Pricelist!I$2:I$150,$T8),)</f>
        <v/>
      </c>
      <c r="S8">
        <f t="array" ref="S8">MIN(IF(Pricelist!$D$2:$D$150&gt;=Sizer!G8,IF(Pricelist!$C$2:$C$150&gt;=F8,Pricelist!$G$2:$G$150)))</f>
        <v/>
      </c>
      <c r="T8">
        <f>MATCH(S8,Pricelist!$G$2:$G$150,0)</f>
        <v/>
      </c>
    </row>
    <row r="9">
      <c r="A9" s="5" t="n">
        <v>1</v>
      </c>
      <c r="B9" s="5" t="inlineStr">
        <is>
          <t>PRD</t>
        </is>
      </c>
      <c r="C9" s="5" t="inlineStr">
        <is>
          <t>DB</t>
        </is>
      </c>
      <c r="D9" s="5" t="inlineStr">
        <is>
          <t>GRC</t>
        </is>
      </c>
      <c r="E9" s="6" t="inlineStr">
        <is>
          <t>Y</t>
        </is>
      </c>
      <c r="F9" s="9" t="n">
        <v>32</v>
      </c>
      <c r="G9" s="9" t="n">
        <v>4000</v>
      </c>
      <c r="H9" s="5" t="n"/>
      <c r="J9" s="5">
        <f>A9</f>
        <v/>
      </c>
      <c r="K9" s="9">
        <f t="array" ref="K9">IF(NOT(ISNA($T9)),INDEX(Pricelist!A$2:A$150,$T9),)</f>
        <v/>
      </c>
      <c r="L9" s="9">
        <f t="array" ref="L9">IF(NOT(ISNA($T9)),INDEX(Pricelist!B$2:B$150,$T9),)</f>
        <v/>
      </c>
      <c r="M9" s="9">
        <f t="array" ref="M9">IF(NOT(ISNA($T9)),INDEX(Pricelist!C$2:C$150,$T9),)</f>
        <v/>
      </c>
      <c r="N9" s="9">
        <f t="array" ref="N9">IF(NOT(ISNA($T9)),INDEX(Pricelist!D$2:D$150,$T9),)</f>
        <v/>
      </c>
      <c r="O9" s="13">
        <f t="array" ref="O9">IF(NOT(ISNA($T9)),INDEX(Pricelist!F$2:F$150,$T9),)</f>
        <v/>
      </c>
      <c r="P9" s="13">
        <f t="array" ref="P9">IF(NOT(ISNA($T9)),INDEX(Pricelist!G$2:G$150,$T9),)</f>
        <v/>
      </c>
      <c r="Q9" s="13">
        <f t="array" ref="Q9">IF(NOT(ISNA($T9)),INDEX(Pricelist!H$2:H$150,$T9),)</f>
        <v/>
      </c>
      <c r="R9" s="13">
        <f t="array" ref="R9">IF(NOT(ISNA($T9)),INDEX(Pricelist!I$2:I$150,$T9),)</f>
        <v/>
      </c>
      <c r="S9">
        <f t="array" ref="S9">MIN(IF(Pricelist!$D$2:$D$150&gt;=Sizer!G9,IF(Pricelist!$C$2:$C$150&gt;=F9,Pricelist!$G$2:$G$150)))</f>
        <v/>
      </c>
      <c r="T9">
        <f>MATCH(S9,Pricelist!$G$2:$G$150,0)</f>
        <v/>
      </c>
    </row>
    <row r="10">
      <c r="A10" s="5" t="n">
        <v>1</v>
      </c>
      <c r="B10" s="5" t="inlineStr">
        <is>
          <t>PRD</t>
        </is>
      </c>
      <c r="C10" s="5" t="inlineStr">
        <is>
          <t>APP</t>
        </is>
      </c>
      <c r="D10" s="5" t="inlineStr">
        <is>
          <t>GRC</t>
        </is>
      </c>
      <c r="E10" s="6" t="inlineStr">
        <is>
          <t>N</t>
        </is>
      </c>
      <c r="F10" s="9" t="n">
        <v>16</v>
      </c>
      <c r="G10" s="9" t="n">
        <v>8000</v>
      </c>
      <c r="H10" s="8" t="n"/>
      <c r="J10" s="5">
        <f>A10</f>
        <v/>
      </c>
      <c r="K10" s="9">
        <f t="array" ref="K10">IF(NOT(ISNA($T10)),INDEX(Pricelist!A$2:A$150,$T10),)</f>
        <v/>
      </c>
      <c r="L10" s="9">
        <f t="array" ref="L10">IF(NOT(ISNA($T10)),INDEX(Pricelist!B$2:B$150,$T10),)</f>
        <v/>
      </c>
      <c r="M10" s="9">
        <f t="array" ref="M10">IF(NOT(ISNA($T10)),INDEX(Pricelist!C$2:C$150,$T10),)</f>
        <v/>
      </c>
      <c r="N10" s="9">
        <f t="array" ref="N10">IF(NOT(ISNA($T10)),INDEX(Pricelist!D$2:D$150,$T10),)</f>
        <v/>
      </c>
      <c r="O10" s="13">
        <f t="array" ref="O10">IF(NOT(ISNA($T10)),INDEX(Pricelist!F$2:F$150,$T10),)</f>
        <v/>
      </c>
      <c r="P10" s="13">
        <f t="array" ref="P10">IF(NOT(ISNA($T10)),INDEX(Pricelist!G$2:G$150,$T10),)</f>
        <v/>
      </c>
      <c r="Q10" s="13">
        <f t="array" ref="Q10">IF(NOT(ISNA($T10)),INDEX(Pricelist!H$2:H$150,$T10),)</f>
        <v/>
      </c>
      <c r="R10" s="13">
        <f t="array" ref="R10">IF(NOT(ISNA($T10)),INDEX(Pricelist!I$2:I$150,$T10),)</f>
        <v/>
      </c>
      <c r="S10">
        <f t="array" ref="S10">MIN(IF(Pricelist!$D$2:$D$150&gt;=Sizer!G10,IF(Pricelist!$C$2:$C$150&gt;=F10,Pricelist!$G$2:$G$150)))</f>
        <v/>
      </c>
      <c r="T10">
        <f>MATCH(S10,Pricelist!$G$2:$G$150,0)</f>
        <v/>
      </c>
    </row>
    <row r="11">
      <c r="A11" s="5" t="n">
        <v>1</v>
      </c>
      <c r="B11" s="5" t="inlineStr">
        <is>
          <t>QAS</t>
        </is>
      </c>
      <c r="C11" s="5" t="inlineStr">
        <is>
          <t>DB/APP</t>
        </is>
      </c>
      <c r="D11" s="5" t="inlineStr">
        <is>
          <t>GRC</t>
        </is>
      </c>
      <c r="E11" s="6" t="inlineStr">
        <is>
          <t>N</t>
        </is>
      </c>
      <c r="F11" s="9" t="n">
        <v>32</v>
      </c>
      <c r="G11" s="9" t="n">
        <v>8000</v>
      </c>
      <c r="H11" s="5" t="n"/>
      <c r="J11" s="5">
        <f>A11</f>
        <v/>
      </c>
      <c r="K11" s="9">
        <f t="array" ref="K11">IF(NOT(ISNA($T11)),INDEX(Pricelist!A$2:A$150,$T11),)</f>
        <v/>
      </c>
      <c r="L11" s="9">
        <f t="array" ref="L11">IF(NOT(ISNA($T11)),INDEX(Pricelist!B$2:B$150,$T11),)</f>
        <v/>
      </c>
      <c r="M11" s="9">
        <f t="array" ref="M11">IF(NOT(ISNA($T11)),INDEX(Pricelist!C$2:C$150,$T11),)</f>
        <v/>
      </c>
      <c r="N11" s="9">
        <f t="array" ref="N11">IF(NOT(ISNA($T11)),INDEX(Pricelist!D$2:D$150,$T11),)</f>
        <v/>
      </c>
      <c r="O11" s="13">
        <f t="array" ref="O11">IF(NOT(ISNA($T11)),INDEX(Pricelist!F$2:F$150,$T11),)</f>
        <v/>
      </c>
      <c r="P11" s="13">
        <f t="array" ref="P11">IF(NOT(ISNA($T11)),INDEX(Pricelist!G$2:G$150,$T11),)</f>
        <v/>
      </c>
      <c r="Q11" s="13">
        <f t="array" ref="Q11">IF(NOT(ISNA($T11)),INDEX(Pricelist!H$2:H$150,$T11),)</f>
        <v/>
      </c>
      <c r="R11" s="13">
        <f t="array" ref="R11">IF(NOT(ISNA($T11)),INDEX(Pricelist!I$2:I$150,$T11),)</f>
        <v/>
      </c>
      <c r="S11">
        <f t="array" ref="S11">MIN(IF(Pricelist!$D$2:$D$150&gt;=Sizer!G11,IF(Pricelist!$C$2:$C$150&gt;=F11,Pricelist!$G$2:$G$150)))</f>
        <v/>
      </c>
      <c r="T11">
        <f>MATCH(S11,Pricelist!$G$2:$G$150,0)</f>
        <v/>
      </c>
    </row>
    <row r="12">
      <c r="A12" s="5" t="n">
        <v>1</v>
      </c>
      <c r="B12" s="5" t="inlineStr">
        <is>
          <t>DEV</t>
        </is>
      </c>
      <c r="C12" s="5" t="inlineStr">
        <is>
          <t>DB/APP</t>
        </is>
      </c>
      <c r="D12" s="5" t="inlineStr">
        <is>
          <t>GRC</t>
        </is>
      </c>
      <c r="E12" s="6" t="inlineStr">
        <is>
          <t>N</t>
        </is>
      </c>
      <c r="F12" s="9" t="n">
        <v>64</v>
      </c>
      <c r="G12" s="9" t="n">
        <v>8000</v>
      </c>
      <c r="H12" s="5" t="n"/>
      <c r="J12" s="5">
        <f>A12</f>
        <v/>
      </c>
      <c r="K12" s="9">
        <f t="array" ref="K12">IF(NOT(ISNA($T12)),INDEX(Pricelist!A$2:A$150,$T12),)</f>
        <v/>
      </c>
      <c r="L12" s="9">
        <f t="array" ref="L12">IF(NOT(ISNA($T12)),INDEX(Pricelist!B$2:B$150,$T12),)</f>
        <v/>
      </c>
      <c r="M12" s="9">
        <f t="array" ref="M12">IF(NOT(ISNA($T12)),INDEX(Pricelist!C$2:C$150,$T12),)</f>
        <v/>
      </c>
      <c r="N12" s="9">
        <f t="array" ref="N12">IF(NOT(ISNA($T12)),INDEX(Pricelist!D$2:D$150,$T12),)</f>
        <v/>
      </c>
      <c r="O12" s="13">
        <f t="array" ref="O12">IF(NOT(ISNA($T12)),INDEX(Pricelist!F$2:F$150,$T12),)</f>
        <v/>
      </c>
      <c r="P12" s="13">
        <f t="array" ref="P12">IF(NOT(ISNA($T12)),INDEX(Pricelist!G$2:G$150,$T12),)</f>
        <v/>
      </c>
      <c r="Q12" s="13">
        <f t="array" ref="Q12">IF(NOT(ISNA($T12)),INDEX(Pricelist!H$2:H$150,$T12),)</f>
        <v/>
      </c>
      <c r="R12" s="13">
        <f t="array" ref="R12">IF(NOT(ISNA($T12)),INDEX(Pricelist!I$2:I$150,$T12),)</f>
        <v/>
      </c>
      <c r="S12">
        <f t="array" ref="S12">MIN(IF(Pricelist!$D$2:$D$150&gt;=Sizer!G12,IF(Pricelist!$C$2:$C$150&gt;=F12,Pricelist!$G$2:$G$150)))</f>
        <v/>
      </c>
      <c r="T12">
        <f>MATCH(S12,Pricelist!$G$2:$G$150,0)</f>
        <v/>
      </c>
    </row>
    <row r="13">
      <c r="A13" s="5" t="n"/>
      <c r="B13" s="5" t="n"/>
      <c r="C13" s="5" t="n"/>
      <c r="D13" s="5" t="n"/>
      <c r="E13" s="6" t="n"/>
      <c r="F13" s="9" t="n">
        <v>32</v>
      </c>
      <c r="G13" s="9" t="n">
        <v>16000</v>
      </c>
      <c r="H13" s="5" t="n"/>
      <c r="J13" s="5">
        <f>A13</f>
        <v/>
      </c>
      <c r="K13" s="9">
        <f t="array" ref="K13">IF(NOT(ISNA($T13)),INDEX(Pricelist!A$2:A$150,$T13),)</f>
        <v/>
      </c>
      <c r="L13" s="9">
        <f t="array" ref="L13">IF(NOT(ISNA($T13)),INDEX(Pricelist!B$2:B$150,$T13),)</f>
        <v/>
      </c>
      <c r="M13" s="9">
        <f t="array" ref="M13">IF(NOT(ISNA($T13)),INDEX(Pricelist!C$2:C$150,$T13),)</f>
        <v/>
      </c>
      <c r="N13" s="9">
        <f t="array" ref="N13">IF(NOT(ISNA($T13)),INDEX(Pricelist!D$2:D$150,$T13),)</f>
        <v/>
      </c>
      <c r="O13" s="13">
        <f t="array" ref="O13">IF(NOT(ISNA($T13)),INDEX(Pricelist!F$2:F$150,$T13),)</f>
        <v/>
      </c>
      <c r="P13" s="13">
        <f t="array" ref="P13">IF(NOT(ISNA($T13)),INDEX(Pricelist!G$2:G$150,$T13),)</f>
        <v/>
      </c>
      <c r="Q13" s="13">
        <f t="array" ref="Q13">IF(NOT(ISNA($T13)),INDEX(Pricelist!H$2:H$150,$T13),)</f>
        <v/>
      </c>
      <c r="R13" s="13">
        <f t="array" ref="R13">IF(NOT(ISNA($T13)),INDEX(Pricelist!I$2:I$150,$T13),)</f>
        <v/>
      </c>
      <c r="S13">
        <f t="array" ref="S13">MIN(IF(Pricelist!$D$2:$D$150&gt;=Sizer!G13,IF(Pricelist!$C$2:$C$150&gt;=F13,Pricelist!$G$2:$G$150)))</f>
        <v/>
      </c>
      <c r="T13">
        <f>MATCH(S13,Pricelist!$G$2:$G$150,0)</f>
        <v/>
      </c>
    </row>
    <row r="14">
      <c r="A14" s="5" t="n"/>
      <c r="B14" s="5" t="n"/>
      <c r="C14" s="5" t="n"/>
      <c r="D14" s="5" t="n"/>
      <c r="E14" s="6" t="n"/>
      <c r="F14" s="9" t="n">
        <v>64</v>
      </c>
      <c r="G14" s="9" t="n">
        <v>16000</v>
      </c>
      <c r="H14" s="5" t="n"/>
      <c r="J14" s="5">
        <f>A14</f>
        <v/>
      </c>
      <c r="K14" s="9">
        <f t="array" ref="K14">IF(NOT(ISNA($T14)),INDEX(Pricelist!A$2:A$150,$T14),)</f>
        <v/>
      </c>
      <c r="L14" s="9">
        <f t="array" ref="L14">IF(NOT(ISNA($T14)),INDEX(Pricelist!B$2:B$150,$T14),)</f>
        <v/>
      </c>
      <c r="M14" s="9">
        <f t="array" ref="M14">IF(NOT(ISNA($T14)),INDEX(Pricelist!C$2:C$150,$T14),)</f>
        <v/>
      </c>
      <c r="N14" s="9">
        <f t="array" ref="N14">IF(NOT(ISNA($T14)),INDEX(Pricelist!D$2:D$150,$T14),)</f>
        <v/>
      </c>
      <c r="O14" s="13">
        <f t="array" ref="O14">IF(NOT(ISNA($T14)),INDEX(Pricelist!F$2:F$150,$T14),)</f>
        <v/>
      </c>
      <c r="P14" s="13">
        <f t="array" ref="P14">IF(NOT(ISNA($T14)),INDEX(Pricelist!G$2:G$150,$T14),)</f>
        <v/>
      </c>
      <c r="Q14" s="13">
        <f t="array" ref="Q14">IF(NOT(ISNA($T14)),INDEX(Pricelist!H$2:H$150,$T14),)</f>
        <v/>
      </c>
      <c r="R14" s="13">
        <f t="array" ref="R14">IF(NOT(ISNA($T14)),INDEX(Pricelist!I$2:I$150,$T14),)</f>
        <v/>
      </c>
      <c r="S14">
        <f t="array" ref="S14">MIN(IF(Pricelist!$D$2:$D$150&gt;=Sizer!G14,IF(Pricelist!$C$2:$C$150&gt;=F14,Pricelist!$G$2:$G$150)))</f>
        <v/>
      </c>
      <c r="T14">
        <f>MATCH(S14,Pricelist!$G$2:$G$150,0)</f>
        <v/>
      </c>
    </row>
    <row r="15">
      <c r="A15" s="5" t="n"/>
      <c r="B15" s="5" t="n"/>
      <c r="C15" s="5" t="n"/>
      <c r="D15" s="5" t="n"/>
      <c r="E15" s="6" t="n"/>
      <c r="F15" s="9" t="n">
        <v>128</v>
      </c>
      <c r="G15" s="9" t="n">
        <v>16000</v>
      </c>
      <c r="H15" s="5" t="n"/>
      <c r="J15" s="5">
        <f>A15</f>
        <v/>
      </c>
      <c r="K15" s="9">
        <f t="array" ref="K15">IF(NOT(ISNA($T15)),INDEX(Pricelist!A$2:A$150,$T15),)</f>
        <v/>
      </c>
      <c r="L15" s="9">
        <f t="array" ref="L15">IF(NOT(ISNA($T15)),INDEX(Pricelist!B$2:B$150,$T15),)</f>
        <v/>
      </c>
      <c r="M15" s="9">
        <f t="array" ref="M15">IF(NOT(ISNA($T15)),INDEX(Pricelist!C$2:C$150,$T15),)</f>
        <v/>
      </c>
      <c r="N15" s="9">
        <f t="array" ref="N15">IF(NOT(ISNA($T15)),INDEX(Pricelist!D$2:D$150,$T15),)</f>
        <v/>
      </c>
      <c r="O15" s="13">
        <f t="array" ref="O15">IF(NOT(ISNA($T15)),INDEX(Pricelist!F$2:F$150,$T15),)</f>
        <v/>
      </c>
      <c r="P15" s="13">
        <f t="array" ref="P15">IF(NOT(ISNA($T15)),INDEX(Pricelist!G$2:G$150,$T15),)</f>
        <v/>
      </c>
      <c r="Q15" s="13">
        <f t="array" ref="Q15">IF(NOT(ISNA($T15)),INDEX(Pricelist!H$2:H$150,$T15),)</f>
        <v/>
      </c>
      <c r="R15" s="13">
        <f t="array" ref="R15">IF(NOT(ISNA($T15)),INDEX(Pricelist!I$2:I$150,$T15),)</f>
        <v/>
      </c>
      <c r="S15">
        <f t="array" ref="S15">MIN(IF(Pricelist!$D$2:$D$150&gt;=Sizer!G15,IF(Pricelist!$C$2:$C$150&gt;=F15,Pricelist!$G$2:$G$150)))</f>
        <v/>
      </c>
      <c r="T15">
        <f>MATCH(S15,Pricelist!$G$2:$G$150,0)</f>
        <v/>
      </c>
    </row>
    <row r="16">
      <c r="A16" s="5" t="n"/>
      <c r="B16" s="5" t="n"/>
      <c r="C16" s="5" t="n"/>
      <c r="D16" s="5" t="n"/>
      <c r="E16" s="6" t="n"/>
      <c r="F16" s="9" t="n">
        <v>64</v>
      </c>
      <c r="G16" s="9" t="n">
        <v>32000</v>
      </c>
      <c r="H16" s="5" t="n"/>
      <c r="J16" s="5">
        <f>A16</f>
        <v/>
      </c>
      <c r="K16" s="9">
        <f t="array" ref="K16">IF(NOT(ISNA($T16)),INDEX(Pricelist!A$2:A$150,$T16),)</f>
        <v/>
      </c>
      <c r="L16" s="9">
        <f t="array" ref="L16">IF(NOT(ISNA($T16)),INDEX(Pricelist!B$2:B$150,$T16),)</f>
        <v/>
      </c>
      <c r="M16" s="9">
        <f t="array" ref="M16">IF(NOT(ISNA($T16)),INDEX(Pricelist!C$2:C$150,$T16),)</f>
        <v/>
      </c>
      <c r="N16" s="9">
        <f t="array" ref="N16">IF(NOT(ISNA($T16)),INDEX(Pricelist!D$2:D$150,$T16),)</f>
        <v/>
      </c>
      <c r="O16" s="13">
        <f t="array" ref="O16">IF(NOT(ISNA($T16)),INDEX(Pricelist!F$2:F$150,$T16),)</f>
        <v/>
      </c>
      <c r="P16" s="13">
        <f t="array" ref="P16">IF(NOT(ISNA($T16)),INDEX(Pricelist!G$2:G$150,$T16),)</f>
        <v/>
      </c>
      <c r="Q16" s="13">
        <f t="array" ref="Q16">IF(NOT(ISNA($T16)),INDEX(Pricelist!H$2:H$150,$T16),)</f>
        <v/>
      </c>
      <c r="R16" s="13">
        <f t="array" ref="R16">IF(NOT(ISNA($T16)),INDEX(Pricelist!I$2:I$150,$T16),)</f>
        <v/>
      </c>
      <c r="S16">
        <f t="array" ref="S16">MIN(IF(Pricelist!$D$2:$D$150&gt;=Sizer!G16,IF(Pricelist!$C$2:$C$150&gt;=F16,Pricelist!$G$2:$G$150)))</f>
        <v/>
      </c>
      <c r="T16">
        <f>MATCH(S16,Pricelist!$G$2:$G$150,0)</f>
        <v/>
      </c>
    </row>
    <row r="17">
      <c r="A17" s="5" t="n"/>
      <c r="B17" s="5" t="n"/>
      <c r="C17" s="5" t="n"/>
      <c r="D17" s="5" t="n"/>
      <c r="E17" s="5" t="n"/>
      <c r="F17" s="9" t="n">
        <v>128</v>
      </c>
      <c r="G17" s="9" t="n">
        <v>32000</v>
      </c>
      <c r="H17" s="5" t="n"/>
      <c r="J17" s="5">
        <f>A17</f>
        <v/>
      </c>
      <c r="K17" s="9">
        <f t="array" ref="K17">IF(NOT(ISNA($T17)),INDEX(Pricelist!A$2:A$150,$T17),)</f>
        <v/>
      </c>
      <c r="L17" s="9">
        <f t="array" ref="L17">IF(NOT(ISNA($T17)),INDEX(Pricelist!B$2:B$150,$T17),)</f>
        <v/>
      </c>
      <c r="M17" s="9">
        <f t="array" ref="M17">IF(NOT(ISNA($T17)),INDEX(Pricelist!C$2:C$150,$T17),)</f>
        <v/>
      </c>
      <c r="N17" s="9">
        <f t="array" ref="N17">IF(NOT(ISNA($T17)),INDEX(Pricelist!D$2:D$150,$T17),)</f>
        <v/>
      </c>
      <c r="O17" s="13">
        <f t="array" ref="O17">IF(NOT(ISNA($T17)),INDEX(Pricelist!F$2:F$150,$T17),)</f>
        <v/>
      </c>
      <c r="P17" s="13">
        <f t="array" ref="P17">IF(NOT(ISNA($T17)),INDEX(Pricelist!G$2:G$150,$T17),)</f>
        <v/>
      </c>
      <c r="Q17" s="13">
        <f t="array" ref="Q17">IF(NOT(ISNA($T17)),INDEX(Pricelist!H$2:H$150,$T17),)</f>
        <v/>
      </c>
      <c r="R17" s="13">
        <f t="array" ref="R17">IF(NOT(ISNA($T17)),INDEX(Pricelist!I$2:I$150,$T17),)</f>
        <v/>
      </c>
      <c r="S17">
        <f t="array" ref="S17">MIN(IF(Pricelist!$D$2:$D$150&gt;=Sizer!G17,IF(Pricelist!$C$2:$C$150&gt;=F17,Pricelist!$G$2:$G$150)))</f>
        <v/>
      </c>
      <c r="T17">
        <f>MATCH(S17,Pricelist!$G$2:$G$150,0)</f>
        <v/>
      </c>
    </row>
    <row r="18">
      <c r="A18" s="5" t="n"/>
      <c r="B18" s="5" t="n"/>
      <c r="C18" s="5" t="n"/>
      <c r="D18" s="5" t="n"/>
      <c r="E18" s="5" t="n"/>
      <c r="F18" s="11" t="n">
        <v>256</v>
      </c>
      <c r="G18" s="9" t="n">
        <v>32000</v>
      </c>
      <c r="H18" s="5" t="n"/>
      <c r="J18" s="5">
        <f>A18</f>
        <v/>
      </c>
      <c r="K18" s="9">
        <f t="array" ref="K18">IF(NOT(ISNA($T18)),INDEX(Pricelist!A$2:A$150,$T18),)</f>
        <v/>
      </c>
      <c r="L18" s="9">
        <f t="array" ref="L18">IF(NOT(ISNA($T18)),INDEX(Pricelist!B$2:B$150,$T18),)</f>
        <v/>
      </c>
      <c r="M18" s="9">
        <f t="array" ref="M18">IF(NOT(ISNA($T18)),INDEX(Pricelist!C$2:C$150,$T18),)</f>
        <v/>
      </c>
      <c r="N18" s="9">
        <f t="array" ref="N18">IF(NOT(ISNA($T18)),INDEX(Pricelist!D$2:D$150,$T18),)</f>
        <v/>
      </c>
      <c r="O18" s="13">
        <f t="array" ref="O18">IF(NOT(ISNA($T18)),INDEX(Pricelist!F$2:F$150,$T18),)</f>
        <v/>
      </c>
      <c r="P18" s="13">
        <f t="array" ref="P18">IF(NOT(ISNA($T18)),INDEX(Pricelist!G$2:G$150,$T18),)</f>
        <v/>
      </c>
      <c r="Q18" s="13">
        <f t="array" ref="Q18">IF(NOT(ISNA($T18)),INDEX(Pricelist!H$2:H$150,$T18),)</f>
        <v/>
      </c>
      <c r="R18" s="13">
        <f t="array" ref="R18">IF(NOT(ISNA($T18)),INDEX(Pricelist!I$2:I$150,$T18),)</f>
        <v/>
      </c>
      <c r="S18">
        <f t="array" ref="S18">MIN(IF(Pricelist!$D$2:$D$150&gt;=Sizer!G18,IF(Pricelist!$C$2:$C$150&gt;=F18,Pricelist!$G$2:$G$150)))</f>
        <v/>
      </c>
      <c r="T18">
        <f>MATCH(S18,Pricelist!$G$2:$G$150,0)</f>
        <v/>
      </c>
    </row>
    <row r="19">
      <c r="A19" s="5" t="n"/>
      <c r="B19" s="5" t="n"/>
      <c r="C19" s="5" t="n"/>
      <c r="D19" s="5" t="n"/>
      <c r="E19" s="5" t="n"/>
      <c r="F19" s="11" t="n">
        <v>128</v>
      </c>
      <c r="G19" s="9" t="n">
        <v>64000</v>
      </c>
      <c r="H19" s="5" t="n"/>
      <c r="J19" s="5">
        <f>A19</f>
        <v/>
      </c>
      <c r="K19" s="9">
        <f t="array" ref="K19">IF(NOT(ISNA($T19)),INDEX(Pricelist!A$2:A$150,$T19),)</f>
        <v/>
      </c>
      <c r="L19" s="9">
        <f t="array" ref="L19">IF(NOT(ISNA($T19)),INDEX(Pricelist!B$2:B$150,$T19),)</f>
        <v/>
      </c>
      <c r="M19" s="9">
        <f t="array" ref="M19">IF(NOT(ISNA($T19)),INDEX(Pricelist!C$2:C$150,$T19),)</f>
        <v/>
      </c>
      <c r="N19" s="9">
        <f t="array" ref="N19">IF(NOT(ISNA($T19)),INDEX(Pricelist!D$2:D$150,$T19),)</f>
        <v/>
      </c>
      <c r="O19" s="13">
        <f t="array" ref="O19">IF(NOT(ISNA($T19)),INDEX(Pricelist!F$2:F$150,$T19),)</f>
        <v/>
      </c>
      <c r="P19" s="13">
        <f t="array" ref="P19">IF(NOT(ISNA($T19)),INDEX(Pricelist!G$2:G$150,$T19),)</f>
        <v/>
      </c>
      <c r="Q19" s="13">
        <f t="array" ref="Q19">IF(NOT(ISNA($T19)),INDEX(Pricelist!H$2:H$150,$T19),)</f>
        <v/>
      </c>
      <c r="R19" s="13">
        <f t="array" ref="R19">IF(NOT(ISNA($T19)),INDEX(Pricelist!I$2:I$150,$T19),)</f>
        <v/>
      </c>
      <c r="S19">
        <f t="array" ref="S19">MIN(IF(Pricelist!$D$2:$D$150&gt;=Sizer!G19,IF(Pricelist!$C$2:$C$150&gt;=F19,Pricelist!$G$2:$G$150)))</f>
        <v/>
      </c>
      <c r="T19">
        <f>MATCH(S19,Pricelist!$G$2:$G$150,0)</f>
        <v/>
      </c>
    </row>
    <row r="20">
      <c r="A20" s="5" t="n"/>
      <c r="B20" s="5" t="n"/>
      <c r="C20" s="5" t="n"/>
      <c r="D20" s="5" t="n"/>
      <c r="E20" s="5" t="n"/>
      <c r="F20" s="11" t="n">
        <v>512</v>
      </c>
      <c r="G20" s="9" t="n">
        <v>16000</v>
      </c>
      <c r="H20" s="5" t="n"/>
      <c r="J20" s="5">
        <f>A20</f>
        <v/>
      </c>
      <c r="K20" s="9">
        <f t="array" ref="K20">IF(NOT(ISNA($T20)),INDEX(Pricelist!A$2:A$150,$T20),)</f>
        <v/>
      </c>
      <c r="L20" s="9">
        <f t="array" ref="L20">IF(NOT(ISNA($T20)),INDEX(Pricelist!B$2:B$150,$T20),)</f>
        <v/>
      </c>
      <c r="M20" s="9">
        <f t="array" ref="M20">IF(NOT(ISNA($T20)),INDEX(Pricelist!C$2:C$150,$T20),)</f>
        <v/>
      </c>
      <c r="N20" s="9">
        <f t="array" ref="N20">IF(NOT(ISNA($T20)),INDEX(Pricelist!D$2:D$150,$T20),)</f>
        <v/>
      </c>
      <c r="O20" s="13">
        <f t="array" ref="O20">IF(NOT(ISNA($T20)),INDEX(Pricelist!F$2:F$150,$T20),)</f>
        <v/>
      </c>
      <c r="P20" s="13">
        <f t="array" ref="P20">IF(NOT(ISNA($T20)),INDEX(Pricelist!G$2:G$150,$T20),)</f>
        <v/>
      </c>
      <c r="Q20" s="13">
        <f t="array" ref="Q20">IF(NOT(ISNA($T20)),INDEX(Pricelist!H$2:H$150,$T20),)</f>
        <v/>
      </c>
      <c r="R20" s="13">
        <f t="array" ref="R20">IF(NOT(ISNA($T20)),INDEX(Pricelist!I$2:I$150,$T20),)</f>
        <v/>
      </c>
      <c r="S20">
        <f t="array" ref="S20">MIN(IF(Pricelist!$D$2:$D$150&gt;=Sizer!G20,IF(Pricelist!$C$2:$C$150&gt;=F20,Pricelist!$G$2:$G$150)))</f>
        <v/>
      </c>
      <c r="T20">
        <f>MATCH(S20,Pricelist!$G$2:$G$150,0)</f>
        <v/>
      </c>
    </row>
    <row r="21">
      <c r="A21" s="5" t="n"/>
      <c r="B21" s="5" t="n"/>
      <c r="C21" s="5" t="n"/>
      <c r="D21" s="5" t="n"/>
      <c r="E21" s="5" t="n"/>
      <c r="F21" s="9" t="n">
        <v>512</v>
      </c>
      <c r="G21" s="9" t="n">
        <v>16000</v>
      </c>
      <c r="H21" s="5" t="n"/>
      <c r="J21" s="5">
        <f>A21</f>
        <v/>
      </c>
      <c r="K21" s="9">
        <f t="array" ref="K21">IF(NOT(ISNA($T21)),INDEX(Pricelist!A$2:A$150,$T21),)</f>
        <v/>
      </c>
      <c r="L21" s="9">
        <f t="array" ref="L21">IF(NOT(ISNA($T21)),INDEX(Pricelist!B$2:B$150,$T21),)</f>
        <v/>
      </c>
      <c r="M21" s="9">
        <f t="array" ref="M21">IF(NOT(ISNA($T21)),INDEX(Pricelist!C$2:C$150,$T21),)</f>
        <v/>
      </c>
      <c r="N21" s="9">
        <f t="array" ref="N21">IF(NOT(ISNA($T21)),INDEX(Pricelist!D$2:D$150,$T21),)</f>
        <v/>
      </c>
      <c r="O21" s="13">
        <f t="array" ref="O21">IF(NOT(ISNA($T21)),INDEX(Pricelist!F$2:F$150,$T21),)</f>
        <v/>
      </c>
      <c r="P21" s="13">
        <f t="array" ref="P21">IF(NOT(ISNA($T21)),INDEX(Pricelist!G$2:G$150,$T21),)</f>
        <v/>
      </c>
      <c r="Q21" s="13">
        <f t="array" ref="Q21">IF(NOT(ISNA($T21)),INDEX(Pricelist!H$2:H$150,$T21),)</f>
        <v/>
      </c>
      <c r="R21" s="13">
        <f t="array" ref="R21">IF(NOT(ISNA($T21)),INDEX(Pricelist!I$2:I$150,$T21),)</f>
        <v/>
      </c>
      <c r="S21">
        <f t="array" ref="S21">MIN(IF(Pricelist!$D$2:$D$150&gt;=Sizer!G21,IF(Pricelist!$C$2:$C$150&gt;=F21,Pricelist!$G$2:$G$150)))</f>
        <v/>
      </c>
      <c r="T21">
        <f>MATCH(S21,Pricelist!$G$2:$G$150,0)</f>
        <v/>
      </c>
    </row>
    <row r="22">
      <c r="A22" s="5" t="n"/>
      <c r="B22" s="5" t="n"/>
      <c r="C22" s="5" t="n"/>
      <c r="D22" s="5" t="n"/>
      <c r="E22" s="5" t="n"/>
      <c r="F22" s="9" t="n">
        <v>128</v>
      </c>
      <c r="G22" s="9" t="n">
        <v>16000</v>
      </c>
      <c r="H22" s="5" t="n"/>
      <c r="J22" s="5">
        <f>A22</f>
        <v/>
      </c>
      <c r="K22" s="9">
        <f t="array" ref="K22">IF(NOT(ISNA($T22)),INDEX(Pricelist!A$2:A$150,$T22),)</f>
        <v/>
      </c>
      <c r="L22" s="9">
        <f t="array" ref="L22">IF(NOT(ISNA($T22)),INDEX(Pricelist!B$2:B$150,$T22),)</f>
        <v/>
      </c>
      <c r="M22" s="9">
        <f t="array" ref="M22">IF(NOT(ISNA($T22)),INDEX(Pricelist!C$2:C$150,$T22),)</f>
        <v/>
      </c>
      <c r="N22" s="9">
        <f t="array" ref="N22">IF(NOT(ISNA($T22)),INDEX(Pricelist!D$2:D$150,$T22),)</f>
        <v/>
      </c>
      <c r="O22" s="13">
        <f t="array" ref="O22">IF(NOT(ISNA($T22)),INDEX(Pricelist!F$2:F$150,$T22),)</f>
        <v/>
      </c>
      <c r="P22" s="13">
        <f t="array" ref="P22">IF(NOT(ISNA($T22)),INDEX(Pricelist!G$2:G$150,$T22),)</f>
        <v/>
      </c>
      <c r="Q22" s="13">
        <f t="array" ref="Q22">IF(NOT(ISNA($T22)),INDEX(Pricelist!H$2:H$150,$T22),)</f>
        <v/>
      </c>
      <c r="R22" s="13">
        <f t="array" ref="R22">IF(NOT(ISNA($T22)),INDEX(Pricelist!I$2:I$150,$T22),)</f>
        <v/>
      </c>
      <c r="S22">
        <f t="array" ref="S22">MIN(IF(Pricelist!$D$2:$D$150&gt;=Sizer!G22,IF(Pricelist!$C$2:$C$150&gt;=F22,Pricelist!$G$2:$G$150)))</f>
        <v/>
      </c>
      <c r="T22">
        <f>MATCH(S22,Pricelist!$G$2:$G$150,0)</f>
        <v/>
      </c>
    </row>
    <row r="23">
      <c r="A23" s="5" t="n"/>
      <c r="B23" s="5" t="n"/>
      <c r="C23" s="5" t="n"/>
      <c r="D23" s="5" t="n"/>
      <c r="E23" s="5" t="n"/>
      <c r="F23" s="11" t="n">
        <v>512</v>
      </c>
      <c r="G23" s="9" t="n">
        <v>32000</v>
      </c>
      <c r="H23" s="5" t="n"/>
      <c r="J23" s="5">
        <f>A23</f>
        <v/>
      </c>
      <c r="K23" s="9">
        <f t="array" ref="K23">IF(NOT(ISNA($T23)),INDEX(Pricelist!A$2:A$150,$T23),)</f>
        <v/>
      </c>
      <c r="L23" s="9">
        <f t="array" ref="L23">IF(NOT(ISNA($T23)),INDEX(Pricelist!B$2:B$150,$T23),)</f>
        <v/>
      </c>
      <c r="M23" s="9">
        <f t="array" ref="M23">IF(NOT(ISNA($T23)),INDEX(Pricelist!C$2:C$150,$T23),)</f>
        <v/>
      </c>
      <c r="N23" s="9">
        <f t="array" ref="N23">IF(NOT(ISNA($T23)),INDEX(Pricelist!D$2:D$150,$T23),)</f>
        <v/>
      </c>
      <c r="O23" s="13">
        <f t="array" ref="O23">IF(NOT(ISNA($T23)),INDEX(Pricelist!F$2:F$150,$T23),)</f>
        <v/>
      </c>
      <c r="P23" s="13">
        <f t="array" ref="P23">IF(NOT(ISNA($T23)),INDEX(Pricelist!G$2:G$150,$T23),)</f>
        <v/>
      </c>
      <c r="Q23" s="13">
        <f t="array" ref="Q23">IF(NOT(ISNA($T23)),INDEX(Pricelist!H$2:H$150,$T23),)</f>
        <v/>
      </c>
      <c r="R23" s="13">
        <f t="array" ref="R23">IF(NOT(ISNA($T23)),INDEX(Pricelist!I$2:I$150,$T23),)</f>
        <v/>
      </c>
      <c r="S23">
        <f t="array" ref="S23">MIN(IF(Pricelist!$D$2:$D$150&gt;=Sizer!G23,IF(Pricelist!$C$2:$C$150&gt;=F23,Pricelist!$G$2:$G$150)))</f>
        <v/>
      </c>
      <c r="T23">
        <f>MATCH(S23,Pricelist!$G$2:$G$150,0)</f>
        <v/>
      </c>
    </row>
    <row r="24">
      <c r="A24" s="5" t="n"/>
      <c r="B24" s="5" t="n"/>
      <c r="C24" s="5" t="n"/>
      <c r="D24" s="5" t="n"/>
      <c r="E24" s="5" t="n"/>
      <c r="F24" s="11" t="n"/>
      <c r="G24" s="9" t="n"/>
      <c r="H24" s="5" t="n"/>
      <c r="J24" s="5">
        <f>A24</f>
        <v/>
      </c>
      <c r="K24" s="9">
        <f t="array" ref="K24">IF(NOT(ISNA($T24)),INDEX(Pricelist!A$2:A$150,$T24),)</f>
        <v/>
      </c>
      <c r="L24" s="9">
        <f t="array" ref="L24">IF(NOT(ISNA($T24)),INDEX(Pricelist!B$2:B$150,$T24),)</f>
        <v/>
      </c>
      <c r="M24" s="9">
        <f t="array" ref="M24">IF(NOT(ISNA($T24)),INDEX(Pricelist!C$2:C$150,$T24),)</f>
        <v/>
      </c>
      <c r="N24" s="9">
        <f t="array" ref="N24">IF(NOT(ISNA($T24)),INDEX(Pricelist!D$2:D$150,$T24),)</f>
        <v/>
      </c>
      <c r="O24" s="9">
        <f t="array" ref="O24">IF(NOT(ISNA($T24)),INDEX(Pricelist!F$2:F$150,$T24),)</f>
        <v/>
      </c>
      <c r="P24" s="9">
        <f t="array" ref="P24">IF(NOT(ISNA($T24)),INDEX(Pricelist!G$2:G$150,$T24),)</f>
        <v/>
      </c>
      <c r="Q24" s="9">
        <f t="array" ref="Q24">IF(NOT(ISNA($T24)),INDEX(Pricelist!H$2:H$150,$T24),)</f>
        <v/>
      </c>
      <c r="R24" s="9">
        <f t="array" ref="R24">IF(NOT(ISNA($T24)),INDEX(Pricelist!I$2:I$150,$T24),)</f>
        <v/>
      </c>
      <c r="S24">
        <f t="array" ref="S24">MIN(IF(Pricelist!$D$2:$D$150&gt;=Sizer!G24,IF(Pricelist!$C$2:$C$150&gt;=F24,Pricelist!$G$2:$G$150)))</f>
        <v/>
      </c>
      <c r="T24">
        <f>MATCH(S24,Pricelist!$G$2:$G$150,0)</f>
        <v/>
      </c>
    </row>
    <row r="25">
      <c r="A25" s="5" t="n"/>
      <c r="B25" s="5" t="n"/>
      <c r="C25" s="5" t="n"/>
      <c r="D25" s="5" t="n"/>
      <c r="E25" s="5" t="n"/>
      <c r="F25" s="11" t="n"/>
      <c r="G25" s="9" t="n"/>
      <c r="H25" s="5" t="n"/>
      <c r="J25" s="5">
        <f>A25</f>
        <v/>
      </c>
      <c r="K25" s="9">
        <f t="array" ref="K25">IF(NOT(ISNA($T25)),INDEX(Pricelist!A$2:A$150,$T25),)</f>
        <v/>
      </c>
      <c r="L25" s="9">
        <f t="array" ref="L25">IF(NOT(ISNA($T25)),INDEX(Pricelist!B$2:B$150,$T25),)</f>
        <v/>
      </c>
      <c r="M25" s="9">
        <f t="array" ref="M25">IF(NOT(ISNA($T25)),INDEX(Pricelist!C$2:C$150,$T25),)</f>
        <v/>
      </c>
      <c r="N25" s="9">
        <f t="array" ref="N25">IF(NOT(ISNA($T25)),INDEX(Pricelist!D$2:D$150,$T25),)</f>
        <v/>
      </c>
      <c r="O25" s="9">
        <f t="array" ref="O25">IF(NOT(ISNA($T25)),INDEX(Pricelist!F$2:F$150,$T25),)</f>
        <v/>
      </c>
      <c r="P25" s="9">
        <f t="array" ref="P25">IF(NOT(ISNA($T25)),INDEX(Pricelist!G$2:G$150,$T25),)</f>
        <v/>
      </c>
      <c r="Q25" s="9">
        <f t="array" ref="Q25">IF(NOT(ISNA($T25)),INDEX(Pricelist!H$2:H$150,$T25),)</f>
        <v/>
      </c>
      <c r="R25" s="9">
        <f t="array" ref="R25">IF(NOT(ISNA($T25)),INDEX(Pricelist!I$2:I$150,$T25),)</f>
        <v/>
      </c>
      <c r="S25">
        <f t="array" ref="S25">MIN(IF(Pricelist!$D$2:$D$150&gt;=Sizer!G25,IF(Pricelist!$C$2:$C$150&gt;=F25,Pricelist!$G$2:$G$150)))</f>
        <v/>
      </c>
      <c r="T25">
        <f>MATCH(S25,Pricelist!$G$2:$G$150,0)</f>
        <v/>
      </c>
    </row>
    <row r="26">
      <c r="A26" s="5" t="n"/>
      <c r="B26" s="5" t="n"/>
      <c r="C26" s="5" t="n"/>
      <c r="D26" s="5" t="n"/>
      <c r="E26" s="5" t="n"/>
      <c r="F26" s="11" t="n"/>
      <c r="G26" s="9" t="n"/>
      <c r="H26" s="5" t="n"/>
      <c r="J26" s="5">
        <f>A26</f>
        <v/>
      </c>
      <c r="K26" s="9">
        <f t="array" ref="K26">IF(NOT(ISNA($T26)),INDEX(Pricelist!A$2:A$150,$T26),)</f>
        <v/>
      </c>
      <c r="L26" s="9">
        <f t="array" ref="L26">IF(NOT(ISNA($T26)),INDEX(Pricelist!B$2:B$150,$T26),)</f>
        <v/>
      </c>
      <c r="M26" s="9">
        <f t="array" ref="M26">IF(NOT(ISNA($T26)),INDEX(Pricelist!C$2:C$150,$T26),)</f>
        <v/>
      </c>
      <c r="N26" s="9">
        <f t="array" ref="N26">IF(NOT(ISNA($T26)),INDEX(Pricelist!D$2:D$150,$T26),)</f>
        <v/>
      </c>
      <c r="O26" s="9">
        <f t="array" ref="O26">IF(NOT(ISNA($T26)),INDEX(Pricelist!F$2:F$150,$T26),)</f>
        <v/>
      </c>
      <c r="P26" s="9">
        <f t="array" ref="P26">IF(NOT(ISNA($T26)),INDEX(Pricelist!G$2:G$150,$T26),)</f>
        <v/>
      </c>
      <c r="Q26" s="9">
        <f t="array" ref="Q26">IF(NOT(ISNA($T26)),INDEX(Pricelist!H$2:H$150,$T26),)</f>
        <v/>
      </c>
      <c r="R26" s="9">
        <f t="array" ref="R26">IF(NOT(ISNA($T26)),INDEX(Pricelist!I$2:I$150,$T26),)</f>
        <v/>
      </c>
      <c r="S26">
        <f t="array" ref="S26">MIN(IF(Pricelist!$D$2:$D$150&gt;=Sizer!G26,IF(Pricelist!$C$2:$C$150&gt;=F26,Pricelist!$G$2:$G$150)))</f>
        <v/>
      </c>
      <c r="T26">
        <f>MATCH(S26,Pricelist!$G$2:$G$150,0)</f>
        <v/>
      </c>
    </row>
    <row r="27">
      <c r="A27" s="5" t="n"/>
      <c r="B27" s="5" t="n"/>
      <c r="C27" s="5" t="n"/>
      <c r="D27" s="5" t="n"/>
      <c r="E27" s="5" t="n"/>
      <c r="F27" s="11" t="n"/>
      <c r="G27" s="9" t="n"/>
      <c r="H27" s="5" t="n"/>
      <c r="J27" s="5">
        <f>A27</f>
        <v/>
      </c>
      <c r="K27" s="9">
        <f t="array" ref="K27">IF(NOT(ISNA($T27)),INDEX(Pricelist!A$2:A$150,$T27),)</f>
        <v/>
      </c>
      <c r="L27" s="9">
        <f t="array" ref="L27">IF(NOT(ISNA($T27)),INDEX(Pricelist!B$2:B$150,$T27),)</f>
        <v/>
      </c>
      <c r="M27" s="9">
        <f t="array" ref="M27">IF(NOT(ISNA($T27)),INDEX(Pricelist!C$2:C$150,$T27),)</f>
        <v/>
      </c>
      <c r="N27" s="9">
        <f t="array" ref="N27">IF(NOT(ISNA($T27)),INDEX(Pricelist!D$2:D$150,$T27),)</f>
        <v/>
      </c>
      <c r="O27" s="9">
        <f t="array" ref="O27">IF(NOT(ISNA($T27)),INDEX(Pricelist!F$2:F$150,$T27),)</f>
        <v/>
      </c>
      <c r="P27" s="9">
        <f t="array" ref="P27">IF(NOT(ISNA($T27)),INDEX(Pricelist!G$2:G$150,$T27),)</f>
        <v/>
      </c>
      <c r="Q27" s="9">
        <f t="array" ref="Q27">IF(NOT(ISNA($T27)),INDEX(Pricelist!H$2:H$150,$T27),)</f>
        <v/>
      </c>
      <c r="R27" s="9">
        <f t="array" ref="R27">IF(NOT(ISNA($T27)),INDEX(Pricelist!I$2:I$150,$T27),)</f>
        <v/>
      </c>
      <c r="S27">
        <f t="array" ref="S27">MIN(IF(Pricelist!$D$2:$D$150&gt;=Sizer!G27,IF(Pricelist!$C$2:$C$150&gt;=F27,Pricelist!$G$2:$G$150)))</f>
        <v/>
      </c>
      <c r="T27">
        <f>MATCH(S27,Pricelist!$G$2:$G$150,0)</f>
        <v/>
      </c>
    </row>
    <row r="28">
      <c r="A28" s="5" t="n"/>
      <c r="B28" s="5" t="n"/>
      <c r="C28" s="5" t="n"/>
      <c r="D28" s="5" t="n"/>
      <c r="E28" s="5" t="n"/>
      <c r="F28" s="11" t="n"/>
      <c r="G28" s="9" t="n"/>
      <c r="H28" s="5" t="n"/>
      <c r="J28" s="5">
        <f>A28</f>
        <v/>
      </c>
      <c r="K28" s="9">
        <f t="array" ref="K28">IF(NOT(ISNA($T28)),INDEX(Pricelist!A$2:A$150,$T28),)</f>
        <v/>
      </c>
      <c r="L28" s="9">
        <f t="array" ref="L28">IF(NOT(ISNA($T28)),INDEX(Pricelist!B$2:B$150,$T28),)</f>
        <v/>
      </c>
      <c r="M28" s="9">
        <f t="array" ref="M28">IF(NOT(ISNA($T28)),INDEX(Pricelist!C$2:C$150,$T28),)</f>
        <v/>
      </c>
      <c r="N28" s="9">
        <f t="array" ref="N28">IF(NOT(ISNA($T28)),INDEX(Pricelist!D$2:D$150,$T28),)</f>
        <v/>
      </c>
      <c r="O28" s="9">
        <f t="array" ref="O28">IF(NOT(ISNA($T28)),INDEX(Pricelist!F$2:F$150,$T28),)</f>
        <v/>
      </c>
      <c r="P28" s="9">
        <f t="array" ref="P28">IF(NOT(ISNA($T28)),INDEX(Pricelist!G$2:G$150,$T28),)</f>
        <v/>
      </c>
      <c r="Q28" s="9">
        <f t="array" ref="Q28">IF(NOT(ISNA($T28)),INDEX(Pricelist!H$2:H$150,$T28),)</f>
        <v/>
      </c>
      <c r="R28" s="9">
        <f t="array" ref="R28">IF(NOT(ISNA($T28)),INDEX(Pricelist!I$2:I$150,$T28),)</f>
        <v/>
      </c>
      <c r="S28">
        <f t="array" ref="S28">MIN(IF(Pricelist!$D$2:$D$150&gt;=Sizer!G28,IF(Pricelist!$C$2:$C$150&gt;=F28,Pricelist!$G$2:$G$150)))</f>
        <v/>
      </c>
      <c r="T28">
        <f>MATCH(S28,Pricelist!$G$2:$G$150,0)</f>
        <v/>
      </c>
    </row>
    <row r="29">
      <c r="A29" s="5" t="n"/>
      <c r="B29" s="5" t="n"/>
      <c r="C29" s="5" t="n"/>
      <c r="D29" s="5" t="n"/>
      <c r="E29" s="5" t="n"/>
      <c r="F29" s="11" t="n"/>
      <c r="G29" s="9" t="n"/>
      <c r="H29" s="5" t="n"/>
      <c r="J29" s="5">
        <f>A29</f>
        <v/>
      </c>
      <c r="K29" s="9">
        <f t="array" ref="K29">IF(NOT(ISNA($T29)),INDEX(Pricelist!A$2:A$150,$T29),)</f>
        <v/>
      </c>
      <c r="L29" s="9">
        <f t="array" ref="L29">IF(NOT(ISNA($T29)),INDEX(Pricelist!B$2:B$150,$T29),)</f>
        <v/>
      </c>
      <c r="M29" s="9">
        <f t="array" ref="M29">IF(NOT(ISNA($T29)),INDEX(Pricelist!C$2:C$150,$T29),)</f>
        <v/>
      </c>
      <c r="N29" s="9">
        <f t="array" ref="N29">IF(NOT(ISNA($T29)),INDEX(Pricelist!D$2:D$150,$T29),)</f>
        <v/>
      </c>
      <c r="O29" s="9">
        <f t="array" ref="O29">IF(NOT(ISNA($T29)),INDEX(Pricelist!F$2:F$150,$T29),)</f>
        <v/>
      </c>
      <c r="P29" s="9">
        <f t="array" ref="P29">IF(NOT(ISNA($T29)),INDEX(Pricelist!G$2:G$150,$T29),)</f>
        <v/>
      </c>
      <c r="Q29" s="9">
        <f t="array" ref="Q29">IF(NOT(ISNA($T29)),INDEX(Pricelist!H$2:H$150,$T29),)</f>
        <v/>
      </c>
      <c r="R29" s="9">
        <f t="array" ref="R29">IF(NOT(ISNA($T29)),INDEX(Pricelist!I$2:I$150,$T29),)</f>
        <v/>
      </c>
      <c r="S29">
        <f t="array" ref="S29">MIN(IF(Pricelist!$D$2:$D$150&gt;=Sizer!G29,IF(Pricelist!$C$2:$C$150&gt;=F29,Pricelist!$G$2:$G$150)))</f>
        <v/>
      </c>
      <c r="T29">
        <f>MATCH(S29,Pricelist!$G$2:$G$150,0)</f>
        <v/>
      </c>
    </row>
    <row r="30">
      <c r="A30" s="5" t="n"/>
      <c r="B30" s="5" t="n"/>
      <c r="C30" s="5" t="n"/>
      <c r="D30" s="5" t="n"/>
      <c r="E30" s="5" t="n"/>
      <c r="F30" s="11" t="n"/>
      <c r="G30" s="9" t="n"/>
      <c r="H30" s="5" t="n"/>
      <c r="J30" s="5">
        <f>A30</f>
        <v/>
      </c>
      <c r="K30" s="9">
        <f t="array" ref="K30">IF(NOT(ISNA($T30)),INDEX(Pricelist!A$2:A$150,$T30),)</f>
        <v/>
      </c>
      <c r="L30" s="9">
        <f t="array" ref="L30">IF(NOT(ISNA($T30)),INDEX(Pricelist!B$2:B$150,$T30),)</f>
        <v/>
      </c>
      <c r="M30" s="9">
        <f t="array" ref="M30">IF(NOT(ISNA($T30)),INDEX(Pricelist!C$2:C$150,$T30),)</f>
        <v/>
      </c>
      <c r="N30" s="9">
        <f t="array" ref="N30">IF(NOT(ISNA($T30)),INDEX(Pricelist!D$2:D$150,$T30),)</f>
        <v/>
      </c>
      <c r="O30" s="9">
        <f t="array" ref="O30">IF(NOT(ISNA($T30)),INDEX(Pricelist!F$2:F$150,$T30),)</f>
        <v/>
      </c>
      <c r="P30" s="9">
        <f t="array" ref="P30">IF(NOT(ISNA($T30)),INDEX(Pricelist!G$2:G$150,$T30),)</f>
        <v/>
      </c>
      <c r="Q30" s="9">
        <f t="array" ref="Q30">IF(NOT(ISNA($T30)),INDEX(Pricelist!H$2:H$150,$T30),)</f>
        <v/>
      </c>
      <c r="R30" s="9">
        <f t="array" ref="R30">IF(NOT(ISNA($T30)),INDEX(Pricelist!I$2:I$150,$T30),)</f>
        <v/>
      </c>
      <c r="S30">
        <f t="array" ref="S30">MIN(IF(Pricelist!$D$2:$D$150&gt;=Sizer!G30,IF(Pricelist!$C$2:$C$150&gt;=F30,Pricelist!$G$2:$G$150)))</f>
        <v/>
      </c>
      <c r="T30">
        <f>MATCH(S30,Pricelist!$G$2:$G$150,0)</f>
        <v/>
      </c>
    </row>
    <row r="31">
      <c r="A31" s="5" t="n"/>
      <c r="B31" s="5" t="n"/>
      <c r="C31" s="5" t="n"/>
      <c r="D31" s="5" t="n"/>
      <c r="E31" s="5" t="n"/>
      <c r="F31" s="11" t="n"/>
      <c r="G31" s="9" t="n"/>
      <c r="H31" s="5" t="n"/>
      <c r="J31" s="5">
        <f>A31</f>
        <v/>
      </c>
      <c r="K31" s="9">
        <f t="array" ref="K31">IF(NOT(ISNA($T31)),INDEX(Pricelist!A$2:A$150,$T31),)</f>
        <v/>
      </c>
      <c r="L31" s="9">
        <f t="array" ref="L31">IF(NOT(ISNA($T31)),INDEX(Pricelist!B$2:B$150,$T31),)</f>
        <v/>
      </c>
      <c r="M31" s="9">
        <f t="array" ref="M31">IF(NOT(ISNA($T31)),INDEX(Pricelist!C$2:C$150,$T31),)</f>
        <v/>
      </c>
      <c r="N31" s="9">
        <f t="array" ref="N31">IF(NOT(ISNA($T31)),INDEX(Pricelist!D$2:D$150,$T31),)</f>
        <v/>
      </c>
      <c r="O31" s="9">
        <f t="array" ref="O31">IF(NOT(ISNA($T31)),INDEX(Pricelist!F$2:F$150,$T31),)</f>
        <v/>
      </c>
      <c r="P31" s="9">
        <f t="array" ref="P31">IF(NOT(ISNA($T31)),INDEX(Pricelist!G$2:G$150,$T31),)</f>
        <v/>
      </c>
      <c r="Q31" s="9">
        <f t="array" ref="Q31">IF(NOT(ISNA($T31)),INDEX(Pricelist!H$2:H$150,$T31),)</f>
        <v/>
      </c>
      <c r="R31" s="9">
        <f t="array" ref="R31">IF(NOT(ISNA($T31)),INDEX(Pricelist!I$2:I$150,$T31),)</f>
        <v/>
      </c>
      <c r="S31">
        <f t="array" ref="S31">MIN(IF(Pricelist!$D$2:$D$150&gt;=Sizer!G31,IF(Pricelist!$C$2:$C$150&gt;=F31,Pricelist!$G$2:$G$150)))</f>
        <v/>
      </c>
      <c r="T31">
        <f>MATCH(S31,Pricelist!$G$2:$G$150,0)</f>
        <v/>
      </c>
    </row>
    <row r="32">
      <c r="A32" s="5" t="n"/>
      <c r="B32" s="5" t="n"/>
      <c r="C32" s="5" t="n"/>
      <c r="D32" s="5" t="n"/>
      <c r="E32" s="5" t="n"/>
      <c r="F32" s="11" t="n"/>
      <c r="G32" s="9" t="n"/>
      <c r="H32" s="5" t="n"/>
      <c r="J32" s="5">
        <f>A32</f>
        <v/>
      </c>
      <c r="K32" s="9">
        <f t="array" ref="K32">IF(NOT(ISNA($T32)),INDEX(Pricelist!A$2:A$150,$T32),)</f>
        <v/>
      </c>
      <c r="L32" s="9">
        <f t="array" ref="L32">IF(NOT(ISNA($T32)),INDEX(Pricelist!B$2:B$150,$T32),)</f>
        <v/>
      </c>
      <c r="M32" s="9">
        <f t="array" ref="M32">IF(NOT(ISNA($T32)),INDEX(Pricelist!C$2:C$150,$T32),)</f>
        <v/>
      </c>
      <c r="N32" s="9">
        <f t="array" ref="N32">IF(NOT(ISNA($T32)),INDEX(Pricelist!D$2:D$150,$T32),)</f>
        <v/>
      </c>
      <c r="O32" s="9">
        <f t="array" ref="O32">IF(NOT(ISNA($T32)),INDEX(Pricelist!F$2:F$150,$T32),)</f>
        <v/>
      </c>
      <c r="P32" s="9">
        <f t="array" ref="P32">IF(NOT(ISNA($T32)),INDEX(Pricelist!G$2:G$150,$T32),)</f>
        <v/>
      </c>
      <c r="Q32" s="9">
        <f t="array" ref="Q32">IF(NOT(ISNA($T32)),INDEX(Pricelist!H$2:H$150,$T32),)</f>
        <v/>
      </c>
      <c r="R32" s="9">
        <f t="array" ref="R32">IF(NOT(ISNA($T32)),INDEX(Pricelist!I$2:I$150,$T32),)</f>
        <v/>
      </c>
      <c r="S32">
        <f t="array" ref="S32">MIN(IF(Pricelist!$D$2:$D$150&gt;=Sizer!G32,IF(Pricelist!$C$2:$C$150&gt;=F32,Pricelist!$G$2:$G$150)))</f>
        <v/>
      </c>
      <c r="T32">
        <f>MATCH(S32,Pricelist!$G$2:$G$150,0)</f>
        <v/>
      </c>
    </row>
    <row r="33">
      <c r="A33" s="5" t="n"/>
      <c r="B33" s="5" t="n"/>
      <c r="C33" s="5" t="n"/>
      <c r="D33" s="5" t="n"/>
      <c r="E33" s="5" t="n"/>
      <c r="F33" s="11" t="n"/>
      <c r="G33" s="9" t="n"/>
      <c r="H33" s="5" t="n"/>
      <c r="J33" s="5">
        <f>A33</f>
        <v/>
      </c>
      <c r="K33" s="9">
        <f t="array" ref="K33">IF(NOT(ISNA($T33)),INDEX(Pricelist!A$2:A$150,$T33),)</f>
        <v/>
      </c>
      <c r="L33" s="9">
        <f t="array" ref="L33">IF(NOT(ISNA($T33)),INDEX(Pricelist!B$2:B$150,$T33),)</f>
        <v/>
      </c>
      <c r="M33" s="9">
        <f t="array" ref="M33">IF(NOT(ISNA($T33)),INDEX(Pricelist!C$2:C$150,$T33),)</f>
        <v/>
      </c>
      <c r="N33" s="9">
        <f t="array" ref="N33">IF(NOT(ISNA($T33)),INDEX(Pricelist!D$2:D$150,$T33),)</f>
        <v/>
      </c>
      <c r="O33" s="9">
        <f t="array" ref="O33">IF(NOT(ISNA($T33)),INDEX(Pricelist!F$2:F$150,$T33),)</f>
        <v/>
      </c>
      <c r="P33" s="9">
        <f t="array" ref="P33">IF(NOT(ISNA($T33)),INDEX(Pricelist!G$2:G$150,$T33),)</f>
        <v/>
      </c>
      <c r="Q33" s="9">
        <f t="array" ref="Q33">IF(NOT(ISNA($T33)),INDEX(Pricelist!H$2:H$150,$T33),)</f>
        <v/>
      </c>
      <c r="R33" s="9">
        <f t="array" ref="R33">IF(NOT(ISNA($T33)),INDEX(Pricelist!I$2:I$150,$T33),)</f>
        <v/>
      </c>
      <c r="S33">
        <f t="array" ref="S33">MIN(IF(Pricelist!$D$2:$D$150&gt;=Sizer!G33,IF(Pricelist!$C$2:$C$150&gt;=F33,Pricelist!$G$2:$G$150)))</f>
        <v/>
      </c>
      <c r="T33">
        <f>MATCH(S33,Pricelist!$G$2:$G$150,0)</f>
        <v/>
      </c>
    </row>
    <row r="34">
      <c r="A34" s="5" t="n"/>
      <c r="B34" s="5" t="n"/>
      <c r="C34" s="5" t="n"/>
      <c r="D34" s="5" t="n"/>
      <c r="E34" s="5" t="n"/>
      <c r="F34" s="11" t="n"/>
      <c r="G34" s="9" t="n"/>
      <c r="H34" s="5" t="n"/>
      <c r="J34" s="5">
        <f>A34</f>
        <v/>
      </c>
      <c r="K34" s="9">
        <f t="array" ref="K34">IF(NOT(ISNA($T34)),INDEX(Pricelist!A$2:A$150,$T34),)</f>
        <v/>
      </c>
      <c r="L34" s="9">
        <f t="array" ref="L34">IF(NOT(ISNA($T34)),INDEX(Pricelist!B$2:B$150,$T34),)</f>
        <v/>
      </c>
      <c r="M34" s="9">
        <f t="array" ref="M34">IF(NOT(ISNA($T34)),INDEX(Pricelist!C$2:C$150,$T34),)</f>
        <v/>
      </c>
      <c r="N34" s="9">
        <f t="array" ref="N34">IF(NOT(ISNA($T34)),INDEX(Pricelist!D$2:D$150,$T34),)</f>
        <v/>
      </c>
      <c r="O34" s="9">
        <f t="array" ref="O34">IF(NOT(ISNA($T34)),INDEX(Pricelist!F$2:F$150,$T34),)</f>
        <v/>
      </c>
      <c r="P34" s="9">
        <f t="array" ref="P34">IF(NOT(ISNA($T34)),INDEX(Pricelist!G$2:G$150,$T34),)</f>
        <v/>
      </c>
      <c r="Q34" s="9">
        <f t="array" ref="Q34">IF(NOT(ISNA($T34)),INDEX(Pricelist!H$2:H$150,$T34),)</f>
        <v/>
      </c>
      <c r="R34" s="9">
        <f t="array" ref="R34">IF(NOT(ISNA($T34)),INDEX(Pricelist!I$2:I$150,$T34),)</f>
        <v/>
      </c>
      <c r="S34">
        <f t="array" ref="S34">MIN(IF(Pricelist!$D$2:$D$150&gt;=Sizer!G34,IF(Pricelist!$C$2:$C$150&gt;=F34,Pricelist!$G$2:$G$150)))</f>
        <v/>
      </c>
      <c r="T34">
        <f>MATCH(S34,Pricelist!$G$2:$G$150,0)</f>
        <v/>
      </c>
    </row>
    <row r="35">
      <c r="A35" s="5" t="n"/>
      <c r="B35" s="5" t="n"/>
      <c r="C35" s="5" t="n"/>
      <c r="D35" s="5" t="n"/>
      <c r="E35" s="5" t="n"/>
      <c r="F35" s="11" t="n"/>
      <c r="G35" s="9" t="n"/>
      <c r="H35" s="5" t="n"/>
      <c r="J35" s="5">
        <f>A35</f>
        <v/>
      </c>
      <c r="K35" s="9">
        <f t="array" ref="K35">IF(NOT(ISNA($T35)),INDEX(Pricelist!A$2:A$150,$T35),)</f>
        <v/>
      </c>
      <c r="L35" s="9">
        <f t="array" ref="L35">IF(NOT(ISNA($T35)),INDEX(Pricelist!B$2:B$150,$T35),)</f>
        <v/>
      </c>
      <c r="M35" s="9">
        <f t="array" ref="M35">IF(NOT(ISNA($T35)),INDEX(Pricelist!C$2:C$150,$T35),)</f>
        <v/>
      </c>
      <c r="N35" s="9">
        <f t="array" ref="N35">IF(NOT(ISNA($T35)),INDEX(Pricelist!D$2:D$150,$T35),)</f>
        <v/>
      </c>
      <c r="O35" s="9">
        <f t="array" ref="O35">IF(NOT(ISNA($T35)),INDEX(Pricelist!F$2:F$150,$T35),)</f>
        <v/>
      </c>
      <c r="P35" s="9">
        <f t="array" ref="P35">IF(NOT(ISNA($T35)),INDEX(Pricelist!G$2:G$150,$T35),)</f>
        <v/>
      </c>
      <c r="Q35" s="9">
        <f t="array" ref="Q35">IF(NOT(ISNA($T35)),INDEX(Pricelist!H$2:H$150,$T35),)</f>
        <v/>
      </c>
      <c r="R35" s="9">
        <f t="array" ref="R35">IF(NOT(ISNA($T35)),INDEX(Pricelist!I$2:I$150,$T35),)</f>
        <v/>
      </c>
      <c r="S35">
        <f t="array" ref="S35">MIN(IF(Pricelist!$D$2:$D$150&gt;=Sizer!G35,IF(Pricelist!$C$2:$C$150&gt;=F35,Pricelist!$G$2:$G$150)))</f>
        <v/>
      </c>
      <c r="T35">
        <f>MATCH(S35,Pricelist!$G$2:$G$150,0)</f>
        <v/>
      </c>
    </row>
    <row r="36">
      <c r="A36" s="5" t="n"/>
      <c r="B36" s="5" t="n"/>
      <c r="C36" s="5" t="n"/>
      <c r="D36" s="5" t="n"/>
      <c r="E36" s="5" t="n"/>
      <c r="F36" s="11" t="n"/>
      <c r="G36" s="9" t="n"/>
      <c r="H36" s="5" t="n"/>
      <c r="J36" s="5">
        <f>A36</f>
        <v/>
      </c>
      <c r="K36" s="9">
        <f t="array" ref="K36">IF(NOT(ISNA($T36)),INDEX(Pricelist!A$2:A$150,$T36),)</f>
        <v/>
      </c>
      <c r="L36" s="9">
        <f t="array" ref="L36">IF(NOT(ISNA($T36)),INDEX(Pricelist!B$2:B$150,$T36),)</f>
        <v/>
      </c>
      <c r="M36" s="9">
        <f t="array" ref="M36">IF(NOT(ISNA($T36)),INDEX(Pricelist!C$2:C$150,$T36),)</f>
        <v/>
      </c>
      <c r="N36" s="9">
        <f t="array" ref="N36">IF(NOT(ISNA($T36)),INDEX(Pricelist!D$2:D$150,$T36),)</f>
        <v/>
      </c>
      <c r="O36" s="9">
        <f t="array" ref="O36">IF(NOT(ISNA($T36)),INDEX(Pricelist!F$2:F$150,$T36),)</f>
        <v/>
      </c>
      <c r="P36" s="9">
        <f t="array" ref="P36">IF(NOT(ISNA($T36)),INDEX(Pricelist!G$2:G$150,$T36),)</f>
        <v/>
      </c>
      <c r="Q36" s="9">
        <f t="array" ref="Q36">IF(NOT(ISNA($T36)),INDEX(Pricelist!H$2:H$150,$T36),)</f>
        <v/>
      </c>
      <c r="R36" s="9">
        <f t="array" ref="R36">IF(NOT(ISNA($T36)),INDEX(Pricelist!I$2:I$150,$T36),)</f>
        <v/>
      </c>
      <c r="S36">
        <f t="array" ref="S36">MIN(IF(Pricelist!$D$2:$D$150&gt;=Sizer!G36,IF(Pricelist!$C$2:$C$150&gt;=F36,Pricelist!$G$2:$G$150)))</f>
        <v/>
      </c>
      <c r="T36">
        <f>MATCH(S36,Pricelist!$G$2:$G$150,0)</f>
        <v/>
      </c>
    </row>
    <row r="37">
      <c r="A37" s="5" t="n"/>
      <c r="B37" s="5" t="n"/>
      <c r="C37" s="5" t="n"/>
      <c r="D37" s="5" t="n"/>
      <c r="E37" s="5" t="n"/>
      <c r="F37" s="11" t="n"/>
      <c r="G37" s="9" t="n"/>
      <c r="H37" s="5" t="n"/>
      <c r="J37" s="5">
        <f>A37</f>
        <v/>
      </c>
      <c r="K37" s="9">
        <f t="array" ref="K37">IF(NOT(ISNA($T37)),INDEX(Pricelist!A$2:A$150,$T37),)</f>
        <v/>
      </c>
      <c r="L37" s="9">
        <f t="array" ref="L37">IF(NOT(ISNA($T37)),INDEX(Pricelist!B$2:B$150,$T37),)</f>
        <v/>
      </c>
      <c r="M37" s="9">
        <f t="array" ref="M37">IF(NOT(ISNA($T37)),INDEX(Pricelist!C$2:C$150,$T37),)</f>
        <v/>
      </c>
      <c r="N37" s="9">
        <f t="array" ref="N37">IF(NOT(ISNA($T37)),INDEX(Pricelist!D$2:D$150,$T37),)</f>
        <v/>
      </c>
      <c r="O37" s="9">
        <f t="array" ref="O37">IF(NOT(ISNA($T37)),INDEX(Pricelist!F$2:F$150,$T37),)</f>
        <v/>
      </c>
      <c r="P37" s="9">
        <f t="array" ref="P37">IF(NOT(ISNA($T37)),INDEX(Pricelist!G$2:G$150,$T37),)</f>
        <v/>
      </c>
      <c r="Q37" s="9">
        <f t="array" ref="Q37">IF(NOT(ISNA($T37)),INDEX(Pricelist!H$2:H$150,$T37),)</f>
        <v/>
      </c>
      <c r="R37" s="9">
        <f t="array" ref="R37">IF(NOT(ISNA($T37)),INDEX(Pricelist!I$2:I$150,$T37),)</f>
        <v/>
      </c>
      <c r="S37">
        <f t="array" ref="S37">MIN(IF(Pricelist!$D$2:$D$150&gt;=Sizer!G37,IF(Pricelist!$C$2:$C$150&gt;=F37,Pricelist!$G$2:$G$150)))</f>
        <v/>
      </c>
      <c r="T37">
        <f>MATCH(S37,Pricelist!$G$2:$G$150,0)</f>
        <v/>
      </c>
    </row>
    <row r="38">
      <c r="A38" s="5" t="n"/>
      <c r="B38" s="5" t="n"/>
      <c r="C38" s="5" t="n"/>
      <c r="D38" s="5" t="n"/>
      <c r="E38" s="5" t="n"/>
      <c r="F38" s="11" t="n"/>
      <c r="G38" s="9" t="n"/>
      <c r="H38" s="5" t="n"/>
      <c r="J38" s="5">
        <f>A38</f>
        <v/>
      </c>
      <c r="K38" s="9">
        <f t="array" ref="K38">IF(NOT(ISNA($T38)),INDEX(Pricelist!A$2:A$150,$T38),)</f>
        <v/>
      </c>
      <c r="L38" s="9">
        <f t="array" ref="L38">IF(NOT(ISNA($T38)),INDEX(Pricelist!B$2:B$150,$T38),)</f>
        <v/>
      </c>
      <c r="M38" s="9">
        <f t="array" ref="M38">IF(NOT(ISNA($T38)),INDEX(Pricelist!C$2:C$150,$T38),)</f>
        <v/>
      </c>
      <c r="N38" s="9">
        <f t="array" ref="N38">IF(NOT(ISNA($T38)),INDEX(Pricelist!D$2:D$150,$T38),)</f>
        <v/>
      </c>
      <c r="O38" s="9">
        <f t="array" ref="O38">IF(NOT(ISNA($T38)),INDEX(Pricelist!F$2:F$150,$T38),)</f>
        <v/>
      </c>
      <c r="P38" s="9">
        <f t="array" ref="P38">IF(NOT(ISNA($T38)),INDEX(Pricelist!G$2:G$150,$T38),)</f>
        <v/>
      </c>
      <c r="Q38" s="9">
        <f t="array" ref="Q38">IF(NOT(ISNA($T38)),INDEX(Pricelist!H$2:H$150,$T38),)</f>
        <v/>
      </c>
      <c r="R38" s="9">
        <f t="array" ref="R38">IF(NOT(ISNA($T38)),INDEX(Pricelist!I$2:I$150,$T38),)</f>
        <v/>
      </c>
      <c r="S38">
        <f t="array" ref="S38">MIN(IF(Pricelist!$D$2:$D$150&gt;=Sizer!G38,IF(Pricelist!$C$2:$C$150&gt;=F38,Pricelist!$G$2:$G$150)))</f>
        <v/>
      </c>
      <c r="T38">
        <f>MATCH(S38,Pricelist!$G$2:$G$150,0)</f>
        <v/>
      </c>
    </row>
    <row r="39">
      <c r="A39" s="5" t="n"/>
      <c r="B39" s="5" t="n"/>
      <c r="C39" s="5" t="n"/>
      <c r="D39" s="5" t="n"/>
      <c r="E39" s="5" t="n"/>
      <c r="F39" s="11" t="n"/>
      <c r="G39" s="9" t="n"/>
      <c r="H39" s="5" t="n"/>
      <c r="J39" s="5">
        <f>A39</f>
        <v/>
      </c>
      <c r="K39" s="9">
        <f t="array" ref="K39">IF(NOT(ISNA($T39)),INDEX(Pricelist!A$2:A$150,$T39),)</f>
        <v/>
      </c>
      <c r="L39" s="9">
        <f t="array" ref="L39">IF(NOT(ISNA($T39)),INDEX(Pricelist!B$2:B$150,$T39),)</f>
        <v/>
      </c>
      <c r="M39" s="9">
        <f t="array" ref="M39">IF(NOT(ISNA($T39)),INDEX(Pricelist!C$2:C$150,$T39),)</f>
        <v/>
      </c>
      <c r="N39" s="9">
        <f t="array" ref="N39">IF(NOT(ISNA($T39)),INDEX(Pricelist!D$2:D$150,$T39),)</f>
        <v/>
      </c>
      <c r="O39" s="9">
        <f t="array" ref="O39">IF(NOT(ISNA($T39)),INDEX(Pricelist!F$2:F$150,$T39),)</f>
        <v/>
      </c>
      <c r="P39" s="9">
        <f t="array" ref="P39">IF(NOT(ISNA($T39)),INDEX(Pricelist!G$2:G$150,$T39),)</f>
        <v/>
      </c>
      <c r="Q39" s="9">
        <f t="array" ref="Q39">IF(NOT(ISNA($T39)),INDEX(Pricelist!H$2:H$150,$T39),)</f>
        <v/>
      </c>
      <c r="R39" s="9">
        <f t="array" ref="R39">IF(NOT(ISNA($T39)),INDEX(Pricelist!I$2:I$150,$T39),)</f>
        <v/>
      </c>
      <c r="S39">
        <f t="array" ref="S39">MIN(IF(Pricelist!$D$2:$D$150&gt;=Sizer!G39,IF(Pricelist!$C$2:$C$150&gt;=F39,Pricelist!$G$2:$G$150)))</f>
        <v/>
      </c>
      <c r="T39">
        <f>MATCH(S39,Pricelist!$G$2:$G$150,0)</f>
        <v/>
      </c>
    </row>
    <row r="40">
      <c r="A40" s="5" t="n"/>
      <c r="B40" s="5" t="n"/>
      <c r="C40" s="5" t="n"/>
      <c r="D40" s="5" t="n"/>
      <c r="E40" s="5" t="n"/>
      <c r="F40" s="11" t="n"/>
      <c r="G40" s="9" t="n"/>
      <c r="H40" s="5" t="n"/>
      <c r="J40" s="5">
        <f>A40</f>
        <v/>
      </c>
      <c r="K40" s="9">
        <f t="array" ref="K40">IF(NOT(ISNA($T40)),INDEX(Pricelist!A$2:A$150,$T40),)</f>
        <v/>
      </c>
      <c r="L40" s="9">
        <f t="array" ref="L40">IF(NOT(ISNA($T40)),INDEX(Pricelist!B$2:B$150,$T40),)</f>
        <v/>
      </c>
      <c r="M40" s="9">
        <f t="array" ref="M40">IF(NOT(ISNA($T40)),INDEX(Pricelist!C$2:C$150,$T40),)</f>
        <v/>
      </c>
      <c r="N40" s="9">
        <f t="array" ref="N40">IF(NOT(ISNA($T40)),INDEX(Pricelist!D$2:D$150,$T40),)</f>
        <v/>
      </c>
      <c r="O40" s="9">
        <f t="array" ref="O40">IF(NOT(ISNA($T40)),INDEX(Pricelist!F$2:F$150,$T40),)</f>
        <v/>
      </c>
      <c r="P40" s="9">
        <f t="array" ref="P40">IF(NOT(ISNA($T40)),INDEX(Pricelist!G$2:G$150,$T40),)</f>
        <v/>
      </c>
      <c r="Q40" s="9">
        <f t="array" ref="Q40">IF(NOT(ISNA($T40)),INDEX(Pricelist!H$2:H$150,$T40),)</f>
        <v/>
      </c>
      <c r="R40" s="9">
        <f t="array" ref="R40">IF(NOT(ISNA($T40)),INDEX(Pricelist!I$2:I$150,$T40),)</f>
        <v/>
      </c>
      <c r="S40">
        <f t="array" ref="S40">MIN(IF(Pricelist!$D$2:$D$150&gt;=Sizer!G40,IF(Pricelist!$C$2:$C$150&gt;=F40,Pricelist!$G$2:$G$150)))</f>
        <v/>
      </c>
      <c r="T40">
        <f>MATCH(S40,Pricelist!$G$2:$G$150,0)</f>
        <v/>
      </c>
    </row>
    <row r="41">
      <c r="A41" s="5" t="n"/>
      <c r="B41" s="5" t="n"/>
      <c r="C41" s="5" t="n"/>
      <c r="D41" s="5" t="n"/>
      <c r="E41" s="5" t="n"/>
      <c r="F41" s="11" t="n"/>
      <c r="G41" s="9" t="n"/>
      <c r="H41" s="5" t="n"/>
      <c r="J41" s="5">
        <f>A41</f>
        <v/>
      </c>
      <c r="K41" s="9">
        <f t="array" ref="K41">IF(NOT(ISNA($T41)),INDEX(Pricelist!A$2:A$150,$T41),)</f>
        <v/>
      </c>
      <c r="L41" s="9">
        <f t="array" ref="L41">IF(NOT(ISNA($T41)),INDEX(Pricelist!B$2:B$150,$T41),)</f>
        <v/>
      </c>
      <c r="M41" s="9">
        <f t="array" ref="M41">IF(NOT(ISNA($T41)),INDEX(Pricelist!C$2:C$150,$T41),)</f>
        <v/>
      </c>
      <c r="N41" s="9">
        <f t="array" ref="N41">IF(NOT(ISNA($T41)),INDEX(Pricelist!D$2:D$150,$T41),)</f>
        <v/>
      </c>
      <c r="O41" s="9">
        <f t="array" ref="O41">IF(NOT(ISNA($T41)),INDEX(Pricelist!F$2:F$150,$T41),)</f>
        <v/>
      </c>
      <c r="P41" s="9">
        <f t="array" ref="P41">IF(NOT(ISNA($T41)),INDEX(Pricelist!G$2:G$150,$T41),)</f>
        <v/>
      </c>
      <c r="Q41" s="9">
        <f t="array" ref="Q41">IF(NOT(ISNA($T41)),INDEX(Pricelist!H$2:H$150,$T41),)</f>
        <v/>
      </c>
      <c r="R41" s="9">
        <f t="array" ref="R41">IF(NOT(ISNA($T41)),INDEX(Pricelist!I$2:I$150,$T41),)</f>
        <v/>
      </c>
      <c r="S41">
        <f t="array" ref="S41">MIN(IF(Pricelist!$D$2:$D$150&gt;=Sizer!G41,IF(Pricelist!$C$2:$C$150&gt;=F41,Pricelist!$G$2:$G$150)))</f>
        <v/>
      </c>
      <c r="T41">
        <f>MATCH(S41,Pricelist!$G$2:$G$150,0)</f>
        <v/>
      </c>
    </row>
    <row r="42">
      <c r="A42" s="5" t="n"/>
      <c r="B42" s="5" t="n"/>
      <c r="C42" s="5" t="n"/>
      <c r="D42" s="5" t="n"/>
      <c r="E42" s="5" t="n"/>
      <c r="F42" s="11" t="n"/>
      <c r="G42" s="9" t="n"/>
      <c r="H42" s="5" t="n"/>
      <c r="J42" s="5">
        <f>A42</f>
        <v/>
      </c>
      <c r="K42" s="9">
        <f t="array" ref="K42">IF(NOT(ISNA($T42)),INDEX(Pricelist!A$2:A$150,$T42),)</f>
        <v/>
      </c>
      <c r="L42" s="9">
        <f t="array" ref="L42">IF(NOT(ISNA($T42)),INDEX(Pricelist!B$2:B$150,$T42),)</f>
        <v/>
      </c>
      <c r="M42" s="9">
        <f t="array" ref="M42">IF(NOT(ISNA($T42)),INDEX(Pricelist!C$2:C$150,$T42),)</f>
        <v/>
      </c>
      <c r="N42" s="9">
        <f t="array" ref="N42">IF(NOT(ISNA($T42)),INDEX(Pricelist!D$2:D$150,$T42),)</f>
        <v/>
      </c>
      <c r="O42" s="9">
        <f t="array" ref="O42">IF(NOT(ISNA($T42)),INDEX(Pricelist!F$2:F$150,$T42),)</f>
        <v/>
      </c>
      <c r="P42" s="9">
        <f t="array" ref="P42">IF(NOT(ISNA($T42)),INDEX(Pricelist!G$2:G$150,$T42),)</f>
        <v/>
      </c>
      <c r="Q42" s="9">
        <f t="array" ref="Q42">IF(NOT(ISNA($T42)),INDEX(Pricelist!H$2:H$150,$T42),)</f>
        <v/>
      </c>
      <c r="R42" s="9">
        <f t="array" ref="R42">IF(NOT(ISNA($T42)),INDEX(Pricelist!I$2:I$150,$T42),)</f>
        <v/>
      </c>
      <c r="S42">
        <f t="array" ref="S42">MIN(IF(Pricelist!$D$2:$D$150&gt;=Sizer!G42,IF(Pricelist!$C$2:$C$150&gt;=F42,Pricelist!$G$2:$G$150)))</f>
        <v/>
      </c>
      <c r="T42">
        <f>MATCH(S42,Pricelist!$G$2:$G$150,0)</f>
        <v/>
      </c>
    </row>
    <row r="43">
      <c r="A43" s="5" t="n"/>
      <c r="B43" s="5" t="n"/>
      <c r="C43" s="5" t="n"/>
      <c r="D43" s="5" t="n"/>
      <c r="E43" s="5" t="n"/>
      <c r="F43" s="11" t="n"/>
      <c r="G43" s="9" t="n"/>
      <c r="H43" s="5" t="n"/>
      <c r="J43" s="5">
        <f>A43</f>
        <v/>
      </c>
      <c r="K43" s="9">
        <f t="array" ref="K43">IF(NOT(ISNA($T43)),INDEX(Pricelist!A$2:A$150,$T43),)</f>
        <v/>
      </c>
      <c r="L43" s="9">
        <f t="array" ref="L43">IF(NOT(ISNA($T43)),INDEX(Pricelist!B$2:B$150,$T43),)</f>
        <v/>
      </c>
      <c r="M43" s="9">
        <f t="array" ref="M43">IF(NOT(ISNA($T43)),INDEX(Pricelist!C$2:C$150,$T43),)</f>
        <v/>
      </c>
      <c r="N43" s="9">
        <f t="array" ref="N43">IF(NOT(ISNA($T43)),INDEX(Pricelist!D$2:D$150,$T43),)</f>
        <v/>
      </c>
      <c r="O43" s="9">
        <f t="array" ref="O43">IF(NOT(ISNA($T43)),INDEX(Pricelist!F$2:F$150,$T43),)</f>
        <v/>
      </c>
      <c r="P43" s="9">
        <f t="array" ref="P43">IF(NOT(ISNA($T43)),INDEX(Pricelist!G$2:G$150,$T43),)</f>
        <v/>
      </c>
      <c r="Q43" s="9">
        <f t="array" ref="Q43">IF(NOT(ISNA($T43)),INDEX(Pricelist!H$2:H$150,$T43),)</f>
        <v/>
      </c>
      <c r="R43" s="9">
        <f t="array" ref="R43">IF(NOT(ISNA($T43)),INDEX(Pricelist!I$2:I$150,$T43),)</f>
        <v/>
      </c>
      <c r="S43">
        <f t="array" ref="S43">MIN(IF(Pricelist!$D$2:$D$150&gt;=Sizer!G43,IF(Pricelist!$C$2:$C$150&gt;=F43,Pricelist!$G$2:$G$150)))</f>
        <v/>
      </c>
      <c r="T43">
        <f>MATCH(S43,Pricelist!$G$2:$G$150,0)</f>
        <v/>
      </c>
    </row>
    <row r="44">
      <c r="A44" s="5" t="n"/>
      <c r="B44" s="5" t="n"/>
      <c r="C44" s="5" t="n"/>
      <c r="D44" s="5" t="n"/>
      <c r="E44" s="5" t="n"/>
      <c r="F44" s="11" t="n"/>
      <c r="G44" s="9" t="n"/>
      <c r="H44" s="5" t="n"/>
      <c r="J44" s="5">
        <f>A44</f>
        <v/>
      </c>
      <c r="K44" s="9">
        <f t="array" ref="K44">IF(NOT(ISNA($T44)),INDEX(Pricelist!A$2:A$150,$T44),)</f>
        <v/>
      </c>
      <c r="L44" s="9">
        <f t="array" ref="L44">IF(NOT(ISNA($T44)),INDEX(Pricelist!B$2:B$150,$T44),)</f>
        <v/>
      </c>
      <c r="M44" s="9">
        <f t="array" ref="M44">IF(NOT(ISNA($T44)),INDEX(Pricelist!C$2:C$150,$T44),)</f>
        <v/>
      </c>
      <c r="N44" s="9">
        <f t="array" ref="N44">IF(NOT(ISNA($T44)),INDEX(Pricelist!D$2:D$150,$T44),)</f>
        <v/>
      </c>
      <c r="O44" s="9">
        <f t="array" ref="O44">IF(NOT(ISNA($T44)),INDEX(Pricelist!F$2:F$150,$T44),)</f>
        <v/>
      </c>
      <c r="P44" s="9">
        <f t="array" ref="P44">IF(NOT(ISNA($T44)),INDEX(Pricelist!G$2:G$150,$T44),)</f>
        <v/>
      </c>
      <c r="Q44" s="9">
        <f t="array" ref="Q44">IF(NOT(ISNA($T44)),INDEX(Pricelist!H$2:H$150,$T44),)</f>
        <v/>
      </c>
      <c r="R44" s="9">
        <f t="array" ref="R44">IF(NOT(ISNA($T44)),INDEX(Pricelist!I$2:I$150,$T44),)</f>
        <v/>
      </c>
      <c r="S44">
        <f t="array" ref="S44">MIN(IF(Pricelist!$D$2:$D$150&gt;=Sizer!G44,IF(Pricelist!$C$2:$C$150&gt;=F44,Pricelist!$G$2:$G$150)))</f>
        <v/>
      </c>
      <c r="T44">
        <f>MATCH(S44,Pricelist!$G$2:$G$150,0)</f>
        <v/>
      </c>
    </row>
    <row r="45">
      <c r="A45" s="5" t="n"/>
      <c r="B45" s="5" t="n"/>
      <c r="C45" s="5" t="n"/>
      <c r="D45" s="5" t="n"/>
      <c r="E45" s="5" t="n"/>
      <c r="F45" s="11" t="n"/>
      <c r="G45" s="9" t="n"/>
      <c r="H45" s="5" t="n"/>
      <c r="J45" s="5">
        <f>A45</f>
        <v/>
      </c>
      <c r="K45" s="9">
        <f t="array" ref="K45">IF(NOT(ISNA($T45)),INDEX(Pricelist!A$2:A$150,$T45),)</f>
        <v/>
      </c>
      <c r="L45" s="9">
        <f t="array" ref="L45">IF(NOT(ISNA($T45)),INDEX(Pricelist!B$2:B$150,$T45),)</f>
        <v/>
      </c>
      <c r="M45" s="9">
        <f t="array" ref="M45">IF(NOT(ISNA($T45)),INDEX(Pricelist!C$2:C$150,$T45),)</f>
        <v/>
      </c>
      <c r="N45" s="9">
        <f t="array" ref="N45">IF(NOT(ISNA($T45)),INDEX(Pricelist!D$2:D$150,$T45),)</f>
        <v/>
      </c>
      <c r="O45" s="9">
        <f t="array" ref="O45">IF(NOT(ISNA($T45)),INDEX(Pricelist!F$2:F$150,$T45),)</f>
        <v/>
      </c>
      <c r="P45" s="9">
        <f t="array" ref="P45">IF(NOT(ISNA($T45)),INDEX(Pricelist!G$2:G$150,$T45),)</f>
        <v/>
      </c>
      <c r="Q45" s="9">
        <f t="array" ref="Q45">IF(NOT(ISNA($T45)),INDEX(Pricelist!H$2:H$150,$T45),)</f>
        <v/>
      </c>
      <c r="R45" s="9">
        <f t="array" ref="R45">IF(NOT(ISNA($T45)),INDEX(Pricelist!I$2:I$150,$T45),)</f>
        <v/>
      </c>
      <c r="S45">
        <f t="array" ref="S45">MIN(IF(Pricelist!$D$2:$D$150&gt;=Sizer!G45,IF(Pricelist!$C$2:$C$150&gt;=F45,Pricelist!$G$2:$G$150)))</f>
        <v/>
      </c>
      <c r="T45">
        <f>MATCH(S45,Pricelist!$G$2:$G$150,0)</f>
        <v/>
      </c>
    </row>
    <row r="46">
      <c r="A46" s="5" t="n"/>
      <c r="B46" s="5" t="n"/>
      <c r="C46" s="5" t="n"/>
      <c r="D46" s="5" t="n"/>
      <c r="E46" s="5" t="n"/>
      <c r="F46" s="11" t="n"/>
      <c r="G46" s="9" t="n"/>
      <c r="H46" s="5" t="n"/>
      <c r="J46" s="5">
        <f>A46</f>
        <v/>
      </c>
      <c r="K46" s="9">
        <f t="array" ref="K46">IF(NOT(ISNA($T46)),INDEX(Pricelist!A$2:A$150,$T46),)</f>
        <v/>
      </c>
      <c r="L46" s="9">
        <f t="array" ref="L46">IF(NOT(ISNA($T46)),INDEX(Pricelist!B$2:B$150,$T46),)</f>
        <v/>
      </c>
      <c r="M46" s="9">
        <f t="array" ref="M46">IF(NOT(ISNA($T46)),INDEX(Pricelist!C$2:C$150,$T46),)</f>
        <v/>
      </c>
      <c r="N46" s="9">
        <f t="array" ref="N46">IF(NOT(ISNA($T46)),INDEX(Pricelist!D$2:D$150,$T46),)</f>
        <v/>
      </c>
      <c r="O46" s="9">
        <f t="array" ref="O46">IF(NOT(ISNA($T46)),INDEX(Pricelist!F$2:F$150,$T46),)</f>
        <v/>
      </c>
      <c r="P46" s="9">
        <f t="array" ref="P46">IF(NOT(ISNA($T46)),INDEX(Pricelist!G$2:G$150,$T46),)</f>
        <v/>
      </c>
      <c r="Q46" s="9">
        <f t="array" ref="Q46">IF(NOT(ISNA($T46)),INDEX(Pricelist!H$2:H$150,$T46),)</f>
        <v/>
      </c>
      <c r="R46" s="9">
        <f t="array" ref="R46">IF(NOT(ISNA($T46)),INDEX(Pricelist!I$2:I$150,$T46),)</f>
        <v/>
      </c>
      <c r="S46">
        <f t="array" ref="S46">MIN(IF(Pricelist!$D$2:$D$150&gt;=Sizer!G46,IF(Pricelist!$C$2:$C$150&gt;=F46,Pricelist!$G$2:$G$150)))</f>
        <v/>
      </c>
      <c r="T46">
        <f>MATCH(S46,Pricelist!$G$2:$G$150,0)</f>
        <v/>
      </c>
    </row>
    <row r="47">
      <c r="A47" s="5" t="n"/>
      <c r="B47" s="5" t="n"/>
      <c r="C47" s="5" t="n"/>
      <c r="D47" s="5" t="n"/>
      <c r="E47" s="5" t="n"/>
      <c r="F47" s="11" t="n"/>
      <c r="G47" s="9" t="n"/>
      <c r="H47" s="5" t="n"/>
      <c r="J47" s="5">
        <f>A47</f>
        <v/>
      </c>
      <c r="K47" s="9">
        <f t="array" ref="K47">IF(NOT(ISNA($T47)),INDEX(Pricelist!A$2:A$150,$T47),)</f>
        <v/>
      </c>
      <c r="L47" s="9">
        <f t="array" ref="L47">IF(NOT(ISNA($T47)),INDEX(Pricelist!B$2:B$150,$T47),)</f>
        <v/>
      </c>
      <c r="M47" s="9">
        <f t="array" ref="M47">IF(NOT(ISNA($T47)),INDEX(Pricelist!C$2:C$150,$T47),)</f>
        <v/>
      </c>
      <c r="N47" s="9">
        <f t="array" ref="N47">IF(NOT(ISNA($T47)),INDEX(Pricelist!D$2:D$150,$T47),)</f>
        <v/>
      </c>
      <c r="O47" s="9">
        <f t="array" ref="O47">IF(NOT(ISNA($T47)),INDEX(Pricelist!F$2:F$150,$T47),)</f>
        <v/>
      </c>
      <c r="P47" s="9">
        <f t="array" ref="P47">IF(NOT(ISNA($T47)),INDEX(Pricelist!G$2:G$150,$T47),)</f>
        <v/>
      </c>
      <c r="Q47" s="9">
        <f t="array" ref="Q47">IF(NOT(ISNA($T47)),INDEX(Pricelist!H$2:H$150,$T47),)</f>
        <v/>
      </c>
      <c r="R47" s="9">
        <f t="array" ref="R47">IF(NOT(ISNA($T47)),INDEX(Pricelist!I$2:I$150,$T47),)</f>
        <v/>
      </c>
      <c r="S47">
        <f t="array" ref="S47">MIN(IF(Pricelist!$D$2:$D$150&gt;=Sizer!G47,IF(Pricelist!$C$2:$C$150&gt;=F47,Pricelist!$G$2:$G$150)))</f>
        <v/>
      </c>
      <c r="T47">
        <f>MATCH(S47,Pricelist!$G$2:$G$150,0)</f>
        <v/>
      </c>
    </row>
    <row r="48">
      <c r="A48" s="5" t="n"/>
      <c r="B48" s="5" t="n"/>
      <c r="C48" s="5" t="n"/>
      <c r="D48" s="5" t="n"/>
      <c r="E48" s="5" t="n"/>
      <c r="F48" s="11" t="n"/>
      <c r="G48" s="9" t="n"/>
      <c r="H48" s="5" t="n"/>
      <c r="J48" s="5">
        <f>A48</f>
        <v/>
      </c>
      <c r="K48" s="9">
        <f t="array" ref="K48">IF(NOT(ISNA($T48)),INDEX(Pricelist!A$2:A$150,$T48),)</f>
        <v/>
      </c>
      <c r="L48" s="9">
        <f t="array" ref="L48">IF(NOT(ISNA($T48)),INDEX(Pricelist!B$2:B$150,$T48),)</f>
        <v/>
      </c>
      <c r="M48" s="9">
        <f t="array" ref="M48">IF(NOT(ISNA($T48)),INDEX(Pricelist!C$2:C$150,$T48),)</f>
        <v/>
      </c>
      <c r="N48" s="9">
        <f t="array" ref="N48">IF(NOT(ISNA($T48)),INDEX(Pricelist!D$2:D$150,$T48),)</f>
        <v/>
      </c>
      <c r="O48" s="9">
        <f t="array" ref="O48">IF(NOT(ISNA($T48)),INDEX(Pricelist!F$2:F$150,$T48),)</f>
        <v/>
      </c>
      <c r="P48" s="9">
        <f t="array" ref="P48">IF(NOT(ISNA($T48)),INDEX(Pricelist!G$2:G$150,$T48),)</f>
        <v/>
      </c>
      <c r="Q48" s="9">
        <f t="array" ref="Q48">IF(NOT(ISNA($T48)),INDEX(Pricelist!H$2:H$150,$T48),)</f>
        <v/>
      </c>
      <c r="R48" s="9">
        <f t="array" ref="R48">IF(NOT(ISNA($T48)),INDEX(Pricelist!I$2:I$150,$T48),)</f>
        <v/>
      </c>
      <c r="S48">
        <f t="array" ref="S48">MIN(IF(Pricelist!$D$2:$D$150&gt;=Sizer!G48,IF(Pricelist!$C$2:$C$150&gt;=F48,Pricelist!$G$2:$G$150)))</f>
        <v/>
      </c>
      <c r="T48">
        <f>MATCH(S48,Pricelist!$G$2:$G$150,0)</f>
        <v/>
      </c>
    </row>
    <row r="49">
      <c r="A49" s="5" t="n"/>
      <c r="B49" s="5" t="n"/>
      <c r="C49" s="5" t="n"/>
      <c r="D49" s="5" t="n"/>
      <c r="E49" s="5" t="n"/>
      <c r="F49" s="11" t="n"/>
      <c r="G49" s="9" t="n"/>
      <c r="H49" s="5" t="n"/>
      <c r="J49" s="5">
        <f>A49</f>
        <v/>
      </c>
      <c r="K49" s="9">
        <f t="array" ref="K49">IF(NOT(ISNA($T49)),INDEX(Pricelist!A$2:A$150,$T49),)</f>
        <v/>
      </c>
      <c r="L49" s="9">
        <f t="array" ref="L49">IF(NOT(ISNA($T49)),INDEX(Pricelist!B$2:B$150,$T49),)</f>
        <v/>
      </c>
      <c r="M49" s="9">
        <f t="array" ref="M49">IF(NOT(ISNA($T49)),INDEX(Pricelist!C$2:C$150,$T49),)</f>
        <v/>
      </c>
      <c r="N49" s="9">
        <f t="array" ref="N49">IF(NOT(ISNA($T49)),INDEX(Pricelist!D$2:D$150,$T49),)</f>
        <v/>
      </c>
      <c r="O49" s="9">
        <f t="array" ref="O49">IF(NOT(ISNA($T49)),INDEX(Pricelist!F$2:F$150,$T49),)</f>
        <v/>
      </c>
      <c r="P49" s="9">
        <f t="array" ref="P49">IF(NOT(ISNA($T49)),INDEX(Pricelist!G$2:G$150,$T49),)</f>
        <v/>
      </c>
      <c r="Q49" s="9">
        <f t="array" ref="Q49">IF(NOT(ISNA($T49)),INDEX(Pricelist!H$2:H$150,$T49),)</f>
        <v/>
      </c>
      <c r="R49" s="9">
        <f t="array" ref="R49">IF(NOT(ISNA($T49)),INDEX(Pricelist!I$2:I$150,$T49),)</f>
        <v/>
      </c>
      <c r="S49">
        <f t="array" ref="S49">MIN(IF(Pricelist!$D$2:$D$150&gt;=Sizer!G49,IF(Pricelist!$C$2:$C$150&gt;=F49,Pricelist!$G$2:$G$150)))</f>
        <v/>
      </c>
      <c r="T49">
        <f>MATCH(S49,Pricelist!$G$2:$G$150,0)</f>
        <v/>
      </c>
    </row>
    <row r="50">
      <c r="A50" s="5" t="n"/>
      <c r="B50" s="5" t="n"/>
      <c r="C50" s="5" t="n"/>
      <c r="D50" s="5" t="n"/>
      <c r="E50" s="5" t="n"/>
      <c r="F50" s="11" t="n"/>
      <c r="G50" s="9" t="n"/>
      <c r="H50" s="5" t="n"/>
      <c r="J50" s="5">
        <f>A50</f>
        <v/>
      </c>
      <c r="K50" s="9">
        <f t="array" ref="K50">IF(NOT(ISNA($T50)),INDEX(Pricelist!A$2:A$150,$T50),)</f>
        <v/>
      </c>
      <c r="L50" s="9">
        <f t="array" ref="L50">IF(NOT(ISNA($T50)),INDEX(Pricelist!B$2:B$150,$T50),)</f>
        <v/>
      </c>
      <c r="M50" s="9">
        <f t="array" ref="M50">IF(NOT(ISNA($T50)),INDEX(Pricelist!C$2:C$150,$T50),)</f>
        <v/>
      </c>
      <c r="N50" s="9">
        <f t="array" ref="N50">IF(NOT(ISNA($T50)),INDEX(Pricelist!D$2:D$150,$T50),)</f>
        <v/>
      </c>
      <c r="O50" s="9">
        <f t="array" ref="O50">IF(NOT(ISNA($T50)),INDEX(Pricelist!F$2:F$150,$T50),)</f>
        <v/>
      </c>
      <c r="P50" s="9">
        <f t="array" ref="P50">IF(NOT(ISNA($T50)),INDEX(Pricelist!G$2:G$150,$T50),)</f>
        <v/>
      </c>
      <c r="Q50" s="9">
        <f t="array" ref="Q50">IF(NOT(ISNA($T50)),INDEX(Pricelist!H$2:H$150,$T50),)</f>
        <v/>
      </c>
      <c r="R50" s="9">
        <f t="array" ref="R50">IF(NOT(ISNA($T50)),INDEX(Pricelist!I$2:I$150,$T50),)</f>
        <v/>
      </c>
      <c r="S50">
        <f t="array" ref="S50">MIN(IF(Pricelist!$D$2:$D$150&gt;=Sizer!G50,IF(Pricelist!$C$2:$C$150&gt;=F50,Pricelist!$G$2:$G$150)))</f>
        <v/>
      </c>
      <c r="T50">
        <f>MATCH(S50,Pricelist!$G$2:$G$150,0)</f>
        <v/>
      </c>
    </row>
    <row r="51">
      <c r="A51" s="5" t="n"/>
      <c r="B51" s="5" t="n"/>
      <c r="C51" s="5" t="n"/>
      <c r="D51" s="5" t="n"/>
      <c r="E51" s="5" t="n"/>
      <c r="F51" s="11" t="n"/>
      <c r="G51" s="9" t="n"/>
      <c r="H51" s="5" t="n"/>
      <c r="J51" s="5">
        <f>A51</f>
        <v/>
      </c>
      <c r="K51" s="9">
        <f t="array" ref="K51">IF(NOT(ISNA($T51)),INDEX(Pricelist!A$2:A$150,$T51),)</f>
        <v/>
      </c>
      <c r="L51" s="9">
        <f t="array" ref="L51">IF(NOT(ISNA($T51)),INDEX(Pricelist!B$2:B$150,$T51),)</f>
        <v/>
      </c>
      <c r="M51" s="9">
        <f t="array" ref="M51">IF(NOT(ISNA($T51)),INDEX(Pricelist!C$2:C$150,$T51),)</f>
        <v/>
      </c>
      <c r="N51" s="9">
        <f t="array" ref="N51">IF(NOT(ISNA($T51)),INDEX(Pricelist!D$2:D$150,$T51),)</f>
        <v/>
      </c>
      <c r="O51" s="9">
        <f t="array" ref="O51">IF(NOT(ISNA($T51)),INDEX(Pricelist!F$2:F$150,$T51),)</f>
        <v/>
      </c>
      <c r="P51" s="9">
        <f t="array" ref="P51">IF(NOT(ISNA($T51)),INDEX(Pricelist!G$2:G$150,$T51),)</f>
        <v/>
      </c>
      <c r="Q51" s="9">
        <f t="array" ref="Q51">IF(NOT(ISNA($T51)),INDEX(Pricelist!H$2:H$150,$T51),)</f>
        <v/>
      </c>
      <c r="R51" s="9">
        <f t="array" ref="R51">IF(NOT(ISNA($T51)),INDEX(Pricelist!I$2:I$150,$T51),)</f>
        <v/>
      </c>
      <c r="S51">
        <f t="array" ref="S51">MIN(IF(Pricelist!$D$2:$D$150&gt;=Sizer!G51,IF(Pricelist!$C$2:$C$150&gt;=F51,Pricelist!$G$2:$G$150)))</f>
        <v/>
      </c>
      <c r="T51">
        <f>MATCH(S51,Pricelist!$G$2:$G$150,0)</f>
        <v/>
      </c>
    </row>
    <row r="52">
      <c r="A52" s="5" t="n"/>
      <c r="B52" s="5" t="n"/>
      <c r="C52" s="5" t="n"/>
      <c r="D52" s="5" t="n"/>
      <c r="E52" s="5" t="n"/>
      <c r="F52" s="11" t="n"/>
      <c r="G52" s="9" t="n"/>
      <c r="H52" s="5" t="n"/>
      <c r="J52" s="5">
        <f>A52</f>
        <v/>
      </c>
      <c r="K52" s="9">
        <f t="array" ref="K52">IF(NOT(ISNA($T52)),INDEX(Pricelist!A$2:A$150,$T52),)</f>
        <v/>
      </c>
      <c r="L52" s="9">
        <f t="array" ref="L52">IF(NOT(ISNA($T52)),INDEX(Pricelist!B$2:B$150,$T52),)</f>
        <v/>
      </c>
      <c r="M52" s="9">
        <f t="array" ref="M52">IF(NOT(ISNA($T52)),INDEX(Pricelist!C$2:C$150,$T52),)</f>
        <v/>
      </c>
      <c r="N52" s="9">
        <f t="array" ref="N52">IF(NOT(ISNA($T52)),INDEX(Pricelist!D$2:D$150,$T52),)</f>
        <v/>
      </c>
      <c r="O52" s="9">
        <f t="array" ref="O52">IF(NOT(ISNA($T52)),INDEX(Pricelist!F$2:F$150,$T52),)</f>
        <v/>
      </c>
      <c r="P52" s="9">
        <f t="array" ref="P52">IF(NOT(ISNA($T52)),INDEX(Pricelist!G$2:G$150,$T52),)</f>
        <v/>
      </c>
      <c r="Q52" s="9">
        <f t="array" ref="Q52">IF(NOT(ISNA($T52)),INDEX(Pricelist!H$2:H$150,$T52),)</f>
        <v/>
      </c>
      <c r="R52" s="9">
        <f t="array" ref="R52">IF(NOT(ISNA($T52)),INDEX(Pricelist!I$2:I$150,$T52),)</f>
        <v/>
      </c>
      <c r="S52">
        <f t="array" ref="S52">MIN(IF(Pricelist!$D$2:$D$150&gt;=Sizer!G52,IF(Pricelist!$C$2:$C$150&gt;=F52,Pricelist!$G$2:$G$150)))</f>
        <v/>
      </c>
      <c r="T52">
        <f>MATCH(S52,Pricelist!$G$2:$G$150,0)</f>
        <v/>
      </c>
    </row>
    <row r="53">
      <c r="A53" s="5" t="n"/>
      <c r="B53" s="5" t="n"/>
      <c r="C53" s="5" t="n"/>
      <c r="D53" s="5" t="n"/>
      <c r="E53" s="5" t="n"/>
      <c r="F53" s="11" t="n"/>
      <c r="G53" s="9" t="n"/>
      <c r="H53" s="5" t="n"/>
      <c r="J53" s="5">
        <f>A53</f>
        <v/>
      </c>
      <c r="K53" s="9">
        <f t="array" ref="K53">IF(NOT(ISNA($T53)),INDEX(Pricelist!A$2:A$150,$T53),)</f>
        <v/>
      </c>
      <c r="L53" s="9">
        <f t="array" ref="L53">IF(NOT(ISNA($T53)),INDEX(Pricelist!B$2:B$150,$T53),)</f>
        <v/>
      </c>
      <c r="M53" s="9">
        <f t="array" ref="M53">IF(NOT(ISNA($T53)),INDEX(Pricelist!C$2:C$150,$T53),)</f>
        <v/>
      </c>
      <c r="N53" s="9">
        <f t="array" ref="N53">IF(NOT(ISNA($T53)),INDEX(Pricelist!D$2:D$150,$T53),)</f>
        <v/>
      </c>
      <c r="O53" s="9">
        <f t="array" ref="O53">IF(NOT(ISNA($T53)),INDEX(Pricelist!F$2:F$150,$T53),)</f>
        <v/>
      </c>
      <c r="P53" s="9">
        <f t="array" ref="P53">IF(NOT(ISNA($T53)),INDEX(Pricelist!G$2:G$150,$T53),)</f>
        <v/>
      </c>
      <c r="Q53" s="9">
        <f t="array" ref="Q53">IF(NOT(ISNA($T53)),INDEX(Pricelist!H$2:H$150,$T53),)</f>
        <v/>
      </c>
      <c r="R53" s="9">
        <f t="array" ref="R53">IF(NOT(ISNA($T53)),INDEX(Pricelist!I$2:I$150,$T53),)</f>
        <v/>
      </c>
      <c r="S53">
        <f t="array" ref="S53">MIN(IF(Pricelist!$D$2:$D$150&gt;=Sizer!G53,IF(Pricelist!$C$2:$C$150&gt;=F53,Pricelist!$G$2:$G$150)))</f>
        <v/>
      </c>
      <c r="T53">
        <f>MATCH(S53,Pricelist!$G$2:$G$150,0)</f>
        <v/>
      </c>
    </row>
    <row r="54">
      <c r="A54" s="5" t="n"/>
      <c r="B54" s="5" t="n"/>
      <c r="C54" s="5" t="n"/>
      <c r="D54" s="5" t="n"/>
      <c r="E54" s="5" t="n"/>
      <c r="F54" s="11" t="n"/>
      <c r="G54" s="9" t="n"/>
      <c r="H54" s="5" t="n"/>
      <c r="J54" s="5">
        <f>A54</f>
        <v/>
      </c>
      <c r="K54" s="9">
        <f t="array" ref="K54">IF(NOT(ISNA($T54)),INDEX(Pricelist!A$2:A$150,$T54),)</f>
        <v/>
      </c>
      <c r="L54" s="9">
        <f t="array" ref="L54">IF(NOT(ISNA($T54)),INDEX(Pricelist!B$2:B$150,$T54),)</f>
        <v/>
      </c>
      <c r="M54" s="9">
        <f t="array" ref="M54">IF(NOT(ISNA($T54)),INDEX(Pricelist!C$2:C$150,$T54),)</f>
        <v/>
      </c>
      <c r="N54" s="9">
        <f t="array" ref="N54">IF(NOT(ISNA($T54)),INDEX(Pricelist!D$2:D$150,$T54),)</f>
        <v/>
      </c>
      <c r="O54" s="9">
        <f t="array" ref="O54">IF(NOT(ISNA($T54)),INDEX(Pricelist!F$2:F$150,$T54),)</f>
        <v/>
      </c>
      <c r="P54" s="9">
        <f t="array" ref="P54">IF(NOT(ISNA($T54)),INDEX(Pricelist!G$2:G$150,$T54),)</f>
        <v/>
      </c>
      <c r="Q54" s="9">
        <f t="array" ref="Q54">IF(NOT(ISNA($T54)),INDEX(Pricelist!H$2:H$150,$T54),)</f>
        <v/>
      </c>
      <c r="R54" s="9">
        <f t="array" ref="R54">IF(NOT(ISNA($T54)),INDEX(Pricelist!I$2:I$150,$T54),)</f>
        <v/>
      </c>
      <c r="S54">
        <f t="array" ref="S54">MIN(IF(Pricelist!$D$2:$D$150&gt;=Sizer!G54,IF(Pricelist!$C$2:$C$150&gt;=F54,Pricelist!$G$2:$G$150)))</f>
        <v/>
      </c>
      <c r="T54">
        <f>MATCH(S54,Pricelist!$G$2:$G$150,0)</f>
        <v/>
      </c>
    </row>
    <row r="55">
      <c r="A55" s="5" t="n"/>
      <c r="B55" s="5" t="n"/>
      <c r="C55" s="5" t="n"/>
      <c r="D55" s="5" t="n"/>
      <c r="E55" s="5" t="n"/>
      <c r="F55" s="11" t="n"/>
      <c r="G55" s="9" t="n"/>
      <c r="H55" s="5" t="n"/>
      <c r="J55" s="5">
        <f>A55</f>
        <v/>
      </c>
      <c r="K55" s="9">
        <f t="array" ref="K55">IF(NOT(ISNA($T55)),INDEX(Pricelist!A$2:A$150,$T55),)</f>
        <v/>
      </c>
      <c r="L55" s="9">
        <f t="array" ref="L55">IF(NOT(ISNA($T55)),INDEX(Pricelist!B$2:B$150,$T55),)</f>
        <v/>
      </c>
      <c r="M55" s="9">
        <f t="array" ref="M55">IF(NOT(ISNA($T55)),INDEX(Pricelist!C$2:C$150,$T55),)</f>
        <v/>
      </c>
      <c r="N55" s="9">
        <f t="array" ref="N55">IF(NOT(ISNA($T55)),INDEX(Pricelist!D$2:D$150,$T55),)</f>
        <v/>
      </c>
      <c r="O55" s="9">
        <f t="array" ref="O55">IF(NOT(ISNA($T55)),INDEX(Pricelist!F$2:F$150,$T55),)</f>
        <v/>
      </c>
      <c r="P55" s="9">
        <f t="array" ref="P55">IF(NOT(ISNA($T55)),INDEX(Pricelist!G$2:G$150,$T55),)</f>
        <v/>
      </c>
      <c r="Q55" s="9">
        <f t="array" ref="Q55">IF(NOT(ISNA($T55)),INDEX(Pricelist!H$2:H$150,$T55),)</f>
        <v/>
      </c>
      <c r="R55" s="9">
        <f t="array" ref="R55">IF(NOT(ISNA($T55)),INDEX(Pricelist!I$2:I$150,$T55),)</f>
        <v/>
      </c>
      <c r="S55">
        <f t="array" ref="S55">MIN(IF(Pricelist!$D$2:$D$150&gt;=Sizer!G55,IF(Pricelist!$C$2:$C$150&gt;=F55,Pricelist!$G$2:$G$150)))</f>
        <v/>
      </c>
      <c r="T55">
        <f>MATCH(S55,Pricelist!$G$2:$G$150,0)</f>
        <v/>
      </c>
    </row>
    <row r="56">
      <c r="A56" s="5" t="n"/>
      <c r="B56" s="5" t="n"/>
      <c r="C56" s="5" t="n"/>
      <c r="D56" s="5" t="n"/>
      <c r="E56" s="5" t="n"/>
      <c r="F56" s="11" t="n"/>
      <c r="G56" s="9" t="n"/>
      <c r="H56" s="5" t="n"/>
      <c r="J56" s="5">
        <f>A56</f>
        <v/>
      </c>
      <c r="K56" s="9">
        <f t="array" ref="K56">IF(NOT(ISNA($T56)),INDEX(Pricelist!A$2:A$150,$T56),)</f>
        <v/>
      </c>
      <c r="L56" s="9">
        <f t="array" ref="L56">IF(NOT(ISNA($T56)),INDEX(Pricelist!B$2:B$150,$T56),)</f>
        <v/>
      </c>
      <c r="M56" s="9">
        <f t="array" ref="M56">IF(NOT(ISNA($T56)),INDEX(Pricelist!C$2:C$150,$T56),)</f>
        <v/>
      </c>
      <c r="N56" s="9">
        <f t="array" ref="N56">IF(NOT(ISNA($T56)),INDEX(Pricelist!D$2:D$150,$T56),)</f>
        <v/>
      </c>
      <c r="O56" s="9">
        <f t="array" ref="O56">IF(NOT(ISNA($T56)),INDEX(Pricelist!F$2:F$150,$T56),)</f>
        <v/>
      </c>
      <c r="P56" s="9">
        <f t="array" ref="P56">IF(NOT(ISNA($T56)),INDEX(Pricelist!G$2:G$150,$T56),)</f>
        <v/>
      </c>
      <c r="Q56" s="9">
        <f t="array" ref="Q56">IF(NOT(ISNA($T56)),INDEX(Pricelist!H$2:H$150,$T56),)</f>
        <v/>
      </c>
      <c r="R56" s="9">
        <f t="array" ref="R56">IF(NOT(ISNA($T56)),INDEX(Pricelist!I$2:I$150,$T56),)</f>
        <v/>
      </c>
      <c r="S56">
        <f t="array" ref="S56">MIN(IF(Pricelist!$D$2:$D$150&gt;=Sizer!G56,IF(Pricelist!$C$2:$C$150&gt;=F56,Pricelist!$G$2:$G$150)))</f>
        <v/>
      </c>
      <c r="T56">
        <f>MATCH(S56,Pricelist!$G$2:$G$150,0)</f>
        <v/>
      </c>
    </row>
    <row r="57">
      <c r="A57" s="5" t="n"/>
      <c r="B57" s="5" t="n"/>
      <c r="C57" s="5" t="n"/>
      <c r="D57" s="5" t="n"/>
      <c r="E57" s="5" t="n"/>
      <c r="F57" s="11" t="n"/>
      <c r="G57" s="9" t="n"/>
      <c r="H57" s="5" t="n"/>
      <c r="J57" s="5">
        <f>A57</f>
        <v/>
      </c>
      <c r="K57" s="9">
        <f t="array" ref="K57">IF(NOT(ISNA($T57)),INDEX(Pricelist!A$2:A$150,$T57),)</f>
        <v/>
      </c>
      <c r="L57" s="9">
        <f t="array" ref="L57">IF(NOT(ISNA($T57)),INDEX(Pricelist!B$2:B$150,$T57),)</f>
        <v/>
      </c>
      <c r="M57" s="9">
        <f t="array" ref="M57">IF(NOT(ISNA($T57)),INDEX(Pricelist!C$2:C$150,$T57),)</f>
        <v/>
      </c>
      <c r="N57" s="9">
        <f t="array" ref="N57">IF(NOT(ISNA($T57)),INDEX(Pricelist!D$2:D$150,$T57),)</f>
        <v/>
      </c>
      <c r="O57" s="9">
        <f t="array" ref="O57">IF(NOT(ISNA($T57)),INDEX(Pricelist!F$2:F$150,$T57),)</f>
        <v/>
      </c>
      <c r="P57" s="9">
        <f t="array" ref="P57">IF(NOT(ISNA($T57)),INDEX(Pricelist!G$2:G$150,$T57),)</f>
        <v/>
      </c>
      <c r="Q57" s="9">
        <f t="array" ref="Q57">IF(NOT(ISNA($T57)),INDEX(Pricelist!H$2:H$150,$T57),)</f>
        <v/>
      </c>
      <c r="R57" s="9">
        <f t="array" ref="R57">IF(NOT(ISNA($T57)),INDEX(Pricelist!I$2:I$150,$T57),)</f>
        <v/>
      </c>
      <c r="S57">
        <f t="array" ref="S57">MIN(IF(Pricelist!$D$2:$D$150&gt;=Sizer!G57,IF(Pricelist!$C$2:$C$150&gt;=F57,Pricelist!$G$2:$G$150)))</f>
        <v/>
      </c>
      <c r="T57">
        <f>MATCH(S57,Pricelist!$G$2:$G$150,0)</f>
        <v/>
      </c>
    </row>
    <row r="58">
      <c r="A58" s="5" t="n"/>
      <c r="B58" s="5" t="n"/>
      <c r="C58" s="5" t="n"/>
      <c r="D58" s="5" t="n"/>
      <c r="E58" s="5" t="n"/>
      <c r="F58" s="11" t="n"/>
      <c r="G58" s="9" t="n"/>
      <c r="H58" s="5" t="n"/>
      <c r="J58" s="5">
        <f>A58</f>
        <v/>
      </c>
      <c r="K58" s="9">
        <f t="array" ref="K58">IF(NOT(ISNA($T58)),INDEX(Pricelist!A$2:A$150,$T58),)</f>
        <v/>
      </c>
      <c r="L58" s="9">
        <f t="array" ref="L58">IF(NOT(ISNA($T58)),INDEX(Pricelist!B$2:B$150,$T58),)</f>
        <v/>
      </c>
      <c r="M58" s="9">
        <f t="array" ref="M58">IF(NOT(ISNA($T58)),INDEX(Pricelist!C$2:C$150,$T58),)</f>
        <v/>
      </c>
      <c r="N58" s="9">
        <f t="array" ref="N58">IF(NOT(ISNA($T58)),INDEX(Pricelist!D$2:D$150,$T58),)</f>
        <v/>
      </c>
      <c r="O58" s="9">
        <f t="array" ref="O58">IF(NOT(ISNA($T58)),INDEX(Pricelist!F$2:F$150,$T58),)</f>
        <v/>
      </c>
      <c r="P58" s="9">
        <f t="array" ref="P58">IF(NOT(ISNA($T58)),INDEX(Pricelist!G$2:G$150,$T58),)</f>
        <v/>
      </c>
      <c r="Q58" s="9">
        <f t="array" ref="Q58">IF(NOT(ISNA($T58)),INDEX(Pricelist!H$2:H$150,$T58),)</f>
        <v/>
      </c>
      <c r="R58" s="9">
        <f t="array" ref="R58">IF(NOT(ISNA($T58)),INDEX(Pricelist!I$2:I$150,$T58),)</f>
        <v/>
      </c>
      <c r="S58">
        <f t="array" ref="S58">MIN(IF(Pricelist!$D$2:$D$150&gt;=Sizer!G58,IF(Pricelist!$C$2:$C$150&gt;=F58,Pricelist!$G$2:$G$150)))</f>
        <v/>
      </c>
      <c r="T58">
        <f>MATCH(S58,Pricelist!$G$2:$G$150,0)</f>
        <v/>
      </c>
    </row>
    <row r="59">
      <c r="A59" s="5" t="n"/>
      <c r="B59" s="5" t="n"/>
      <c r="C59" s="5" t="n"/>
      <c r="D59" s="5" t="n"/>
      <c r="E59" s="5" t="n"/>
      <c r="F59" s="11" t="n"/>
      <c r="G59" s="9" t="n"/>
      <c r="H59" s="5" t="n"/>
      <c r="J59" s="5">
        <f>A59</f>
        <v/>
      </c>
      <c r="K59" s="9">
        <f t="array" ref="K59">IF(NOT(ISNA($T59)),INDEX(Pricelist!A$2:A$150,$T59),)</f>
        <v/>
      </c>
      <c r="L59" s="9">
        <f t="array" ref="L59">IF(NOT(ISNA($T59)),INDEX(Pricelist!B$2:B$150,$T59),)</f>
        <v/>
      </c>
      <c r="M59" s="9">
        <f t="array" ref="M59">IF(NOT(ISNA($T59)),INDEX(Pricelist!C$2:C$150,$T59),)</f>
        <v/>
      </c>
      <c r="N59" s="9">
        <f t="array" ref="N59">IF(NOT(ISNA($T59)),INDEX(Pricelist!D$2:D$150,$T59),)</f>
        <v/>
      </c>
      <c r="O59" s="9">
        <f t="array" ref="O59">IF(NOT(ISNA($T59)),INDEX(Pricelist!F$2:F$150,$T59),)</f>
        <v/>
      </c>
      <c r="P59" s="9">
        <f t="array" ref="P59">IF(NOT(ISNA($T59)),INDEX(Pricelist!G$2:G$150,$T59),)</f>
        <v/>
      </c>
      <c r="Q59" s="9">
        <f t="array" ref="Q59">IF(NOT(ISNA($T59)),INDEX(Pricelist!H$2:H$150,$T59),)</f>
        <v/>
      </c>
      <c r="R59" s="9">
        <f t="array" ref="R59">IF(NOT(ISNA($T59)),INDEX(Pricelist!I$2:I$150,$T59),)</f>
        <v/>
      </c>
      <c r="S59">
        <f t="array" ref="S59">MIN(IF(Pricelist!$D$2:$D$150&gt;=Sizer!G59,IF(Pricelist!$C$2:$C$150&gt;=F59,Pricelist!$G$2:$G$150)))</f>
        <v/>
      </c>
      <c r="T59">
        <f>MATCH(S59,Pricelist!$G$2:$G$150,0)</f>
        <v/>
      </c>
    </row>
    <row r="60">
      <c r="A60" s="5" t="n"/>
      <c r="B60" s="5" t="n"/>
      <c r="C60" s="5" t="n"/>
      <c r="D60" s="5" t="n"/>
      <c r="E60" s="5" t="n"/>
      <c r="F60" s="11" t="n"/>
      <c r="G60" s="9" t="n"/>
      <c r="H60" s="5" t="n"/>
      <c r="J60" s="5">
        <f>A60</f>
        <v/>
      </c>
      <c r="K60" s="9">
        <f t="array" ref="K60">IF(NOT(ISNA($T60)),INDEX(Pricelist!A$2:A$150,$T60),)</f>
        <v/>
      </c>
      <c r="L60" s="9">
        <f t="array" ref="L60">IF(NOT(ISNA($T60)),INDEX(Pricelist!B$2:B$150,$T60),)</f>
        <v/>
      </c>
      <c r="M60" s="9">
        <f t="array" ref="M60">IF(NOT(ISNA($T60)),INDEX(Pricelist!C$2:C$150,$T60),)</f>
        <v/>
      </c>
      <c r="N60" s="9">
        <f t="array" ref="N60">IF(NOT(ISNA($T60)),INDEX(Pricelist!D$2:D$150,$T60),)</f>
        <v/>
      </c>
      <c r="O60" s="9">
        <f t="array" ref="O60">IF(NOT(ISNA($T60)),INDEX(Pricelist!F$2:F$150,$T60),)</f>
        <v/>
      </c>
      <c r="P60" s="9">
        <f t="array" ref="P60">IF(NOT(ISNA($T60)),INDEX(Pricelist!G$2:G$150,$T60),)</f>
        <v/>
      </c>
      <c r="Q60" s="9">
        <f t="array" ref="Q60">IF(NOT(ISNA($T60)),INDEX(Pricelist!H$2:H$150,$T60),)</f>
        <v/>
      </c>
      <c r="R60" s="9">
        <f t="array" ref="R60">IF(NOT(ISNA($T60)),INDEX(Pricelist!I$2:I$150,$T60),)</f>
        <v/>
      </c>
      <c r="S60">
        <f t="array" ref="S60">MIN(IF(Pricelist!$D$2:$D$150&gt;=Sizer!G60,IF(Pricelist!$C$2:$C$150&gt;=F60,Pricelist!$G$2:$G$150)))</f>
        <v/>
      </c>
      <c r="T60">
        <f>MATCH(S60,Pricelist!$G$2:$G$150,0)</f>
        <v/>
      </c>
    </row>
    <row r="61">
      <c r="A61" s="5" t="n"/>
      <c r="B61" s="5" t="n"/>
      <c r="C61" s="5" t="n"/>
      <c r="D61" s="5" t="n"/>
      <c r="E61" s="5" t="n"/>
      <c r="F61" s="11" t="n"/>
      <c r="G61" s="9" t="n"/>
      <c r="H61" s="5" t="n"/>
      <c r="J61" s="5">
        <f>A61</f>
        <v/>
      </c>
      <c r="K61" s="9">
        <f t="array" ref="K61">IF(NOT(ISNA($T61)),INDEX(Pricelist!A$2:A$150,$T61),)</f>
        <v/>
      </c>
      <c r="L61" s="9">
        <f t="array" ref="L61">IF(NOT(ISNA($T61)),INDEX(Pricelist!B$2:B$150,$T61),)</f>
        <v/>
      </c>
      <c r="M61" s="9">
        <f t="array" ref="M61">IF(NOT(ISNA($T61)),INDEX(Pricelist!C$2:C$150,$T61),)</f>
        <v/>
      </c>
      <c r="N61" s="9">
        <f t="array" ref="N61">IF(NOT(ISNA($T61)),INDEX(Pricelist!D$2:D$150,$T61),)</f>
        <v/>
      </c>
      <c r="O61" s="9">
        <f t="array" ref="O61">IF(NOT(ISNA($T61)),INDEX(Pricelist!F$2:F$150,$T61),)</f>
        <v/>
      </c>
      <c r="P61" s="9">
        <f t="array" ref="P61">IF(NOT(ISNA($T61)),INDEX(Pricelist!G$2:G$150,$T61),)</f>
        <v/>
      </c>
      <c r="Q61" s="9">
        <f t="array" ref="Q61">IF(NOT(ISNA($T61)),INDEX(Pricelist!H$2:H$150,$T61),)</f>
        <v/>
      </c>
      <c r="R61" s="9">
        <f t="array" ref="R61">IF(NOT(ISNA($T61)),INDEX(Pricelist!I$2:I$150,$T61),)</f>
        <v/>
      </c>
      <c r="S61">
        <f t="array" ref="S61">MIN(IF(Pricelist!$D$2:$D$150&gt;=Sizer!G61,IF(Pricelist!$C$2:$C$150&gt;=F61,Pricelist!$G$2:$G$150)))</f>
        <v/>
      </c>
      <c r="T61">
        <f>MATCH(S61,Pricelist!$G$2:$G$150,0)</f>
        <v/>
      </c>
    </row>
    <row r="62">
      <c r="A62" s="5" t="n"/>
      <c r="B62" s="5" t="n"/>
      <c r="C62" s="5" t="n"/>
      <c r="D62" s="5" t="n"/>
      <c r="E62" s="5" t="n"/>
      <c r="F62" s="11" t="n"/>
      <c r="G62" s="9" t="n"/>
      <c r="H62" s="5" t="n"/>
      <c r="J62" s="5">
        <f>A62</f>
        <v/>
      </c>
      <c r="K62" s="9">
        <f t="array" ref="K62">IF(NOT(ISNA($T62)),INDEX(Pricelist!A$2:A$150,$T62),)</f>
        <v/>
      </c>
      <c r="L62" s="9">
        <f t="array" ref="L62">IF(NOT(ISNA($T62)),INDEX(Pricelist!B$2:B$150,$T62),)</f>
        <v/>
      </c>
      <c r="M62" s="9">
        <f t="array" ref="M62">IF(NOT(ISNA($T62)),INDEX(Pricelist!C$2:C$150,$T62),)</f>
        <v/>
      </c>
      <c r="N62" s="9">
        <f t="array" ref="N62">IF(NOT(ISNA($T62)),INDEX(Pricelist!D$2:D$150,$T62),)</f>
        <v/>
      </c>
      <c r="O62" s="9">
        <f t="array" ref="O62">IF(NOT(ISNA($T62)),INDEX(Pricelist!F$2:F$150,$T62),)</f>
        <v/>
      </c>
      <c r="P62" s="9">
        <f t="array" ref="P62">IF(NOT(ISNA($T62)),INDEX(Pricelist!G$2:G$150,$T62),)</f>
        <v/>
      </c>
      <c r="Q62" s="9">
        <f t="array" ref="Q62">IF(NOT(ISNA($T62)),INDEX(Pricelist!H$2:H$150,$T62),)</f>
        <v/>
      </c>
      <c r="R62" s="9">
        <f t="array" ref="R62">IF(NOT(ISNA($T62)),INDEX(Pricelist!I$2:I$150,$T62),)</f>
        <v/>
      </c>
      <c r="S62">
        <f t="array" ref="S62">MIN(IF(Pricelist!$D$2:$D$150&gt;=Sizer!G62,IF(Pricelist!$C$2:$C$150&gt;=F62,Pricelist!$G$2:$G$150)))</f>
        <v/>
      </c>
      <c r="T62">
        <f>MATCH(S62,Pricelist!$G$2:$G$150,0)</f>
        <v/>
      </c>
    </row>
    <row r="63">
      <c r="A63" s="5" t="n"/>
      <c r="B63" s="5" t="n"/>
      <c r="C63" s="5" t="n"/>
      <c r="D63" s="5" t="n"/>
      <c r="E63" s="5" t="n"/>
      <c r="F63" s="11" t="n"/>
      <c r="G63" s="9" t="n"/>
      <c r="H63" s="5" t="n"/>
      <c r="J63" s="5">
        <f>A63</f>
        <v/>
      </c>
      <c r="K63" s="9">
        <f t="array" ref="K63">IF(NOT(ISNA($T63)),INDEX(Pricelist!A$2:A$150,$T63),)</f>
        <v/>
      </c>
      <c r="L63" s="9">
        <f t="array" ref="L63">IF(NOT(ISNA($T63)),INDEX(Pricelist!B$2:B$150,$T63),)</f>
        <v/>
      </c>
      <c r="M63" s="9">
        <f t="array" ref="M63">IF(NOT(ISNA($T63)),INDEX(Pricelist!C$2:C$150,$T63),)</f>
        <v/>
      </c>
      <c r="N63" s="9">
        <f t="array" ref="N63">IF(NOT(ISNA($T63)),INDEX(Pricelist!D$2:D$150,$T63),)</f>
        <v/>
      </c>
      <c r="O63" s="9">
        <f t="array" ref="O63">IF(NOT(ISNA($T63)),INDEX(Pricelist!F$2:F$150,$T63),)</f>
        <v/>
      </c>
      <c r="P63" s="9">
        <f t="array" ref="P63">IF(NOT(ISNA($T63)),INDEX(Pricelist!G$2:G$150,$T63),)</f>
        <v/>
      </c>
      <c r="Q63" s="9">
        <f t="array" ref="Q63">IF(NOT(ISNA($T63)),INDEX(Pricelist!H$2:H$150,$T63),)</f>
        <v/>
      </c>
      <c r="R63" s="9">
        <f t="array" ref="R63">IF(NOT(ISNA($T63)),INDEX(Pricelist!I$2:I$150,$T63),)</f>
        <v/>
      </c>
      <c r="S63">
        <f t="array" ref="S63">MIN(IF(Pricelist!$D$2:$D$150&gt;=Sizer!G63,IF(Pricelist!$C$2:$C$150&gt;=F63,Pricelist!$G$2:$G$150)))</f>
        <v/>
      </c>
      <c r="T63">
        <f>MATCH(S63,Pricelist!$G$2:$G$150,0)</f>
        <v/>
      </c>
    </row>
    <row r="64">
      <c r="A64" s="5" t="n"/>
      <c r="B64" s="5" t="n"/>
      <c r="C64" s="5" t="n"/>
      <c r="D64" s="5" t="n"/>
      <c r="E64" s="5" t="n"/>
      <c r="F64" s="11" t="n"/>
      <c r="G64" s="9" t="n"/>
      <c r="H64" s="5" t="n"/>
      <c r="J64" s="5">
        <f>A64</f>
        <v/>
      </c>
      <c r="K64" s="9">
        <f t="array" ref="K64">IF(NOT(ISNA($T64)),INDEX(Pricelist!A$2:A$150,$T64),)</f>
        <v/>
      </c>
      <c r="L64" s="9">
        <f t="array" ref="L64">IF(NOT(ISNA($T64)),INDEX(Pricelist!B$2:B$150,$T64),)</f>
        <v/>
      </c>
      <c r="M64" s="9">
        <f t="array" ref="M64">IF(NOT(ISNA($T64)),INDEX(Pricelist!C$2:C$150,$T64),)</f>
        <v/>
      </c>
      <c r="N64" s="9">
        <f t="array" ref="N64">IF(NOT(ISNA($T64)),INDEX(Pricelist!D$2:D$150,$T64),)</f>
        <v/>
      </c>
      <c r="O64" s="9">
        <f t="array" ref="O64">IF(NOT(ISNA($T64)),INDEX(Pricelist!F$2:F$150,$T64),)</f>
        <v/>
      </c>
      <c r="P64" s="9">
        <f t="array" ref="P64">IF(NOT(ISNA($T64)),INDEX(Pricelist!G$2:G$150,$T64),)</f>
        <v/>
      </c>
      <c r="Q64" s="9">
        <f t="array" ref="Q64">IF(NOT(ISNA($T64)),INDEX(Pricelist!H$2:H$150,$T64),)</f>
        <v/>
      </c>
      <c r="R64" s="9">
        <f t="array" ref="R64">IF(NOT(ISNA($T64)),INDEX(Pricelist!I$2:I$150,$T64),)</f>
        <v/>
      </c>
      <c r="S64">
        <f t="array" ref="S64">MIN(IF(Pricelist!$D$2:$D$150&gt;=Sizer!G64,IF(Pricelist!$C$2:$C$150&gt;=F64,Pricelist!$G$2:$G$150)))</f>
        <v/>
      </c>
      <c r="T64">
        <f>MATCH(S64,Pricelist!$G$2:$G$150,0)</f>
        <v/>
      </c>
    </row>
    <row r="65">
      <c r="A65" s="5" t="n"/>
      <c r="B65" s="5" t="n"/>
      <c r="C65" s="5" t="n"/>
      <c r="D65" s="5" t="n"/>
      <c r="E65" s="5" t="n"/>
      <c r="F65" s="11" t="n"/>
      <c r="G65" s="9" t="n"/>
      <c r="H65" s="5" t="n"/>
      <c r="J65" s="5">
        <f>A65</f>
        <v/>
      </c>
      <c r="K65" s="9">
        <f t="array" ref="K65">IF(NOT(ISNA($T65)),INDEX(Pricelist!A$2:A$150,$T65),)</f>
        <v/>
      </c>
      <c r="L65" s="9">
        <f t="array" ref="L65">IF(NOT(ISNA($T65)),INDEX(Pricelist!B$2:B$150,$T65),)</f>
        <v/>
      </c>
      <c r="M65" s="9">
        <f t="array" ref="M65">IF(NOT(ISNA($T65)),INDEX(Pricelist!C$2:C$150,$T65),)</f>
        <v/>
      </c>
      <c r="N65" s="9">
        <f t="array" ref="N65">IF(NOT(ISNA($T65)),INDEX(Pricelist!D$2:D$150,$T65),)</f>
        <v/>
      </c>
      <c r="O65" s="9">
        <f t="array" ref="O65">IF(NOT(ISNA($T65)),INDEX(Pricelist!F$2:F$150,$T65),)</f>
        <v/>
      </c>
      <c r="P65" s="9">
        <f t="array" ref="P65">IF(NOT(ISNA($T65)),INDEX(Pricelist!G$2:G$150,$T65),)</f>
        <v/>
      </c>
      <c r="Q65" s="9">
        <f t="array" ref="Q65">IF(NOT(ISNA($T65)),INDEX(Pricelist!H$2:H$150,$T65),)</f>
        <v/>
      </c>
      <c r="R65" s="9">
        <f t="array" ref="R65">IF(NOT(ISNA($T65)),INDEX(Pricelist!I$2:I$150,$T65),)</f>
        <v/>
      </c>
      <c r="S65">
        <f t="array" ref="S65">MIN(IF(Pricelist!$D$2:$D$150&gt;=Sizer!G65,IF(Pricelist!$C$2:$C$150&gt;=F65,Pricelist!$G$2:$G$150)))</f>
        <v/>
      </c>
      <c r="T65">
        <f>MATCH(S65,Pricelist!$G$2:$G$150,0)</f>
        <v/>
      </c>
    </row>
    <row r="66">
      <c r="A66" s="5" t="n"/>
      <c r="B66" s="5" t="n"/>
      <c r="C66" s="5" t="n"/>
      <c r="D66" s="5" t="n"/>
      <c r="E66" s="5" t="n"/>
      <c r="F66" s="11" t="n"/>
      <c r="G66" s="9" t="n"/>
      <c r="H66" s="5" t="n"/>
      <c r="J66" s="5">
        <f>A66</f>
        <v/>
      </c>
      <c r="K66" s="9">
        <f t="array" ref="K66">IF(NOT(ISNA($T66)),INDEX(Pricelist!A$2:A$150,$T66),)</f>
        <v/>
      </c>
      <c r="L66" s="9">
        <f t="array" ref="L66">IF(NOT(ISNA($T66)),INDEX(Pricelist!B$2:B$150,$T66),)</f>
        <v/>
      </c>
      <c r="M66" s="9">
        <f t="array" ref="M66">IF(NOT(ISNA($T66)),INDEX(Pricelist!C$2:C$150,$T66),)</f>
        <v/>
      </c>
      <c r="N66" s="9">
        <f t="array" ref="N66">IF(NOT(ISNA($T66)),INDEX(Pricelist!D$2:D$150,$T66),)</f>
        <v/>
      </c>
      <c r="O66" s="9">
        <f t="array" ref="O66">IF(NOT(ISNA($T66)),INDEX(Pricelist!F$2:F$150,$T66),)</f>
        <v/>
      </c>
      <c r="P66" s="9">
        <f t="array" ref="P66">IF(NOT(ISNA($T66)),INDEX(Pricelist!G$2:G$150,$T66),)</f>
        <v/>
      </c>
      <c r="Q66" s="9">
        <f t="array" ref="Q66">IF(NOT(ISNA($T66)),INDEX(Pricelist!H$2:H$150,$T66),)</f>
        <v/>
      </c>
      <c r="R66" s="9">
        <f t="array" ref="R66">IF(NOT(ISNA($T66)),INDEX(Pricelist!I$2:I$150,$T66),)</f>
        <v/>
      </c>
      <c r="S66">
        <f t="array" ref="S66">MIN(IF(Pricelist!$D$2:$D$150&gt;=Sizer!G66,IF(Pricelist!$C$2:$C$150&gt;=F66,Pricelist!$G$2:$G$150)))</f>
        <v/>
      </c>
      <c r="T66">
        <f>MATCH(S66,Pricelist!$G$2:$G$150,0)</f>
        <v/>
      </c>
    </row>
    <row r="67">
      <c r="A67" s="5" t="n"/>
      <c r="B67" s="5" t="n"/>
      <c r="C67" s="5" t="n"/>
      <c r="D67" s="5" t="n"/>
      <c r="E67" s="5" t="n"/>
      <c r="F67" s="11" t="n"/>
      <c r="G67" s="9" t="n"/>
      <c r="H67" s="5" t="n"/>
      <c r="J67" s="5">
        <f>A67</f>
        <v/>
      </c>
      <c r="K67" s="9">
        <f t="array" ref="K67">IF(NOT(ISNA($T67)),INDEX(Pricelist!A$2:A$150,$T67),)</f>
        <v/>
      </c>
      <c r="L67" s="9">
        <f t="array" ref="L67">IF(NOT(ISNA($T67)),INDEX(Pricelist!B$2:B$150,$T67),)</f>
        <v/>
      </c>
      <c r="M67" s="9">
        <f t="array" ref="M67">IF(NOT(ISNA($T67)),INDEX(Pricelist!C$2:C$150,$T67),)</f>
        <v/>
      </c>
      <c r="N67" s="9">
        <f t="array" ref="N67">IF(NOT(ISNA($T67)),INDEX(Pricelist!D$2:D$150,$T67),)</f>
        <v/>
      </c>
      <c r="O67" s="9">
        <f t="array" ref="O67">IF(NOT(ISNA($T67)),INDEX(Pricelist!F$2:F$150,$T67),)</f>
        <v/>
      </c>
      <c r="P67" s="9">
        <f t="array" ref="P67">IF(NOT(ISNA($T67)),INDEX(Pricelist!G$2:G$150,$T67),)</f>
        <v/>
      </c>
      <c r="Q67" s="9">
        <f t="array" ref="Q67">IF(NOT(ISNA($T67)),INDEX(Pricelist!H$2:H$150,$T67),)</f>
        <v/>
      </c>
      <c r="R67" s="9">
        <f t="array" ref="R67">IF(NOT(ISNA($T67)),INDEX(Pricelist!I$2:I$150,$T67),)</f>
        <v/>
      </c>
      <c r="S67">
        <f t="array" ref="S67">MIN(IF(Pricelist!$D$2:$D$150&gt;=Sizer!G67,IF(Pricelist!$C$2:$C$150&gt;=F67,Pricelist!$G$2:$G$150)))</f>
        <v/>
      </c>
      <c r="T67">
        <f>MATCH(S67,Pricelist!$G$2:$G$150,0)</f>
        <v/>
      </c>
    </row>
    <row r="68">
      <c r="A68" s="5" t="n"/>
      <c r="B68" s="5" t="n"/>
      <c r="C68" s="5" t="n"/>
      <c r="D68" s="5" t="n"/>
      <c r="E68" s="5" t="n"/>
      <c r="F68" s="11" t="n"/>
      <c r="G68" s="9" t="n"/>
      <c r="H68" s="5" t="n"/>
      <c r="J68" s="5">
        <f>A68</f>
        <v/>
      </c>
      <c r="K68" s="9">
        <f t="array" ref="K68">IF(NOT(ISNA($T68)),INDEX(Pricelist!A$2:A$150,$T68),)</f>
        <v/>
      </c>
      <c r="L68" s="9">
        <f t="array" ref="L68">IF(NOT(ISNA($T68)),INDEX(Pricelist!B$2:B$150,$T68),)</f>
        <v/>
      </c>
      <c r="M68" s="9">
        <f t="array" ref="M68">IF(NOT(ISNA($T68)),INDEX(Pricelist!C$2:C$150,$T68),)</f>
        <v/>
      </c>
      <c r="N68" s="9">
        <f t="array" ref="N68">IF(NOT(ISNA($T68)),INDEX(Pricelist!D$2:D$150,$T68),)</f>
        <v/>
      </c>
      <c r="O68" s="9">
        <f t="array" ref="O68">IF(NOT(ISNA($T68)),INDEX(Pricelist!F$2:F$150,$T68),)</f>
        <v/>
      </c>
      <c r="P68" s="9">
        <f t="array" ref="P68">IF(NOT(ISNA($T68)),INDEX(Pricelist!G$2:G$150,$T68),)</f>
        <v/>
      </c>
      <c r="Q68" s="9">
        <f t="array" ref="Q68">IF(NOT(ISNA($T68)),INDEX(Pricelist!H$2:H$150,$T68),)</f>
        <v/>
      </c>
      <c r="R68" s="9">
        <f t="array" ref="R68">IF(NOT(ISNA($T68)),INDEX(Pricelist!I$2:I$150,$T68),)</f>
        <v/>
      </c>
      <c r="S68">
        <f t="array" ref="S68">MIN(IF(Pricelist!$D$2:$D$150&gt;=Sizer!G68,IF(Pricelist!$C$2:$C$150&gt;=F68,Pricelist!$G$2:$G$150)))</f>
        <v/>
      </c>
      <c r="T68">
        <f>MATCH(S68,Pricelist!$G$2:$G$150,0)</f>
        <v/>
      </c>
    </row>
    <row r="69">
      <c r="A69" s="5" t="n"/>
      <c r="B69" s="5" t="n"/>
      <c r="C69" s="5" t="n"/>
      <c r="D69" s="5" t="n"/>
      <c r="E69" s="5" t="n"/>
      <c r="F69" s="11" t="n"/>
      <c r="G69" s="9" t="n"/>
      <c r="H69" s="5" t="n"/>
      <c r="J69" s="5">
        <f>A69</f>
        <v/>
      </c>
      <c r="K69" s="9">
        <f t="array" ref="K69">IF(NOT(ISNA($T69)),INDEX(Pricelist!A$2:A$150,$T69),)</f>
        <v/>
      </c>
      <c r="L69" s="9">
        <f t="array" ref="L69">IF(NOT(ISNA($T69)),INDEX(Pricelist!B$2:B$150,$T69),)</f>
        <v/>
      </c>
      <c r="M69" s="9">
        <f t="array" ref="M69">IF(NOT(ISNA($T69)),INDEX(Pricelist!C$2:C$150,$T69),)</f>
        <v/>
      </c>
      <c r="N69" s="9">
        <f t="array" ref="N69">IF(NOT(ISNA($T69)),INDEX(Pricelist!D$2:D$150,$T69),)</f>
        <v/>
      </c>
      <c r="O69" s="9">
        <f t="array" ref="O69">IF(NOT(ISNA($T69)),INDEX(Pricelist!F$2:F$150,$T69),)</f>
        <v/>
      </c>
      <c r="P69" s="9">
        <f t="array" ref="P69">IF(NOT(ISNA($T69)),INDEX(Pricelist!G$2:G$150,$T69),)</f>
        <v/>
      </c>
      <c r="Q69" s="9">
        <f t="array" ref="Q69">IF(NOT(ISNA($T69)),INDEX(Pricelist!H$2:H$150,$T69),)</f>
        <v/>
      </c>
      <c r="R69" s="9">
        <f t="array" ref="R69">IF(NOT(ISNA($T69)),INDEX(Pricelist!I$2:I$150,$T69),)</f>
        <v/>
      </c>
      <c r="S69">
        <f t="array" ref="S69">MIN(IF(Pricelist!$D$2:$D$150&gt;=Sizer!G69,IF(Pricelist!$C$2:$C$150&gt;=F69,Pricelist!$G$2:$G$150)))</f>
        <v/>
      </c>
      <c r="T69">
        <f>MATCH(S69,Pricelist!$G$2:$G$150,0)</f>
        <v/>
      </c>
    </row>
    <row r="70">
      <c r="A70" s="5" t="n"/>
      <c r="B70" s="5" t="n"/>
      <c r="C70" s="5" t="n"/>
      <c r="D70" s="5" t="n"/>
      <c r="E70" s="5" t="n"/>
      <c r="F70" s="11" t="n"/>
      <c r="G70" s="9" t="n"/>
      <c r="H70" s="5" t="n"/>
      <c r="J70" s="5">
        <f>A70</f>
        <v/>
      </c>
      <c r="K70" s="9">
        <f t="array" ref="K70">IF(NOT(ISNA($T70)),INDEX(Pricelist!A$2:A$150,$T70),)</f>
        <v/>
      </c>
      <c r="L70" s="9">
        <f t="array" ref="L70">IF(NOT(ISNA($T70)),INDEX(Pricelist!B$2:B$150,$T70),)</f>
        <v/>
      </c>
      <c r="M70" s="9">
        <f t="array" ref="M70">IF(NOT(ISNA($T70)),INDEX(Pricelist!C$2:C$150,$T70),)</f>
        <v/>
      </c>
      <c r="N70" s="9">
        <f t="array" ref="N70">IF(NOT(ISNA($T70)),INDEX(Pricelist!D$2:D$150,$T70),)</f>
        <v/>
      </c>
      <c r="O70" s="9">
        <f t="array" ref="O70">IF(NOT(ISNA($T70)),INDEX(Pricelist!F$2:F$150,$T70),)</f>
        <v/>
      </c>
      <c r="P70" s="9">
        <f t="array" ref="P70">IF(NOT(ISNA($T70)),INDEX(Pricelist!G$2:G$150,$T70),)</f>
        <v/>
      </c>
      <c r="Q70" s="9">
        <f t="array" ref="Q70">IF(NOT(ISNA($T70)),INDEX(Pricelist!H$2:H$150,$T70),)</f>
        <v/>
      </c>
      <c r="R70" s="9">
        <f t="array" ref="R70">IF(NOT(ISNA($T70)),INDEX(Pricelist!I$2:I$150,$T70),)</f>
        <v/>
      </c>
      <c r="S70">
        <f t="array" ref="S70">MIN(IF(Pricelist!$D$2:$D$150&gt;=Sizer!G70,IF(Pricelist!$C$2:$C$150&gt;=F70,Pricelist!$G$2:$G$150)))</f>
        <v/>
      </c>
      <c r="T70">
        <f>MATCH(S70,Pricelist!$G$2:$G$150,0)</f>
        <v/>
      </c>
    </row>
    <row r="71">
      <c r="A71" s="5" t="n"/>
      <c r="B71" s="5" t="n"/>
      <c r="C71" s="5" t="n"/>
      <c r="D71" s="5" t="n"/>
      <c r="E71" s="5" t="n"/>
      <c r="F71" s="11" t="n"/>
      <c r="G71" s="9" t="n"/>
      <c r="H71" s="5" t="n"/>
      <c r="J71" s="5">
        <f>A71</f>
        <v/>
      </c>
      <c r="K71" s="9">
        <f t="array" ref="K71">IF(NOT(ISNA($T71)),INDEX(Pricelist!A$2:A$150,$T71),)</f>
        <v/>
      </c>
      <c r="L71" s="9">
        <f t="array" ref="L71">IF(NOT(ISNA($T71)),INDEX(Pricelist!B$2:B$150,$T71),)</f>
        <v/>
      </c>
      <c r="M71" s="9">
        <f t="array" ref="M71">IF(NOT(ISNA($T71)),INDEX(Pricelist!C$2:C$150,$T71),)</f>
        <v/>
      </c>
      <c r="N71" s="9">
        <f t="array" ref="N71">IF(NOT(ISNA($T71)),INDEX(Pricelist!D$2:D$150,$T71),)</f>
        <v/>
      </c>
      <c r="O71" s="9">
        <f t="array" ref="O71">IF(NOT(ISNA($T71)),INDEX(Pricelist!F$2:F$150,$T71),)</f>
        <v/>
      </c>
      <c r="P71" s="9">
        <f t="array" ref="P71">IF(NOT(ISNA($T71)),INDEX(Pricelist!G$2:G$150,$T71),)</f>
        <v/>
      </c>
      <c r="Q71" s="9">
        <f t="array" ref="Q71">IF(NOT(ISNA($T71)),INDEX(Pricelist!H$2:H$150,$T71),)</f>
        <v/>
      </c>
      <c r="R71" s="9">
        <f t="array" ref="R71">IF(NOT(ISNA($T71)),INDEX(Pricelist!I$2:I$150,$T71),)</f>
        <v/>
      </c>
      <c r="S71">
        <f t="array" ref="S71">MIN(IF(Pricelist!$D$2:$D$150&gt;=Sizer!G71,IF(Pricelist!$C$2:$C$150&gt;=F71,Pricelist!$G$2:$G$150)))</f>
        <v/>
      </c>
      <c r="T71">
        <f>MATCH(S71,Pricelist!$G$2:$G$150,0)</f>
        <v/>
      </c>
    </row>
    <row r="72">
      <c r="A72" s="5" t="n"/>
      <c r="B72" s="5" t="n"/>
      <c r="C72" s="5" t="n"/>
      <c r="D72" s="5" t="n"/>
      <c r="E72" s="5" t="n"/>
      <c r="F72" s="11" t="n"/>
      <c r="G72" s="9" t="n"/>
      <c r="H72" s="5" t="n"/>
      <c r="J72" s="5">
        <f>A72</f>
        <v/>
      </c>
      <c r="K72" s="9">
        <f t="array" ref="K72">IF(NOT(ISNA($T72)),INDEX(Pricelist!A$2:A$150,$T72),)</f>
        <v/>
      </c>
      <c r="L72" s="9">
        <f t="array" ref="L72">IF(NOT(ISNA($T72)),INDEX(Pricelist!B$2:B$150,$T72),)</f>
        <v/>
      </c>
      <c r="M72" s="9">
        <f t="array" ref="M72">IF(NOT(ISNA($T72)),INDEX(Pricelist!C$2:C$150,$T72),)</f>
        <v/>
      </c>
      <c r="N72" s="9">
        <f t="array" ref="N72">IF(NOT(ISNA($T72)),INDEX(Pricelist!D$2:D$150,$T72),)</f>
        <v/>
      </c>
      <c r="O72" s="9">
        <f t="array" ref="O72">IF(NOT(ISNA($T72)),INDEX(Pricelist!F$2:F$150,$T72),)</f>
        <v/>
      </c>
      <c r="P72" s="9">
        <f t="array" ref="P72">IF(NOT(ISNA($T72)),INDEX(Pricelist!G$2:G$150,$T72),)</f>
        <v/>
      </c>
      <c r="Q72" s="9">
        <f t="array" ref="Q72">IF(NOT(ISNA($T72)),INDEX(Pricelist!H$2:H$150,$T72),)</f>
        <v/>
      </c>
      <c r="R72" s="9">
        <f t="array" ref="R72">IF(NOT(ISNA($T72)),INDEX(Pricelist!I$2:I$150,$T72),)</f>
        <v/>
      </c>
      <c r="S72">
        <f t="array" ref="S72">MIN(IF(Pricelist!$D$2:$D$150&gt;=Sizer!G72,IF(Pricelist!$C$2:$C$150&gt;=F72,Pricelist!$G$2:$G$150)))</f>
        <v/>
      </c>
      <c r="T72">
        <f>MATCH(S72,Pricelist!$G$2:$G$150,0)</f>
        <v/>
      </c>
    </row>
    <row r="73">
      <c r="A73" s="5" t="n"/>
      <c r="B73" s="5" t="n"/>
      <c r="C73" s="5" t="n"/>
      <c r="D73" s="5" t="n"/>
      <c r="E73" s="5" t="n"/>
      <c r="F73" s="11" t="n"/>
      <c r="G73" s="9" t="n"/>
      <c r="H73" s="5" t="n"/>
      <c r="J73" s="5">
        <f>A73</f>
        <v/>
      </c>
      <c r="K73" s="9">
        <f t="array" ref="K73">IF(NOT(ISNA($T73)),INDEX(Pricelist!A$2:A$150,$T73),)</f>
        <v/>
      </c>
      <c r="L73" s="9">
        <f t="array" ref="L73">IF(NOT(ISNA($T73)),INDEX(Pricelist!B$2:B$150,$T73),)</f>
        <v/>
      </c>
      <c r="M73" s="9">
        <f t="array" ref="M73">IF(NOT(ISNA($T73)),INDEX(Pricelist!C$2:C$150,$T73),)</f>
        <v/>
      </c>
      <c r="N73" s="9">
        <f t="array" ref="N73">IF(NOT(ISNA($T73)),INDEX(Pricelist!D$2:D$150,$T73),)</f>
        <v/>
      </c>
      <c r="O73" s="9">
        <f t="array" ref="O73">IF(NOT(ISNA($T73)),INDEX(Pricelist!F$2:F$150,$T73),)</f>
        <v/>
      </c>
      <c r="P73" s="9">
        <f t="array" ref="P73">IF(NOT(ISNA($T73)),INDEX(Pricelist!G$2:G$150,$T73),)</f>
        <v/>
      </c>
      <c r="Q73" s="9">
        <f t="array" ref="Q73">IF(NOT(ISNA($T73)),INDEX(Pricelist!H$2:H$150,$T73),)</f>
        <v/>
      </c>
      <c r="R73" s="9">
        <f t="array" ref="R73">IF(NOT(ISNA($T73)),INDEX(Pricelist!I$2:I$150,$T73),)</f>
        <v/>
      </c>
      <c r="S73">
        <f t="array" ref="S73">MIN(IF(Pricelist!$D$2:$D$150&gt;=Sizer!G73,IF(Pricelist!$C$2:$C$150&gt;=F73,Pricelist!$G$2:$G$150)))</f>
        <v/>
      </c>
      <c r="T73">
        <f>MATCH(S73,Pricelist!$G$2:$G$150,0)</f>
        <v/>
      </c>
    </row>
    <row r="74">
      <c r="A74" s="5" t="n"/>
      <c r="B74" s="5" t="n"/>
      <c r="C74" s="5" t="n"/>
      <c r="D74" s="5" t="n"/>
      <c r="E74" s="5" t="n"/>
      <c r="F74" s="11" t="n"/>
      <c r="G74" s="9" t="n"/>
      <c r="H74" s="5" t="n"/>
      <c r="J74" s="5">
        <f>A74</f>
        <v/>
      </c>
      <c r="K74" s="9">
        <f t="array" ref="K74">IF(NOT(ISNA($T74)),INDEX(Pricelist!A$2:A$150,$T74),)</f>
        <v/>
      </c>
      <c r="L74" s="9">
        <f t="array" ref="L74">IF(NOT(ISNA($T74)),INDEX(Pricelist!B$2:B$150,$T74),)</f>
        <v/>
      </c>
      <c r="M74" s="9">
        <f t="array" ref="M74">IF(NOT(ISNA($T74)),INDEX(Pricelist!C$2:C$150,$T74),)</f>
        <v/>
      </c>
      <c r="N74" s="9">
        <f t="array" ref="N74">IF(NOT(ISNA($T74)),INDEX(Pricelist!D$2:D$150,$T74),)</f>
        <v/>
      </c>
      <c r="O74" s="9">
        <f t="array" ref="O74">IF(NOT(ISNA($T74)),INDEX(Pricelist!F$2:F$150,$T74),)</f>
        <v/>
      </c>
      <c r="P74" s="9">
        <f t="array" ref="P74">IF(NOT(ISNA($T74)),INDEX(Pricelist!G$2:G$150,$T74),)</f>
        <v/>
      </c>
      <c r="Q74" s="9">
        <f t="array" ref="Q74">IF(NOT(ISNA($T74)),INDEX(Pricelist!H$2:H$150,$T74),)</f>
        <v/>
      </c>
      <c r="R74" s="9">
        <f t="array" ref="R74">IF(NOT(ISNA($T74)),INDEX(Pricelist!I$2:I$150,$T74),)</f>
        <v/>
      </c>
      <c r="S74">
        <f t="array" ref="S74">MIN(IF(Pricelist!$D$2:$D$150&gt;=Sizer!G74,IF(Pricelist!$C$2:$C$150&gt;=F74,Pricelist!$G$2:$G$150)))</f>
        <v/>
      </c>
      <c r="T74">
        <f>MATCH(S74,Pricelist!$G$2:$G$150,0)</f>
        <v/>
      </c>
    </row>
    <row r="75">
      <c r="A75" s="5" t="n"/>
      <c r="B75" s="5" t="n"/>
      <c r="C75" s="5" t="n"/>
      <c r="D75" s="5" t="n"/>
      <c r="E75" s="5" t="n"/>
      <c r="F75" s="11" t="n"/>
      <c r="G75" s="9" t="n"/>
      <c r="H75" s="5" t="n"/>
      <c r="J75" s="5">
        <f>A75</f>
        <v/>
      </c>
      <c r="K75" s="9">
        <f t="array" ref="K75">IF(NOT(ISNA($T75)),INDEX(Pricelist!A$2:A$150,$T75),)</f>
        <v/>
      </c>
      <c r="L75" s="9">
        <f t="array" ref="L75">IF(NOT(ISNA($T75)),INDEX(Pricelist!B$2:B$150,$T75),)</f>
        <v/>
      </c>
      <c r="M75" s="9">
        <f t="array" ref="M75">IF(NOT(ISNA($T75)),INDEX(Pricelist!C$2:C$150,$T75),)</f>
        <v/>
      </c>
      <c r="N75" s="9">
        <f t="array" ref="N75">IF(NOT(ISNA($T75)),INDEX(Pricelist!D$2:D$150,$T75),)</f>
        <v/>
      </c>
      <c r="O75" s="9">
        <f t="array" ref="O75">IF(NOT(ISNA($T75)),INDEX(Pricelist!F$2:F$150,$T75),)</f>
        <v/>
      </c>
      <c r="P75" s="9">
        <f t="array" ref="P75">IF(NOT(ISNA($T75)),INDEX(Pricelist!G$2:G$150,$T75),)</f>
        <v/>
      </c>
      <c r="Q75" s="9">
        <f t="array" ref="Q75">IF(NOT(ISNA($T75)),INDEX(Pricelist!H$2:H$150,$T75),)</f>
        <v/>
      </c>
      <c r="R75" s="9">
        <f t="array" ref="R75">IF(NOT(ISNA($T75)),INDEX(Pricelist!I$2:I$150,$T75),)</f>
        <v/>
      </c>
      <c r="S75">
        <f t="array" ref="S75">MIN(IF(Pricelist!$D$2:$D$150&gt;=Sizer!G75,IF(Pricelist!$C$2:$C$150&gt;=F75,Pricelist!$G$2:$G$150)))</f>
        <v/>
      </c>
      <c r="T75">
        <f>MATCH(S75,Pricelist!$G$2:$G$150,0)</f>
        <v/>
      </c>
    </row>
    <row r="76">
      <c r="A76" s="5" t="n"/>
      <c r="B76" s="5" t="n"/>
      <c r="C76" s="5" t="n"/>
      <c r="D76" s="5" t="n"/>
      <c r="E76" s="5" t="n"/>
      <c r="F76" s="11" t="n"/>
      <c r="G76" s="9" t="n"/>
      <c r="H76" s="5" t="n"/>
      <c r="J76" s="5">
        <f>A76</f>
        <v/>
      </c>
      <c r="K76" s="9">
        <f t="array" ref="K76">IF(NOT(ISNA($T76)),INDEX(Pricelist!A$2:A$150,$T76),)</f>
        <v/>
      </c>
      <c r="L76" s="9">
        <f t="array" ref="L76">IF(NOT(ISNA($T76)),INDEX(Pricelist!B$2:B$150,$T76),)</f>
        <v/>
      </c>
      <c r="M76" s="9">
        <f t="array" ref="M76">IF(NOT(ISNA($T76)),INDEX(Pricelist!C$2:C$150,$T76),)</f>
        <v/>
      </c>
      <c r="N76" s="9">
        <f t="array" ref="N76">IF(NOT(ISNA($T76)),INDEX(Pricelist!D$2:D$150,$T76),)</f>
        <v/>
      </c>
      <c r="O76" s="9">
        <f t="array" ref="O76">IF(NOT(ISNA($T76)),INDEX(Pricelist!F$2:F$150,$T76),)</f>
        <v/>
      </c>
      <c r="P76" s="9">
        <f t="array" ref="P76">IF(NOT(ISNA($T76)),INDEX(Pricelist!G$2:G$150,$T76),)</f>
        <v/>
      </c>
      <c r="Q76" s="9">
        <f t="array" ref="Q76">IF(NOT(ISNA($T76)),INDEX(Pricelist!H$2:H$150,$T76),)</f>
        <v/>
      </c>
      <c r="R76" s="9">
        <f t="array" ref="R76">IF(NOT(ISNA($T76)),INDEX(Pricelist!I$2:I$150,$T76),)</f>
        <v/>
      </c>
      <c r="S76">
        <f t="array" ref="S76">MIN(IF(Pricelist!$D$2:$D$150&gt;=Sizer!G76,IF(Pricelist!$C$2:$C$150&gt;=F76,Pricelist!$G$2:$G$150)))</f>
        <v/>
      </c>
      <c r="T76">
        <f>MATCH(S76,Pricelist!$G$2:$G$150,0)</f>
        <v/>
      </c>
    </row>
    <row r="77">
      <c r="A77" s="5" t="n"/>
      <c r="B77" s="5" t="n"/>
      <c r="C77" s="5" t="n"/>
      <c r="D77" s="5" t="n"/>
      <c r="E77" s="5" t="n"/>
      <c r="F77" s="11" t="n"/>
      <c r="G77" s="9" t="n"/>
      <c r="H77" s="5" t="n"/>
      <c r="J77" s="5">
        <f>A77</f>
        <v/>
      </c>
      <c r="K77" s="9">
        <f t="array" ref="K77">IF(NOT(ISNA($T77)),INDEX(Pricelist!A$2:A$150,$T77),)</f>
        <v/>
      </c>
      <c r="L77" s="9">
        <f t="array" ref="L77">IF(NOT(ISNA($T77)),INDEX(Pricelist!B$2:B$150,$T77),)</f>
        <v/>
      </c>
      <c r="M77" s="9">
        <f t="array" ref="M77">IF(NOT(ISNA($T77)),INDEX(Pricelist!C$2:C$150,$T77),)</f>
        <v/>
      </c>
      <c r="N77" s="9">
        <f t="array" ref="N77">IF(NOT(ISNA($T77)),INDEX(Pricelist!D$2:D$150,$T77),)</f>
        <v/>
      </c>
      <c r="O77" s="9">
        <f t="array" ref="O77">IF(NOT(ISNA($T77)),INDEX(Pricelist!F$2:F$150,$T77),)</f>
        <v/>
      </c>
      <c r="P77" s="9">
        <f t="array" ref="P77">IF(NOT(ISNA($T77)),INDEX(Pricelist!G$2:G$150,$T77),)</f>
        <v/>
      </c>
      <c r="Q77" s="9">
        <f t="array" ref="Q77">IF(NOT(ISNA($T77)),INDEX(Pricelist!H$2:H$150,$T77),)</f>
        <v/>
      </c>
      <c r="R77" s="9">
        <f t="array" ref="R77">IF(NOT(ISNA($T77)),INDEX(Pricelist!I$2:I$150,$T77),)</f>
        <v/>
      </c>
      <c r="S77">
        <f t="array" ref="S77">MIN(IF(Pricelist!$D$2:$D$150&gt;=Sizer!G77,IF(Pricelist!$C$2:$C$150&gt;=F77,Pricelist!$G$2:$G$150)))</f>
        <v/>
      </c>
      <c r="T77">
        <f>MATCH(S77,Pricelist!$G$2:$G$150,0)</f>
        <v/>
      </c>
    </row>
    <row r="78">
      <c r="A78" s="5" t="n"/>
      <c r="B78" s="5" t="n"/>
      <c r="C78" s="5" t="n"/>
      <c r="D78" s="5" t="n"/>
      <c r="E78" s="5" t="n"/>
      <c r="F78" s="11" t="n"/>
      <c r="G78" s="9" t="n"/>
      <c r="H78" s="5" t="n"/>
      <c r="J78" s="5">
        <f>A78</f>
        <v/>
      </c>
      <c r="K78" s="9">
        <f t="array" ref="K78">IF(NOT(ISNA($T78)),INDEX(Pricelist!A$2:A$150,$T78),)</f>
        <v/>
      </c>
      <c r="L78" s="9">
        <f t="array" ref="L78">IF(NOT(ISNA($T78)),INDEX(Pricelist!B$2:B$150,$T78),)</f>
        <v/>
      </c>
      <c r="M78" s="9">
        <f t="array" ref="M78">IF(NOT(ISNA($T78)),INDEX(Pricelist!C$2:C$150,$T78),)</f>
        <v/>
      </c>
      <c r="N78" s="9">
        <f t="array" ref="N78">IF(NOT(ISNA($T78)),INDEX(Pricelist!D$2:D$150,$T78),)</f>
        <v/>
      </c>
      <c r="O78" s="9">
        <f t="array" ref="O78">IF(NOT(ISNA($T78)),INDEX(Pricelist!F$2:F$150,$T78),)</f>
        <v/>
      </c>
      <c r="P78" s="9">
        <f t="array" ref="P78">IF(NOT(ISNA($T78)),INDEX(Pricelist!G$2:G$150,$T78),)</f>
        <v/>
      </c>
      <c r="Q78" s="9">
        <f t="array" ref="Q78">IF(NOT(ISNA($T78)),INDEX(Pricelist!H$2:H$150,$T78),)</f>
        <v/>
      </c>
      <c r="R78" s="9">
        <f t="array" ref="R78">IF(NOT(ISNA($T78)),INDEX(Pricelist!I$2:I$150,$T78),)</f>
        <v/>
      </c>
      <c r="S78">
        <f t="array" ref="S78">MIN(IF(Pricelist!$D$2:$D$150&gt;=Sizer!G78,IF(Pricelist!$C$2:$C$150&gt;=F78,Pricelist!$G$2:$G$150)))</f>
        <v/>
      </c>
      <c r="T78">
        <f>MATCH(S78,Pricelist!$G$2:$G$150,0)</f>
        <v/>
      </c>
    </row>
    <row r="79">
      <c r="A79" s="5" t="n"/>
      <c r="B79" s="5" t="n"/>
      <c r="C79" s="5" t="n"/>
      <c r="D79" s="5" t="n"/>
      <c r="E79" s="5" t="n"/>
      <c r="F79" s="11" t="n"/>
      <c r="G79" s="9" t="n"/>
      <c r="H79" s="5" t="n"/>
      <c r="J79" s="5">
        <f>A79</f>
        <v/>
      </c>
      <c r="K79" s="9">
        <f t="array" ref="K79">IF(NOT(ISNA($T79)),INDEX(Pricelist!A$2:A$150,$T79),)</f>
        <v/>
      </c>
      <c r="L79" s="9">
        <f t="array" ref="L79">IF(NOT(ISNA($T79)),INDEX(Pricelist!B$2:B$150,$T79),)</f>
        <v/>
      </c>
      <c r="M79" s="9">
        <f t="array" ref="M79">IF(NOT(ISNA($T79)),INDEX(Pricelist!C$2:C$150,$T79),)</f>
        <v/>
      </c>
      <c r="N79" s="9">
        <f t="array" ref="N79">IF(NOT(ISNA($T79)),INDEX(Pricelist!D$2:D$150,$T79),)</f>
        <v/>
      </c>
      <c r="O79" s="9">
        <f t="array" ref="O79">IF(NOT(ISNA($T79)),INDEX(Pricelist!F$2:F$150,$T79),)</f>
        <v/>
      </c>
      <c r="P79" s="9">
        <f t="array" ref="P79">IF(NOT(ISNA($T79)),INDEX(Pricelist!G$2:G$150,$T79),)</f>
        <v/>
      </c>
      <c r="Q79" s="9">
        <f t="array" ref="Q79">IF(NOT(ISNA($T79)),INDEX(Pricelist!H$2:H$150,$T79),)</f>
        <v/>
      </c>
      <c r="R79" s="9">
        <f t="array" ref="R79">IF(NOT(ISNA($T79)),INDEX(Pricelist!I$2:I$150,$T79),)</f>
        <v/>
      </c>
      <c r="S79">
        <f t="array" ref="S79">MIN(IF(Pricelist!$D$2:$D$150&gt;=Sizer!G79,IF(Pricelist!$C$2:$C$150&gt;=F79,Pricelist!$G$2:$G$150)))</f>
        <v/>
      </c>
      <c r="T79">
        <f>MATCH(S79,Pricelist!$G$2:$G$150,0)</f>
        <v/>
      </c>
    </row>
    <row r="80">
      <c r="A80" s="5" t="n"/>
      <c r="B80" s="5" t="n"/>
      <c r="C80" s="5" t="n"/>
      <c r="D80" s="5" t="n"/>
      <c r="E80" s="5" t="n"/>
      <c r="F80" s="11" t="n"/>
      <c r="G80" s="9" t="n"/>
      <c r="H80" s="5" t="n"/>
      <c r="J80" s="5">
        <f>A80</f>
        <v/>
      </c>
      <c r="K80" s="9">
        <f t="array" ref="K80">IF(NOT(ISNA($T80)),INDEX(Pricelist!A$2:A$150,$T80),)</f>
        <v/>
      </c>
      <c r="L80" s="9">
        <f t="array" ref="L80">IF(NOT(ISNA($T80)),INDEX(Pricelist!B$2:B$150,$T80),)</f>
        <v/>
      </c>
      <c r="M80" s="9">
        <f t="array" ref="M80">IF(NOT(ISNA($T80)),INDEX(Pricelist!C$2:C$150,$T80),)</f>
        <v/>
      </c>
      <c r="N80" s="9">
        <f t="array" ref="N80">IF(NOT(ISNA($T80)),INDEX(Pricelist!D$2:D$150,$T80),)</f>
        <v/>
      </c>
      <c r="O80" s="9">
        <f t="array" ref="O80">IF(NOT(ISNA($T80)),INDEX(Pricelist!F$2:F$150,$T80),)</f>
        <v/>
      </c>
      <c r="P80" s="9">
        <f t="array" ref="P80">IF(NOT(ISNA($T80)),INDEX(Pricelist!G$2:G$150,$T80),)</f>
        <v/>
      </c>
      <c r="Q80" s="9">
        <f t="array" ref="Q80">IF(NOT(ISNA($T80)),INDEX(Pricelist!H$2:H$150,$T80),)</f>
        <v/>
      </c>
      <c r="R80" s="9">
        <f t="array" ref="R80">IF(NOT(ISNA($T80)),INDEX(Pricelist!I$2:I$150,$T80),)</f>
        <v/>
      </c>
      <c r="S80">
        <f t="array" ref="S80">MIN(IF(Pricelist!$D$2:$D$150&gt;=Sizer!G80,IF(Pricelist!$C$2:$C$150&gt;=F80,Pricelist!$G$2:$G$150)))</f>
        <v/>
      </c>
      <c r="T80">
        <f>MATCH(S80,Pricelist!$G$2:$G$150,0)</f>
        <v/>
      </c>
    </row>
  </sheetData>
  <mergeCells count="5">
    <mergeCell ref="O1:P1"/>
    <mergeCell ref="Q1:R1"/>
    <mergeCell ref="A1:H1"/>
    <mergeCell ref="J1:N1"/>
    <mergeCell ref="S1:T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2022-06-28T15:18:38Z</dcterms:created>
  <dcterms:modified xsi:type="dcterms:W3CDTF">2022-07-12T16:57:11Z</dcterms:modified>
  <cp:lastModifiedBy>Microsoft Office User</cp:lastModifiedBy>
</cp:coreProperties>
</file>