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cas/Documents/dev/SAP CALC/"/>
    </mc:Choice>
  </mc:AlternateContent>
  <xr:revisionPtr revIDLastSave="0" documentId="13_ncr:1_{2FD540AC-51EE-6448-8821-8F7B667DA64F}" xr6:coauthVersionLast="47" xr6:coauthVersionMax="47" xr10:uidLastSave="{00000000-0000-0000-0000-000000000000}"/>
  <bookViews>
    <workbookView xWindow="4560" yWindow="3160" windowWidth="27640" windowHeight="16940" activeTab="1" xr2:uid="{45FA4414-BA71-AA46-A273-049CCFF9F681}"/>
  </bookViews>
  <sheets>
    <sheet name="SAPs" sheetId="2" r:id="rId1"/>
    <sheet name="Pricelist" sheetId="1" r:id="rId2"/>
    <sheet name="Siz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3" l="1" a="1"/>
  <c r="K31" i="3" s="1"/>
  <c r="J25" i="3"/>
  <c r="S25" i="3" a="1"/>
  <c r="S25" i="3" s="1"/>
  <c r="T25" i="3" s="1"/>
  <c r="J26" i="3"/>
  <c r="S26" i="3" a="1"/>
  <c r="S26" i="3" s="1"/>
  <c r="T26" i="3" s="1"/>
  <c r="J27" i="3"/>
  <c r="S27" i="3" a="1"/>
  <c r="S27" i="3" s="1"/>
  <c r="T27" i="3" s="1"/>
  <c r="O27" i="3" s="1" a="1"/>
  <c r="O27" i="3" s="1"/>
  <c r="J28" i="3"/>
  <c r="S28" i="3" a="1"/>
  <c r="S28" i="3" s="1"/>
  <c r="T28" i="3" s="1"/>
  <c r="O28" i="3" s="1" a="1"/>
  <c r="O28" i="3" s="1"/>
  <c r="J29" i="3"/>
  <c r="S29" i="3" a="1"/>
  <c r="S29" i="3" s="1"/>
  <c r="T29" i="3" s="1"/>
  <c r="O29" i="3" s="1" a="1"/>
  <c r="O29" i="3" s="1"/>
  <c r="J30" i="3"/>
  <c r="S30" i="3" a="1"/>
  <c r="S30" i="3" s="1"/>
  <c r="T30" i="3" s="1"/>
  <c r="J31" i="3"/>
  <c r="S31" i="3" a="1"/>
  <c r="S31" i="3" s="1"/>
  <c r="T31" i="3" s="1"/>
  <c r="Q31" i="3" s="1" a="1"/>
  <c r="Q31" i="3" s="1"/>
  <c r="J32" i="3"/>
  <c r="S32" i="3" a="1"/>
  <c r="S32" i="3" s="1"/>
  <c r="T32" i="3" s="1"/>
  <c r="R32" i="3" s="1" a="1"/>
  <c r="R32" i="3" s="1"/>
  <c r="J33" i="3"/>
  <c r="S33" i="3" a="1"/>
  <c r="S33" i="3" s="1"/>
  <c r="T33" i="3" s="1"/>
  <c r="R33" i="3" s="1" a="1"/>
  <c r="R33" i="3" s="1"/>
  <c r="J34" i="3"/>
  <c r="S34" i="3" a="1"/>
  <c r="S34" i="3" s="1"/>
  <c r="T34" i="3" s="1"/>
  <c r="R34" i="3" s="1" a="1"/>
  <c r="R34" i="3" s="1"/>
  <c r="J35" i="3"/>
  <c r="S35" i="3" a="1"/>
  <c r="S35" i="3" s="1"/>
  <c r="T35" i="3" s="1"/>
  <c r="K35" i="3" s="1" a="1"/>
  <c r="K35" i="3" s="1"/>
  <c r="J36" i="3"/>
  <c r="S36" i="3" a="1"/>
  <c r="S36" i="3" s="1"/>
  <c r="T36" i="3" s="1"/>
  <c r="L36" i="3" s="1" a="1"/>
  <c r="L36" i="3" s="1"/>
  <c r="J37" i="3"/>
  <c r="S37" i="3" a="1"/>
  <c r="S37" i="3" s="1"/>
  <c r="T37" i="3" s="1"/>
  <c r="N37" i="3" s="1" a="1"/>
  <c r="N37" i="3" s="1"/>
  <c r="J38" i="3"/>
  <c r="S38" i="3" a="1"/>
  <c r="S38" i="3" s="1"/>
  <c r="T38" i="3" s="1"/>
  <c r="O38" i="3" s="1" a="1"/>
  <c r="O38" i="3" s="1"/>
  <c r="J39" i="3"/>
  <c r="S39" i="3" a="1"/>
  <c r="S39" i="3" s="1"/>
  <c r="T39" i="3" s="1"/>
  <c r="P39" i="3" s="1" a="1"/>
  <c r="P39" i="3" s="1"/>
  <c r="J40" i="3"/>
  <c r="S40" i="3" a="1"/>
  <c r="S40" i="3" s="1"/>
  <c r="T40" i="3" s="1"/>
  <c r="J41" i="3"/>
  <c r="S41" i="3" a="1"/>
  <c r="S41" i="3" s="1"/>
  <c r="T41" i="3" s="1"/>
  <c r="R41" i="3" s="1" a="1"/>
  <c r="R41" i="3" s="1"/>
  <c r="J42" i="3"/>
  <c r="S42" i="3" a="1"/>
  <c r="S42" i="3" s="1"/>
  <c r="T42" i="3"/>
  <c r="R42" i="3" s="1" a="1"/>
  <c r="R42" i="3" s="1"/>
  <c r="J43" i="3"/>
  <c r="S43" i="3" a="1"/>
  <c r="S43" i="3" s="1"/>
  <c r="T43" i="3" s="1"/>
  <c r="R43" i="3" s="1" a="1"/>
  <c r="R43" i="3" s="1"/>
  <c r="J44" i="3"/>
  <c r="S44" i="3" a="1"/>
  <c r="S44" i="3" s="1"/>
  <c r="T44" i="3" s="1"/>
  <c r="J45" i="3"/>
  <c r="S45" i="3" a="1"/>
  <c r="S45" i="3" s="1"/>
  <c r="T45" i="3" s="1"/>
  <c r="L45" i="3" s="1" a="1"/>
  <c r="L45" i="3" s="1"/>
  <c r="J46" i="3"/>
  <c r="S46" i="3" a="1"/>
  <c r="S46" i="3" s="1"/>
  <c r="T46" i="3" s="1"/>
  <c r="M46" i="3" s="1" a="1"/>
  <c r="M46" i="3" s="1"/>
  <c r="J47" i="3"/>
  <c r="S47" i="3" a="1"/>
  <c r="S47" i="3" s="1"/>
  <c r="T47" i="3" s="1"/>
  <c r="L47" i="3" s="1" a="1"/>
  <c r="L47" i="3" s="1"/>
  <c r="J48" i="3"/>
  <c r="S48" i="3" a="1"/>
  <c r="S48" i="3" s="1"/>
  <c r="T48" i="3"/>
  <c r="M48" i="3" s="1" a="1"/>
  <c r="M48" i="3" s="1"/>
  <c r="J49" i="3"/>
  <c r="S49" i="3" a="1"/>
  <c r="S49" i="3" s="1"/>
  <c r="T49" i="3" s="1"/>
  <c r="M49" i="3" s="1" a="1"/>
  <c r="M49" i="3" s="1"/>
  <c r="J50" i="3"/>
  <c r="S50" i="3" a="1"/>
  <c r="S50" i="3" s="1"/>
  <c r="T50" i="3" s="1"/>
  <c r="N50" i="3" s="1" a="1"/>
  <c r="N50" i="3" s="1"/>
  <c r="J51" i="3"/>
  <c r="S51" i="3" a="1"/>
  <c r="S51" i="3" s="1"/>
  <c r="T51" i="3" s="1"/>
  <c r="J52" i="3"/>
  <c r="S52" i="3" a="1"/>
  <c r="S52" i="3" s="1"/>
  <c r="T52" i="3" s="1"/>
  <c r="P52" i="3" s="1" a="1"/>
  <c r="P52" i="3" s="1"/>
  <c r="J53" i="3"/>
  <c r="S53" i="3" a="1"/>
  <c r="S53" i="3" s="1"/>
  <c r="T53" i="3" s="1"/>
  <c r="O53" i="3" s="1" a="1"/>
  <c r="O53" i="3" s="1"/>
  <c r="J54" i="3"/>
  <c r="S54" i="3" a="1"/>
  <c r="S54" i="3" s="1"/>
  <c r="T54" i="3" s="1"/>
  <c r="P54" i="3" s="1" a="1"/>
  <c r="P54" i="3" s="1"/>
  <c r="J55" i="3"/>
  <c r="S55" i="3" a="1"/>
  <c r="S55" i="3" s="1"/>
  <c r="T55" i="3" s="1"/>
  <c r="Q55" i="3" s="1" a="1"/>
  <c r="Q55" i="3" s="1"/>
  <c r="J56" i="3"/>
  <c r="S56" i="3" a="1"/>
  <c r="S56" i="3" s="1"/>
  <c r="T56" i="3" s="1"/>
  <c r="J57" i="3"/>
  <c r="S57" i="3" a="1"/>
  <c r="S57" i="3" s="1"/>
  <c r="T57" i="3" s="1"/>
  <c r="J58" i="3"/>
  <c r="S58" i="3" a="1"/>
  <c r="S58" i="3" s="1"/>
  <c r="T58" i="3" s="1"/>
  <c r="K58" i="3" s="1" a="1"/>
  <c r="K58" i="3" s="1"/>
  <c r="J59" i="3"/>
  <c r="S59" i="3" a="1"/>
  <c r="S59" i="3" s="1"/>
  <c r="T59" i="3" s="1"/>
  <c r="K59" i="3" s="1" a="1"/>
  <c r="K59" i="3" s="1"/>
  <c r="J60" i="3"/>
  <c r="S60" i="3" a="1"/>
  <c r="S60" i="3" s="1"/>
  <c r="T60" i="3" s="1"/>
  <c r="K60" i="3" s="1" a="1"/>
  <c r="K60" i="3" s="1"/>
  <c r="J61" i="3"/>
  <c r="S61" i="3" a="1"/>
  <c r="S61" i="3" s="1"/>
  <c r="T61" i="3" s="1"/>
  <c r="J62" i="3"/>
  <c r="S62" i="3" a="1"/>
  <c r="S62" i="3" s="1"/>
  <c r="T62" i="3" s="1"/>
  <c r="L62" i="3" s="1" a="1"/>
  <c r="L62" i="3" s="1"/>
  <c r="J63" i="3"/>
  <c r="S63" i="3" a="1"/>
  <c r="S63" i="3" s="1"/>
  <c r="T63" i="3" s="1"/>
  <c r="L63" i="3" s="1" a="1"/>
  <c r="L63" i="3" s="1"/>
  <c r="J64" i="3"/>
  <c r="S64" i="3" a="1"/>
  <c r="S64" i="3" s="1"/>
  <c r="T64" i="3" s="1"/>
  <c r="K64" i="3" s="1" a="1"/>
  <c r="K64" i="3" s="1"/>
  <c r="J65" i="3"/>
  <c r="S65" i="3" a="1"/>
  <c r="S65" i="3" s="1"/>
  <c r="T65" i="3" s="1"/>
  <c r="L65" i="3" s="1" a="1"/>
  <c r="L65" i="3" s="1"/>
  <c r="J66" i="3"/>
  <c r="S66" i="3" a="1"/>
  <c r="S66" i="3"/>
  <c r="T66" i="3" s="1"/>
  <c r="K66" i="3" s="1" a="1"/>
  <c r="K66" i="3" s="1"/>
  <c r="J67" i="3"/>
  <c r="S67" i="3" a="1"/>
  <c r="S67" i="3" s="1"/>
  <c r="T67" i="3" s="1"/>
  <c r="K67" i="3" s="1" a="1"/>
  <c r="K67" i="3" s="1"/>
  <c r="J68" i="3"/>
  <c r="S68" i="3" a="1"/>
  <c r="S68" i="3"/>
  <c r="T68" i="3" s="1"/>
  <c r="L68" i="3" s="1" a="1"/>
  <c r="L68" i="3" s="1"/>
  <c r="J69" i="3"/>
  <c r="S69" i="3" a="1"/>
  <c r="S69" i="3" s="1"/>
  <c r="T69" i="3"/>
  <c r="L69" i="3" s="1" a="1"/>
  <c r="L69" i="3" s="1"/>
  <c r="J70" i="3"/>
  <c r="S70" i="3" a="1"/>
  <c r="S70" i="3"/>
  <c r="T70" i="3" s="1"/>
  <c r="K70" i="3" s="1" a="1"/>
  <c r="K70" i="3" s="1"/>
  <c r="J71" i="3"/>
  <c r="S71" i="3" a="1"/>
  <c r="S71" i="3" s="1"/>
  <c r="T71" i="3" s="1"/>
  <c r="J72" i="3"/>
  <c r="S72" i="3" a="1"/>
  <c r="S72" i="3" s="1"/>
  <c r="T72" i="3" s="1"/>
  <c r="K72" i="3" s="1" a="1"/>
  <c r="K72" i="3" s="1"/>
  <c r="J73" i="3"/>
  <c r="S73" i="3" a="1"/>
  <c r="S73" i="3" s="1"/>
  <c r="T73" i="3" s="1"/>
  <c r="J74" i="3"/>
  <c r="S74" i="3" a="1"/>
  <c r="S74" i="3" s="1"/>
  <c r="T74" i="3" s="1"/>
  <c r="K74" i="3" s="1" a="1"/>
  <c r="K74" i="3" s="1"/>
  <c r="J75" i="3"/>
  <c r="S75" i="3" a="1"/>
  <c r="S75" i="3" s="1"/>
  <c r="T75" i="3" s="1"/>
  <c r="J76" i="3"/>
  <c r="S76" i="3" a="1"/>
  <c r="S76" i="3" s="1"/>
  <c r="T76" i="3"/>
  <c r="L76" i="3" s="1" a="1"/>
  <c r="L76" i="3" s="1"/>
  <c r="J77" i="3"/>
  <c r="S77" i="3" a="1"/>
  <c r="S77" i="3"/>
  <c r="T77" i="3" s="1"/>
  <c r="M77" i="3" s="1" a="1"/>
  <c r="M77" i="3" s="1"/>
  <c r="J78" i="3"/>
  <c r="S78" i="3" a="1"/>
  <c r="S78" i="3" s="1"/>
  <c r="T78" i="3" s="1"/>
  <c r="J79" i="3"/>
  <c r="S79" i="3" a="1"/>
  <c r="S79" i="3" s="1"/>
  <c r="T79" i="3" s="1"/>
  <c r="K79" i="3" s="1" a="1"/>
  <c r="K79" i="3" s="1"/>
  <c r="J80" i="3"/>
  <c r="S80" i="3" a="1"/>
  <c r="S80" i="3" s="1"/>
  <c r="T80" i="3" s="1"/>
  <c r="S4" i="3" a="1"/>
  <c r="S4" i="3" s="1"/>
  <c r="T4" i="3" s="1"/>
  <c r="P4" i="3" s="1" a="1"/>
  <c r="P4" i="3" s="1"/>
  <c r="S5" i="3" a="1"/>
  <c r="S5" i="3" s="1"/>
  <c r="T5" i="3" s="1"/>
  <c r="P5" i="3" s="1" a="1"/>
  <c r="P5" i="3" s="1"/>
  <c r="S6" i="3" a="1"/>
  <c r="S6" i="3" s="1"/>
  <c r="T6" i="3" s="1"/>
  <c r="P6" i="3" s="1" a="1"/>
  <c r="P6" i="3" s="1"/>
  <c r="S7" i="3" a="1"/>
  <c r="S7" i="3" s="1"/>
  <c r="T7" i="3" s="1"/>
  <c r="Q7" i="3" s="1" a="1"/>
  <c r="Q7" i="3" s="1"/>
  <c r="S8" i="3" a="1"/>
  <c r="S8" i="3" s="1"/>
  <c r="T8" i="3" s="1"/>
  <c r="S9" i="3" a="1"/>
  <c r="S9" i="3"/>
  <c r="T9" i="3" s="1"/>
  <c r="Q9" i="3" s="1" a="1"/>
  <c r="Q9" i="3" s="1"/>
  <c r="S10" i="3" a="1"/>
  <c r="S10" i="3"/>
  <c r="T10" i="3" s="1"/>
  <c r="R10" i="3" s="1" a="1"/>
  <c r="R10" i="3" s="1"/>
  <c r="S11" i="3" a="1"/>
  <c r="S11" i="3" s="1"/>
  <c r="T11" i="3" s="1"/>
  <c r="S12" i="3" a="1"/>
  <c r="S12" i="3" s="1"/>
  <c r="T12" i="3" s="1"/>
  <c r="R12" i="3" s="1" a="1"/>
  <c r="R12" i="3" s="1"/>
  <c r="S13" i="3" a="1"/>
  <c r="S13" i="3" s="1"/>
  <c r="T13" i="3" s="1"/>
  <c r="R13" i="3" s="1" a="1"/>
  <c r="R13" i="3" s="1"/>
  <c r="S14" i="3" a="1"/>
  <c r="S14" i="3" s="1"/>
  <c r="T14" i="3" s="1"/>
  <c r="K14" i="3" s="1" a="1"/>
  <c r="K14" i="3" s="1"/>
  <c r="S15" i="3" a="1"/>
  <c r="S15" i="3" s="1"/>
  <c r="T15" i="3" s="1"/>
  <c r="K15" i="3" s="1" a="1"/>
  <c r="K15" i="3" s="1"/>
  <c r="S16" i="3" a="1"/>
  <c r="S16" i="3" s="1"/>
  <c r="T16" i="3" s="1"/>
  <c r="K16" i="3" s="1" a="1"/>
  <c r="K16" i="3" s="1"/>
  <c r="S17" i="3" a="1"/>
  <c r="S17" i="3" s="1"/>
  <c r="T17" i="3" s="1"/>
  <c r="L17" i="3" s="1" a="1"/>
  <c r="L17" i="3" s="1"/>
  <c r="S18" i="3" a="1"/>
  <c r="S18" i="3"/>
  <c r="T18" i="3" s="1"/>
  <c r="L18" i="3" s="1" a="1"/>
  <c r="L18" i="3" s="1"/>
  <c r="S19" i="3" a="1"/>
  <c r="S19" i="3" s="1"/>
  <c r="T19" i="3" s="1"/>
  <c r="L19" i="3" s="1" a="1"/>
  <c r="L19" i="3" s="1"/>
  <c r="S20" i="3" a="1"/>
  <c r="S20" i="3" s="1"/>
  <c r="T20" i="3" s="1"/>
  <c r="M20" i="3" s="1" a="1"/>
  <c r="M20" i="3" s="1"/>
  <c r="S21" i="3" a="1"/>
  <c r="S21" i="3" s="1"/>
  <c r="T21" i="3" s="1"/>
  <c r="S22" i="3" a="1"/>
  <c r="S22" i="3" s="1"/>
  <c r="T22" i="3" s="1"/>
  <c r="M22" i="3" s="1" a="1"/>
  <c r="M22" i="3" s="1"/>
  <c r="S23" i="3" a="1"/>
  <c r="S23" i="3" s="1"/>
  <c r="T23" i="3" s="1"/>
  <c r="N23" i="3" s="1" a="1"/>
  <c r="N23" i="3" s="1"/>
  <c r="S24" i="3" a="1"/>
  <c r="S24" i="3" s="1"/>
  <c r="T24" i="3" s="1"/>
  <c r="L24" i="3" s="1" a="1"/>
  <c r="L24" i="3" s="1"/>
  <c r="S3" i="3" a="1"/>
  <c r="S3" i="3" s="1"/>
  <c r="T3" i="3" s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3" i="3"/>
  <c r="O3" i="3" l="1" a="1"/>
  <c r="O3" i="3" s="1"/>
  <c r="N3" i="3" a="1"/>
  <c r="N3" i="3" s="1"/>
  <c r="M3" i="3" a="1"/>
  <c r="M3" i="3" s="1"/>
  <c r="L3" i="3" a="1"/>
  <c r="L3" i="3" s="1"/>
  <c r="K3" i="3" a="1"/>
  <c r="K3" i="3" s="1"/>
  <c r="R3" i="3" a="1"/>
  <c r="R3" i="3" s="1"/>
  <c r="Q3" i="3" a="1"/>
  <c r="Q3" i="3" s="1"/>
  <c r="P3" i="3" a="1"/>
  <c r="P3" i="3" s="1"/>
  <c r="R57" i="3" a="1"/>
  <c r="R57" i="3" s="1"/>
  <c r="Q57" i="3" a="1"/>
  <c r="Q57" i="3" s="1"/>
  <c r="P57" i="3" a="1"/>
  <c r="P57" i="3" s="1"/>
  <c r="O57" i="3" a="1"/>
  <c r="O57" i="3" s="1"/>
  <c r="N57" i="3" a="1"/>
  <c r="N57" i="3" s="1"/>
  <c r="M57" i="3" a="1"/>
  <c r="M57" i="3" s="1"/>
  <c r="L57" i="3" a="1"/>
  <c r="L57" i="3" s="1"/>
  <c r="K57" i="3" a="1"/>
  <c r="K57" i="3" s="1"/>
  <c r="O51" i="3" a="1"/>
  <c r="O51" i="3" s="1"/>
  <c r="N51" i="3" a="1"/>
  <c r="N51" i="3" s="1"/>
  <c r="M51" i="3" a="1"/>
  <c r="M51" i="3" s="1"/>
  <c r="L51" i="3" a="1"/>
  <c r="L51" i="3" s="1"/>
  <c r="K51" i="3" a="1"/>
  <c r="K51" i="3" s="1"/>
  <c r="R51" i="3" a="1"/>
  <c r="R51" i="3" s="1"/>
  <c r="Q51" i="3" a="1"/>
  <c r="Q51" i="3" s="1"/>
  <c r="P51" i="3" a="1"/>
  <c r="P51" i="3" s="1"/>
  <c r="K78" i="3" a="1"/>
  <c r="K78" i="3" s="1"/>
  <c r="R78" i="3" a="1"/>
  <c r="R78" i="3" s="1"/>
  <c r="Q78" i="3" a="1"/>
  <c r="Q78" i="3" s="1"/>
  <c r="P78" i="3" a="1"/>
  <c r="P78" i="3" s="1"/>
  <c r="O78" i="3" a="1"/>
  <c r="O78" i="3" s="1"/>
  <c r="N78" i="3" a="1"/>
  <c r="N78" i="3" s="1"/>
  <c r="M78" i="3" a="1"/>
  <c r="M78" i="3" s="1"/>
  <c r="L78" i="3" a="1"/>
  <c r="L78" i="3" s="1"/>
  <c r="Q8" i="3" a="1"/>
  <c r="Q8" i="3" s="1"/>
  <c r="P8" i="3" a="1"/>
  <c r="P8" i="3" s="1"/>
  <c r="O8" i="3" a="1"/>
  <c r="O8" i="3" s="1"/>
  <c r="N8" i="3" a="1"/>
  <c r="N8" i="3" s="1"/>
  <c r="M8" i="3" a="1"/>
  <c r="M8" i="3" s="1"/>
  <c r="L8" i="3" a="1"/>
  <c r="L8" i="3" s="1"/>
  <c r="K8" i="3" a="1"/>
  <c r="K8" i="3" s="1"/>
  <c r="R8" i="3" a="1"/>
  <c r="R8" i="3" s="1"/>
  <c r="L73" i="3" a="1"/>
  <c r="L73" i="3" s="1"/>
  <c r="R73" i="3" a="1"/>
  <c r="R73" i="3" s="1"/>
  <c r="K73" i="3" a="1"/>
  <c r="K73" i="3" s="1"/>
  <c r="Q73" i="3" a="1"/>
  <c r="Q73" i="3" s="1"/>
  <c r="P73" i="3" a="1"/>
  <c r="P73" i="3" s="1"/>
  <c r="O73" i="3" a="1"/>
  <c r="O73" i="3" s="1"/>
  <c r="N73" i="3" a="1"/>
  <c r="N73" i="3" s="1"/>
  <c r="M73" i="3" a="1"/>
  <c r="M73" i="3" s="1"/>
  <c r="N26" i="3" a="1"/>
  <c r="N26" i="3" s="1"/>
  <c r="M26" i="3" a="1"/>
  <c r="M26" i="3" s="1"/>
  <c r="L26" i="3" a="1"/>
  <c r="L26" i="3" s="1"/>
  <c r="K26" i="3" a="1"/>
  <c r="K26" i="3" s="1"/>
  <c r="R26" i="3" a="1"/>
  <c r="R26" i="3" s="1"/>
  <c r="Q26" i="3" a="1"/>
  <c r="Q26" i="3" s="1"/>
  <c r="P26" i="3" a="1"/>
  <c r="P26" i="3" s="1"/>
  <c r="O26" i="3" a="1"/>
  <c r="O26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L40" i="3" a="1"/>
  <c r="L40" i="3" s="1"/>
  <c r="K40" i="3" a="1"/>
  <c r="K40" i="3" s="1"/>
  <c r="R40" i="3" a="1"/>
  <c r="R40" i="3" s="1"/>
  <c r="P30" i="3" a="1"/>
  <c r="P30" i="3" s="1"/>
  <c r="O30" i="3" a="1"/>
  <c r="O30" i="3" s="1"/>
  <c r="N30" i="3" a="1"/>
  <c r="N30" i="3" s="1"/>
  <c r="M30" i="3" a="1"/>
  <c r="M30" i="3" s="1"/>
  <c r="L30" i="3" a="1"/>
  <c r="L30" i="3" s="1"/>
  <c r="K30" i="3" a="1"/>
  <c r="K30" i="3" s="1"/>
  <c r="R30" i="3" a="1"/>
  <c r="R30" i="3" s="1"/>
  <c r="Q30" i="3" a="1"/>
  <c r="Q30" i="3" s="1"/>
  <c r="N25" i="3" a="1"/>
  <c r="N25" i="3" s="1"/>
  <c r="M25" i="3" a="1"/>
  <c r="M25" i="3" s="1"/>
  <c r="L25" i="3" a="1"/>
  <c r="L25" i="3" s="1"/>
  <c r="K25" i="3" a="1"/>
  <c r="K25" i="3" s="1"/>
  <c r="R25" i="3" a="1"/>
  <c r="R25" i="3" s="1"/>
  <c r="Q25" i="3" a="1"/>
  <c r="Q25" i="3" s="1"/>
  <c r="P25" i="3" a="1"/>
  <c r="P25" i="3" s="1"/>
  <c r="O25" i="3" a="1"/>
  <c r="O25" i="3" s="1"/>
  <c r="L75" i="3" a="1"/>
  <c r="L75" i="3" s="1"/>
  <c r="K75" i="3" a="1"/>
  <c r="K75" i="3" s="1"/>
  <c r="R75" i="3" a="1"/>
  <c r="R75" i="3" s="1"/>
  <c r="Q75" i="3" a="1"/>
  <c r="Q75" i="3" s="1"/>
  <c r="P75" i="3" a="1"/>
  <c r="P75" i="3" s="1"/>
  <c r="O75" i="3" a="1"/>
  <c r="O75" i="3" s="1"/>
  <c r="N75" i="3" a="1"/>
  <c r="N75" i="3" s="1"/>
  <c r="M75" i="3" a="1"/>
  <c r="M75" i="3" s="1"/>
  <c r="K61" i="3" a="1"/>
  <c r="K61" i="3" s="1"/>
  <c r="R61" i="3" a="1"/>
  <c r="R61" i="3" s="1"/>
  <c r="Q61" i="3" a="1"/>
  <c r="Q61" i="3" s="1"/>
  <c r="P61" i="3" a="1"/>
  <c r="P61" i="3" s="1"/>
  <c r="O61" i="3" a="1"/>
  <c r="O61" i="3" s="1"/>
  <c r="N61" i="3" a="1"/>
  <c r="N61" i="3" s="1"/>
  <c r="M61" i="3" a="1"/>
  <c r="M61" i="3" s="1"/>
  <c r="L61" i="3" a="1"/>
  <c r="L61" i="3" s="1"/>
  <c r="L44" i="3" a="1"/>
  <c r="L44" i="3" s="1"/>
  <c r="K44" i="3" a="1"/>
  <c r="K44" i="3" s="1"/>
  <c r="R44" i="3" a="1"/>
  <c r="R44" i="3" s="1"/>
  <c r="Q44" i="3" a="1"/>
  <c r="Q44" i="3" s="1"/>
  <c r="P44" i="3" a="1"/>
  <c r="P44" i="3" s="1"/>
  <c r="O44" i="3" a="1"/>
  <c r="O44" i="3" s="1"/>
  <c r="N44" i="3" a="1"/>
  <c r="N44" i="3" s="1"/>
  <c r="M44" i="3" a="1"/>
  <c r="M44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 a="1"/>
  <c r="K56" i="3" s="1"/>
  <c r="M21" i="3" a="1"/>
  <c r="M21" i="3" s="1"/>
  <c r="L21" i="3" a="1"/>
  <c r="L21" i="3" s="1"/>
  <c r="K21" i="3" a="1"/>
  <c r="K21" i="3" s="1"/>
  <c r="R21" i="3" a="1"/>
  <c r="R21" i="3" s="1"/>
  <c r="Q21" i="3" a="1"/>
  <c r="Q21" i="3" s="1"/>
  <c r="P21" i="3" a="1"/>
  <c r="P21" i="3" s="1"/>
  <c r="O21" i="3" a="1"/>
  <c r="O21" i="3" s="1"/>
  <c r="N21" i="3" a="1"/>
  <c r="N2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R80" i="3" a="1"/>
  <c r="R80" i="3" s="1"/>
  <c r="Q80" i="3" a="1"/>
  <c r="Q80" i="3" s="1"/>
  <c r="P80" i="3" a="1"/>
  <c r="P80" i="3" s="1"/>
  <c r="O80" i="3" a="1"/>
  <c r="O80" i="3" s="1"/>
  <c r="N80" i="3" a="1"/>
  <c r="N80" i="3" s="1"/>
  <c r="M80" i="3" a="1"/>
  <c r="M80" i="3" s="1"/>
  <c r="L80" i="3" a="1"/>
  <c r="L80" i="3" s="1"/>
  <c r="K80" i="3" a="1"/>
  <c r="K80" i="3" s="1"/>
  <c r="L71" i="3" a="1"/>
  <c r="L71" i="3" s="1"/>
  <c r="K71" i="3" a="1"/>
  <c r="K71" i="3" s="1"/>
  <c r="R71" i="3" a="1"/>
  <c r="R71" i="3" s="1"/>
  <c r="Q71" i="3" a="1"/>
  <c r="Q71" i="3" s="1"/>
  <c r="P71" i="3" a="1"/>
  <c r="P71" i="3" s="1"/>
  <c r="O71" i="3" a="1"/>
  <c r="O71" i="3" s="1"/>
  <c r="N71" i="3" a="1"/>
  <c r="N71" i="3" s="1"/>
  <c r="M71" i="3" a="1"/>
  <c r="M71" i="3" s="1"/>
  <c r="O24" i="3" a="1"/>
  <c r="O24" i="3" s="1"/>
  <c r="Q5" i="3" a="1"/>
  <c r="Q5" i="3" s="1"/>
  <c r="Q6" i="3" a="1"/>
  <c r="Q6" i="3" s="1"/>
  <c r="R9" i="3" a="1"/>
  <c r="R9" i="3" s="1"/>
  <c r="K12" i="3" a="1"/>
  <c r="K12" i="3" s="1"/>
  <c r="K13" i="3" a="1"/>
  <c r="K13" i="3" s="1"/>
  <c r="L15" i="3" a="1"/>
  <c r="L15" i="3" s="1"/>
  <c r="L16" i="3" a="1"/>
  <c r="L16" i="3" s="1"/>
  <c r="M18" i="3" a="1"/>
  <c r="M18" i="3" s="1"/>
  <c r="M19" i="3" a="1"/>
  <c r="M19" i="3" s="1"/>
  <c r="N22" i="3" a="1"/>
  <c r="N22" i="3" s="1"/>
  <c r="P28" i="3" a="1"/>
  <c r="P28" i="3" s="1"/>
  <c r="R31" i="3" a="1"/>
  <c r="R31" i="3" s="1"/>
  <c r="K33" i="3" a="1"/>
  <c r="K33" i="3" s="1"/>
  <c r="K34" i="3" a="1"/>
  <c r="K34" i="3" s="1"/>
  <c r="L35" i="3" a="1"/>
  <c r="L35" i="3" s="1"/>
  <c r="M36" i="3" a="1"/>
  <c r="M36" i="3" s="1"/>
  <c r="O37" i="3" a="1"/>
  <c r="O37" i="3" s="1"/>
  <c r="P38" i="3" a="1"/>
  <c r="P38" i="3" s="1"/>
  <c r="Q39" i="3" a="1"/>
  <c r="Q39" i="3" s="1"/>
  <c r="K42" i="3" a="1"/>
  <c r="K42" i="3" s="1"/>
  <c r="K43" i="3" a="1"/>
  <c r="K43" i="3" s="1"/>
  <c r="M45" i="3" a="1"/>
  <c r="M45" i="3" s="1"/>
  <c r="M47" i="3" a="1"/>
  <c r="M47" i="3" s="1"/>
  <c r="N49" i="3" a="1"/>
  <c r="N49" i="3" s="1"/>
  <c r="P53" i="3" a="1"/>
  <c r="P53" i="3" s="1"/>
  <c r="Q54" i="3" a="1"/>
  <c r="Q54" i="3" s="1"/>
  <c r="R55" i="3" a="1"/>
  <c r="R55" i="3" s="1"/>
  <c r="L59" i="3" a="1"/>
  <c r="L59" i="3" s="1"/>
  <c r="L60" i="3" a="1"/>
  <c r="L60" i="3" s="1"/>
  <c r="M62" i="3" a="1"/>
  <c r="M62" i="3" s="1"/>
  <c r="M63" i="3" a="1"/>
  <c r="M63" i="3" s="1"/>
  <c r="L64" i="3" a="1"/>
  <c r="L64" i="3" s="1"/>
  <c r="L66" i="3" a="1"/>
  <c r="L66" i="3" s="1"/>
  <c r="L67" i="3" a="1"/>
  <c r="L67" i="3" s="1"/>
  <c r="L70" i="3" a="1"/>
  <c r="L70" i="3" s="1"/>
  <c r="L72" i="3" a="1"/>
  <c r="L72" i="3" s="1"/>
  <c r="L74" i="3" a="1"/>
  <c r="L74" i="3" s="1"/>
  <c r="M76" i="3" a="1"/>
  <c r="M76" i="3" s="1"/>
  <c r="N77" i="3" a="1"/>
  <c r="N77" i="3" s="1"/>
  <c r="L79" i="3" a="1"/>
  <c r="L79" i="3" s="1"/>
  <c r="P24" i="3" a="1"/>
  <c r="P24" i="3" s="1"/>
  <c r="Q4" i="3" a="1"/>
  <c r="Q4" i="3" s="1"/>
  <c r="R5" i="3" a="1"/>
  <c r="R5" i="3" s="1"/>
  <c r="R6" i="3" a="1"/>
  <c r="R6" i="3" s="1"/>
  <c r="R7" i="3" a="1"/>
  <c r="R7" i="3" s="1"/>
  <c r="K9" i="3" a="1"/>
  <c r="K9" i="3" s="1"/>
  <c r="K10" i="3" a="1"/>
  <c r="K10" i="3" s="1"/>
  <c r="L12" i="3" a="1"/>
  <c r="L12" i="3" s="1"/>
  <c r="L13" i="3" a="1"/>
  <c r="L13" i="3" s="1"/>
  <c r="L14" i="3" a="1"/>
  <c r="L14" i="3" s="1"/>
  <c r="M15" i="3" a="1"/>
  <c r="M15" i="3" s="1"/>
  <c r="M16" i="3" a="1"/>
  <c r="M16" i="3" s="1"/>
  <c r="M17" i="3" a="1"/>
  <c r="M17" i="3" s="1"/>
  <c r="N18" i="3" a="1"/>
  <c r="N18" i="3" s="1"/>
  <c r="N19" i="3" a="1"/>
  <c r="N19" i="3" s="1"/>
  <c r="N20" i="3" a="1"/>
  <c r="N20" i="3" s="1"/>
  <c r="O22" i="3" a="1"/>
  <c r="O22" i="3" s="1"/>
  <c r="O23" i="3" a="1"/>
  <c r="O23" i="3" s="1"/>
  <c r="P27" i="3" a="1"/>
  <c r="P27" i="3" s="1"/>
  <c r="Q28" i="3" a="1"/>
  <c r="Q28" i="3" s="1"/>
  <c r="P29" i="3" a="1"/>
  <c r="P29" i="3" s="1"/>
  <c r="L34" i="3" a="1"/>
  <c r="L34" i="3" s="1"/>
  <c r="M35" i="3" a="1"/>
  <c r="M35" i="3" s="1"/>
  <c r="N36" i="3" a="1"/>
  <c r="N36" i="3" s="1"/>
  <c r="P37" i="3" a="1"/>
  <c r="P37" i="3" s="1"/>
  <c r="Q38" i="3" a="1"/>
  <c r="Q38" i="3" s="1"/>
  <c r="R39" i="3" a="1"/>
  <c r="R39" i="3" s="1"/>
  <c r="K41" i="3" a="1"/>
  <c r="K41" i="3" s="1"/>
  <c r="L43" i="3" a="1"/>
  <c r="L43" i="3" s="1"/>
  <c r="N45" i="3" a="1"/>
  <c r="N45" i="3" s="1"/>
  <c r="N46" i="3" a="1"/>
  <c r="N46" i="3" s="1"/>
  <c r="N48" i="3" a="1"/>
  <c r="N48" i="3" s="1"/>
  <c r="O49" i="3" a="1"/>
  <c r="O49" i="3" s="1"/>
  <c r="O50" i="3" a="1"/>
  <c r="O50" i="3" s="1"/>
  <c r="Q52" i="3" a="1"/>
  <c r="Q52" i="3" s="1"/>
  <c r="Q53" i="3" a="1"/>
  <c r="Q53" i="3" s="1"/>
  <c r="L58" i="3" a="1"/>
  <c r="L58" i="3" s="1"/>
  <c r="M60" i="3" a="1"/>
  <c r="M60" i="3" s="1"/>
  <c r="N62" i="3" a="1"/>
  <c r="N62" i="3" s="1"/>
  <c r="M64" i="3" a="1"/>
  <c r="M64" i="3" s="1"/>
  <c r="M65" i="3" a="1"/>
  <c r="M65" i="3" s="1"/>
  <c r="M66" i="3" a="1"/>
  <c r="M66" i="3" s="1"/>
  <c r="M67" i="3" a="1"/>
  <c r="M67" i="3" s="1"/>
  <c r="M68" i="3" a="1"/>
  <c r="M68" i="3" s="1"/>
  <c r="M69" i="3" a="1"/>
  <c r="M69" i="3" s="1"/>
  <c r="M70" i="3" a="1"/>
  <c r="M70" i="3" s="1"/>
  <c r="M72" i="3" a="1"/>
  <c r="M72" i="3" s="1"/>
  <c r="M74" i="3" a="1"/>
  <c r="M74" i="3" s="1"/>
  <c r="N76" i="3" a="1"/>
  <c r="N76" i="3" s="1"/>
  <c r="M79" i="3" a="1"/>
  <c r="M79" i="3" s="1"/>
  <c r="Q24" i="3" a="1"/>
  <c r="Q24" i="3" s="1"/>
  <c r="R4" i="3" a="1"/>
  <c r="R4" i="3" s="1"/>
  <c r="K7" i="3" a="1"/>
  <c r="K7" i="3" s="1"/>
  <c r="L10" i="3" a="1"/>
  <c r="L10" i="3" s="1"/>
  <c r="M13" i="3" a="1"/>
  <c r="M13" i="3" s="1"/>
  <c r="M14" i="3" a="1"/>
  <c r="M14" i="3" s="1"/>
  <c r="N16" i="3" a="1"/>
  <c r="N16" i="3" s="1"/>
  <c r="N17" i="3" a="1"/>
  <c r="N17" i="3" s="1"/>
  <c r="O19" i="3" a="1"/>
  <c r="O19" i="3" s="1"/>
  <c r="O20" i="3" a="1"/>
  <c r="O20" i="3" s="1"/>
  <c r="P22" i="3" a="1"/>
  <c r="P22" i="3" s="1"/>
  <c r="P23" i="3" a="1"/>
  <c r="P23" i="3" s="1"/>
  <c r="Q27" i="3" a="1"/>
  <c r="Q27" i="3" s="1"/>
  <c r="Q29" i="3" a="1"/>
  <c r="Q29" i="3" s="1"/>
  <c r="K32" i="3" a="1"/>
  <c r="K32" i="3" s="1"/>
  <c r="L33" i="3" a="1"/>
  <c r="L33" i="3" s="1"/>
  <c r="M34" i="3" a="1"/>
  <c r="M34" i="3" s="1"/>
  <c r="N35" i="3" a="1"/>
  <c r="N35" i="3" s="1"/>
  <c r="O36" i="3" a="1"/>
  <c r="O36" i="3" s="1"/>
  <c r="Q37" i="3" a="1"/>
  <c r="Q37" i="3" s="1"/>
  <c r="R38" i="3" a="1"/>
  <c r="R38" i="3" s="1"/>
  <c r="L42" i="3" a="1"/>
  <c r="L42" i="3" s="1"/>
  <c r="M43" i="3" a="1"/>
  <c r="M43" i="3" s="1"/>
  <c r="O45" i="3" a="1"/>
  <c r="O45" i="3" s="1"/>
  <c r="N47" i="3" a="1"/>
  <c r="N47" i="3" s="1"/>
  <c r="O48" i="3" a="1"/>
  <c r="O48" i="3" s="1"/>
  <c r="P49" i="3" a="1"/>
  <c r="P49" i="3" s="1"/>
  <c r="P50" i="3" a="1"/>
  <c r="P50" i="3" s="1"/>
  <c r="R52" i="3" a="1"/>
  <c r="R52" i="3" s="1"/>
  <c r="R53" i="3" a="1"/>
  <c r="R53" i="3" s="1"/>
  <c r="R54" i="3" a="1"/>
  <c r="R54" i="3" s="1"/>
  <c r="M58" i="3" a="1"/>
  <c r="M58" i="3" s="1"/>
  <c r="M59" i="3" a="1"/>
  <c r="M59" i="3" s="1"/>
  <c r="N60" i="3" a="1"/>
  <c r="N60" i="3" s="1"/>
  <c r="N63" i="3" a="1"/>
  <c r="N63" i="3" s="1"/>
  <c r="N65" i="3" a="1"/>
  <c r="N65" i="3" s="1"/>
  <c r="N66" i="3" a="1"/>
  <c r="N66" i="3" s="1"/>
  <c r="N68" i="3" a="1"/>
  <c r="N68" i="3" s="1"/>
  <c r="N69" i="3" a="1"/>
  <c r="N69" i="3" s="1"/>
  <c r="N70" i="3" a="1"/>
  <c r="N70" i="3" s="1"/>
  <c r="N72" i="3" a="1"/>
  <c r="N72" i="3" s="1"/>
  <c r="N74" i="3" a="1"/>
  <c r="N74" i="3" s="1"/>
  <c r="O76" i="3" a="1"/>
  <c r="O76" i="3" s="1"/>
  <c r="O77" i="3" a="1"/>
  <c r="O77" i="3" s="1"/>
  <c r="R24" i="3" a="1"/>
  <c r="R24" i="3" s="1"/>
  <c r="K4" i="3" a="1"/>
  <c r="K4" i="3" s="1"/>
  <c r="K5" i="3" a="1"/>
  <c r="K5" i="3" s="1"/>
  <c r="K6" i="3" a="1"/>
  <c r="K6" i="3" s="1"/>
  <c r="L7" i="3" a="1"/>
  <c r="L7" i="3" s="1"/>
  <c r="L9" i="3" a="1"/>
  <c r="L9" i="3" s="1"/>
  <c r="M10" i="3" a="1"/>
  <c r="M10" i="3" s="1"/>
  <c r="M12" i="3" a="1"/>
  <c r="M12" i="3" s="1"/>
  <c r="N13" i="3" a="1"/>
  <c r="N13" i="3" s="1"/>
  <c r="N14" i="3" a="1"/>
  <c r="N14" i="3" s="1"/>
  <c r="N15" i="3" a="1"/>
  <c r="N15" i="3" s="1"/>
  <c r="O16" i="3" a="1"/>
  <c r="O16" i="3" s="1"/>
  <c r="O17" i="3" a="1"/>
  <c r="O17" i="3" s="1"/>
  <c r="O18" i="3" a="1"/>
  <c r="O18" i="3" s="1"/>
  <c r="P19" i="3" a="1"/>
  <c r="P19" i="3" s="1"/>
  <c r="P20" i="3" a="1"/>
  <c r="P20" i="3" s="1"/>
  <c r="Q22" i="3" a="1"/>
  <c r="Q22" i="3" s="1"/>
  <c r="Q23" i="3" a="1"/>
  <c r="Q23" i="3" s="1"/>
  <c r="R27" i="3" a="1"/>
  <c r="R27" i="3" s="1"/>
  <c r="R28" i="3" a="1"/>
  <c r="R28" i="3" s="1"/>
  <c r="R29" i="3" a="1"/>
  <c r="R29" i="3" s="1"/>
  <c r="L31" i="3" a="1"/>
  <c r="L31" i="3" s="1"/>
  <c r="L32" i="3" a="1"/>
  <c r="L32" i="3" s="1"/>
  <c r="M33" i="3" a="1"/>
  <c r="M33" i="3" s="1"/>
  <c r="N34" i="3" a="1"/>
  <c r="N34" i="3" s="1"/>
  <c r="O35" i="3" a="1"/>
  <c r="O35" i="3" s="1"/>
  <c r="P36" i="3" a="1"/>
  <c r="P36" i="3" s="1"/>
  <c r="R37" i="3" a="1"/>
  <c r="R37" i="3" s="1"/>
  <c r="K39" i="3" a="1"/>
  <c r="K39" i="3" s="1"/>
  <c r="L41" i="3" a="1"/>
  <c r="L41" i="3" s="1"/>
  <c r="M42" i="3" a="1"/>
  <c r="M42" i="3" s="1"/>
  <c r="N43" i="3" a="1"/>
  <c r="N43" i="3" s="1"/>
  <c r="O46" i="3" a="1"/>
  <c r="O46" i="3" s="1"/>
  <c r="O47" i="3" a="1"/>
  <c r="O47" i="3" s="1"/>
  <c r="Q49" i="3" a="1"/>
  <c r="Q49" i="3" s="1"/>
  <c r="Q50" i="3" a="1"/>
  <c r="Q50" i="3" s="1"/>
  <c r="K54" i="3" a="1"/>
  <c r="K54" i="3" s="1"/>
  <c r="K55" i="3" a="1"/>
  <c r="K55" i="3" s="1"/>
  <c r="N58" i="3" a="1"/>
  <c r="N58" i="3" s="1"/>
  <c r="N59" i="3" a="1"/>
  <c r="N59" i="3" s="1"/>
  <c r="O60" i="3" a="1"/>
  <c r="O60" i="3" s="1"/>
  <c r="O62" i="3" a="1"/>
  <c r="O62" i="3" s="1"/>
  <c r="O63" i="3" a="1"/>
  <c r="O63" i="3" s="1"/>
  <c r="N64" i="3" a="1"/>
  <c r="N64" i="3" s="1"/>
  <c r="O66" i="3" a="1"/>
  <c r="O66" i="3" s="1"/>
  <c r="N67" i="3" a="1"/>
  <c r="N67" i="3" s="1"/>
  <c r="O68" i="3" a="1"/>
  <c r="O68" i="3" s="1"/>
  <c r="O69" i="3" a="1"/>
  <c r="O69" i="3" s="1"/>
  <c r="O70" i="3" a="1"/>
  <c r="O70" i="3" s="1"/>
  <c r="O72" i="3" a="1"/>
  <c r="O72" i="3" s="1"/>
  <c r="P76" i="3" a="1"/>
  <c r="P76" i="3" s="1"/>
  <c r="N79" i="3" a="1"/>
  <c r="N79" i="3" s="1"/>
  <c r="L5" i="3" a="1"/>
  <c r="L5" i="3" s="1"/>
  <c r="L6" i="3" a="1"/>
  <c r="L6" i="3" s="1"/>
  <c r="M9" i="3" a="1"/>
  <c r="M9" i="3" s="1"/>
  <c r="N12" i="3" a="1"/>
  <c r="N12" i="3" s="1"/>
  <c r="O14" i="3" a="1"/>
  <c r="O14" i="3" s="1"/>
  <c r="O15" i="3" a="1"/>
  <c r="O15" i="3" s="1"/>
  <c r="P17" i="3" a="1"/>
  <c r="P17" i="3" s="1"/>
  <c r="P18" i="3" a="1"/>
  <c r="P18" i="3" s="1"/>
  <c r="Q20" i="3" a="1"/>
  <c r="Q20" i="3" s="1"/>
  <c r="R23" i="3" a="1"/>
  <c r="R23" i="3" s="1"/>
  <c r="K28" i="3" a="1"/>
  <c r="K28" i="3" s="1"/>
  <c r="K29" i="3" a="1"/>
  <c r="K29" i="3" s="1"/>
  <c r="M31" i="3" a="1"/>
  <c r="M31" i="3" s="1"/>
  <c r="M32" i="3" a="1"/>
  <c r="M32" i="3" s="1"/>
  <c r="P35" i="3" a="1"/>
  <c r="P35" i="3" s="1"/>
  <c r="Q36" i="3" a="1"/>
  <c r="Q36" i="3" s="1"/>
  <c r="L39" i="3" a="1"/>
  <c r="L39" i="3" s="1"/>
  <c r="M41" i="3" a="1"/>
  <c r="M41" i="3" s="1"/>
  <c r="O43" i="3" a="1"/>
  <c r="O43" i="3" s="1"/>
  <c r="P45" i="3" a="1"/>
  <c r="P45" i="3" s="1"/>
  <c r="P46" i="3" a="1"/>
  <c r="P46" i="3" s="1"/>
  <c r="P47" i="3" a="1"/>
  <c r="P47" i="3" s="1"/>
  <c r="P48" i="3" a="1"/>
  <c r="P48" i="3" s="1"/>
  <c r="R49" i="3" a="1"/>
  <c r="R49" i="3" s="1"/>
  <c r="R50" i="3" a="1"/>
  <c r="R50" i="3" s="1"/>
  <c r="K52" i="3" a="1"/>
  <c r="K52" i="3" s="1"/>
  <c r="K53" i="3" a="1"/>
  <c r="K53" i="3" s="1"/>
  <c r="L54" i="3" a="1"/>
  <c r="L54" i="3" s="1"/>
  <c r="L55" i="3" a="1"/>
  <c r="L55" i="3" s="1"/>
  <c r="O58" i="3" a="1"/>
  <c r="O58" i="3" s="1"/>
  <c r="P62" i="3" a="1"/>
  <c r="P62" i="3" s="1"/>
  <c r="P63" i="3" a="1"/>
  <c r="P63" i="3" s="1"/>
  <c r="O64" i="3" a="1"/>
  <c r="O64" i="3" s="1"/>
  <c r="O65" i="3" a="1"/>
  <c r="O65" i="3" s="1"/>
  <c r="P66" i="3" a="1"/>
  <c r="P66" i="3" s="1"/>
  <c r="O67" i="3" a="1"/>
  <c r="O67" i="3" s="1"/>
  <c r="P68" i="3" a="1"/>
  <c r="P68" i="3" s="1"/>
  <c r="P72" i="3" a="1"/>
  <c r="P72" i="3" s="1"/>
  <c r="O74" i="3" a="1"/>
  <c r="O74" i="3" s="1"/>
  <c r="Q76" i="3" a="1"/>
  <c r="Q76" i="3" s="1"/>
  <c r="P77" i="3" a="1"/>
  <c r="P77" i="3" s="1"/>
  <c r="O79" i="3" a="1"/>
  <c r="O79" i="3" s="1"/>
  <c r="L4" i="3" a="1"/>
  <c r="L4" i="3" s="1"/>
  <c r="M5" i="3" a="1"/>
  <c r="M5" i="3" s="1"/>
  <c r="M6" i="3" a="1"/>
  <c r="M6" i="3" s="1"/>
  <c r="M7" i="3" a="1"/>
  <c r="M7" i="3" s="1"/>
  <c r="N9" i="3" a="1"/>
  <c r="N9" i="3" s="1"/>
  <c r="N10" i="3" a="1"/>
  <c r="N10" i="3" s="1"/>
  <c r="O12" i="3" a="1"/>
  <c r="O12" i="3" s="1"/>
  <c r="O13" i="3" a="1"/>
  <c r="O13" i="3" s="1"/>
  <c r="P14" i="3" a="1"/>
  <c r="P14" i="3" s="1"/>
  <c r="P15" i="3" a="1"/>
  <c r="P15" i="3" s="1"/>
  <c r="P16" i="3" a="1"/>
  <c r="P16" i="3" s="1"/>
  <c r="Q17" i="3" a="1"/>
  <c r="Q17" i="3" s="1"/>
  <c r="Q18" i="3" a="1"/>
  <c r="Q18" i="3" s="1"/>
  <c r="Q19" i="3" a="1"/>
  <c r="Q19" i="3" s="1"/>
  <c r="R20" i="3" a="1"/>
  <c r="R20" i="3" s="1"/>
  <c r="R22" i="3" a="1"/>
  <c r="R22" i="3" s="1"/>
  <c r="K27" i="3" a="1"/>
  <c r="K27" i="3" s="1"/>
  <c r="L28" i="3" a="1"/>
  <c r="L28" i="3" s="1"/>
  <c r="L29" i="3" a="1"/>
  <c r="L29" i="3" s="1"/>
  <c r="N31" i="3" a="1"/>
  <c r="N31" i="3" s="1"/>
  <c r="N32" i="3" a="1"/>
  <c r="N32" i="3" s="1"/>
  <c r="N33" i="3" a="1"/>
  <c r="N33" i="3" s="1"/>
  <c r="O34" i="3" a="1"/>
  <c r="O34" i="3" s="1"/>
  <c r="Q35" i="3" a="1"/>
  <c r="Q35" i="3" s="1"/>
  <c r="R36" i="3" a="1"/>
  <c r="R36" i="3" s="1"/>
  <c r="K38" i="3" a="1"/>
  <c r="K38" i="3" s="1"/>
  <c r="M39" i="3" a="1"/>
  <c r="M39" i="3" s="1"/>
  <c r="N41" i="3" a="1"/>
  <c r="N41" i="3" s="1"/>
  <c r="N42" i="3" a="1"/>
  <c r="N42" i="3" s="1"/>
  <c r="P43" i="3" a="1"/>
  <c r="P43" i="3" s="1"/>
  <c r="Q45" i="3" a="1"/>
  <c r="Q45" i="3" s="1"/>
  <c r="Q46" i="3" a="1"/>
  <c r="Q46" i="3" s="1"/>
  <c r="Q47" i="3" a="1"/>
  <c r="Q47" i="3" s="1"/>
  <c r="Q48" i="3" a="1"/>
  <c r="Q48" i="3" s="1"/>
  <c r="L52" i="3" a="1"/>
  <c r="L52" i="3" s="1"/>
  <c r="L53" i="3" a="1"/>
  <c r="L53" i="3" s="1"/>
  <c r="M54" i="3" a="1"/>
  <c r="M54" i="3" s="1"/>
  <c r="M55" i="3" a="1"/>
  <c r="M55" i="3" s="1"/>
  <c r="P58" i="3" a="1"/>
  <c r="P58" i="3" s="1"/>
  <c r="O59" i="3" a="1"/>
  <c r="O59" i="3" s="1"/>
  <c r="P60" i="3" a="1"/>
  <c r="P60" i="3" s="1"/>
  <c r="Q62" i="3" a="1"/>
  <c r="Q62" i="3" s="1"/>
  <c r="Q63" i="3" a="1"/>
  <c r="Q63" i="3" s="1"/>
  <c r="P64" i="3" a="1"/>
  <c r="P64" i="3" s="1"/>
  <c r="P65" i="3" a="1"/>
  <c r="P65" i="3" s="1"/>
  <c r="Q66" i="3" a="1"/>
  <c r="Q66" i="3" s="1"/>
  <c r="P67" i="3" a="1"/>
  <c r="P67" i="3" s="1"/>
  <c r="P69" i="3" a="1"/>
  <c r="P69" i="3" s="1"/>
  <c r="P70" i="3" a="1"/>
  <c r="P70" i="3" s="1"/>
  <c r="Q72" i="3" a="1"/>
  <c r="Q72" i="3" s="1"/>
  <c r="P74" i="3" a="1"/>
  <c r="P74" i="3" s="1"/>
  <c r="K24" i="3" a="1"/>
  <c r="K24" i="3" s="1"/>
  <c r="M4" i="3" a="1"/>
  <c r="M4" i="3" s="1"/>
  <c r="N6" i="3" a="1"/>
  <c r="N6" i="3" s="1"/>
  <c r="N7" i="3" a="1"/>
  <c r="N7" i="3" s="1"/>
  <c r="O9" i="3" a="1"/>
  <c r="O9" i="3" s="1"/>
  <c r="O10" i="3" a="1"/>
  <c r="O10" i="3" s="1"/>
  <c r="P12" i="3" a="1"/>
  <c r="P12" i="3" s="1"/>
  <c r="P13" i="3" a="1"/>
  <c r="P13" i="3" s="1"/>
  <c r="Q15" i="3" a="1"/>
  <c r="Q15" i="3" s="1"/>
  <c r="Q16" i="3" a="1"/>
  <c r="Q16" i="3" s="1"/>
  <c r="R18" i="3" a="1"/>
  <c r="R18" i="3" s="1"/>
  <c r="R19" i="3" a="1"/>
  <c r="R19" i="3" s="1"/>
  <c r="K22" i="3" a="1"/>
  <c r="K22" i="3" s="1"/>
  <c r="K23" i="3" a="1"/>
  <c r="K23" i="3" s="1"/>
  <c r="L27" i="3" a="1"/>
  <c r="L27" i="3" s="1"/>
  <c r="O31" i="3" a="1"/>
  <c r="O31" i="3" s="1"/>
  <c r="O32" i="3" a="1"/>
  <c r="O32" i="3" s="1"/>
  <c r="O33" i="3" a="1"/>
  <c r="O33" i="3" s="1"/>
  <c r="P34" i="3" a="1"/>
  <c r="P34" i="3" s="1"/>
  <c r="K37" i="3" a="1"/>
  <c r="K37" i="3" s="1"/>
  <c r="L38" i="3" a="1"/>
  <c r="L38" i="3" s="1"/>
  <c r="O41" i="3" a="1"/>
  <c r="O41" i="3" s="1"/>
  <c r="O42" i="3" a="1"/>
  <c r="O42" i="3" s="1"/>
  <c r="Q43" i="3" a="1"/>
  <c r="Q43" i="3" s="1"/>
  <c r="R45" i="3" a="1"/>
  <c r="R45" i="3" s="1"/>
  <c r="R46" i="3" a="1"/>
  <c r="R46" i="3" s="1"/>
  <c r="R47" i="3" a="1"/>
  <c r="R47" i="3" s="1"/>
  <c r="R48" i="3" a="1"/>
  <c r="R48" i="3" s="1"/>
  <c r="K50" i="3" a="1"/>
  <c r="K50" i="3" s="1"/>
  <c r="M52" i="3" a="1"/>
  <c r="M52" i="3" s="1"/>
  <c r="N54" i="3" a="1"/>
  <c r="N54" i="3" s="1"/>
  <c r="N55" i="3" a="1"/>
  <c r="N55" i="3" s="1"/>
  <c r="Q58" i="3" a="1"/>
  <c r="Q58" i="3" s="1"/>
  <c r="P59" i="3" a="1"/>
  <c r="P59" i="3" s="1"/>
  <c r="Q60" i="3" a="1"/>
  <c r="Q60" i="3" s="1"/>
  <c r="R62" i="3" a="1"/>
  <c r="R62" i="3" s="1"/>
  <c r="Q64" i="3" a="1"/>
  <c r="Q64" i="3" s="1"/>
  <c r="Q67" i="3" a="1"/>
  <c r="Q67" i="3" s="1"/>
  <c r="Q68" i="3" a="1"/>
  <c r="Q68" i="3" s="1"/>
  <c r="Q69" i="3" a="1"/>
  <c r="Q69" i="3" s="1"/>
  <c r="Q70" i="3" a="1"/>
  <c r="Q70" i="3" s="1"/>
  <c r="R72" i="3" a="1"/>
  <c r="R72" i="3" s="1"/>
  <c r="Q74" i="3" a="1"/>
  <c r="Q74" i="3" s="1"/>
  <c r="R76" i="3" a="1"/>
  <c r="R76" i="3" s="1"/>
  <c r="Q77" i="3" a="1"/>
  <c r="Q77" i="3" s="1"/>
  <c r="P79" i="3" a="1"/>
  <c r="P79" i="3" s="1"/>
  <c r="N24" i="3" a="1"/>
  <c r="N24" i="3" s="1"/>
  <c r="N4" i="3" a="1"/>
  <c r="N4" i="3" s="1"/>
  <c r="N5" i="3" a="1"/>
  <c r="N5" i="3" s="1"/>
  <c r="O6" i="3" a="1"/>
  <c r="O6" i="3" s="1"/>
  <c r="O7" i="3" a="1"/>
  <c r="O7" i="3" s="1"/>
  <c r="P9" i="3" a="1"/>
  <c r="P9" i="3" s="1"/>
  <c r="P10" i="3" a="1"/>
  <c r="P10" i="3" s="1"/>
  <c r="Q12" i="3" a="1"/>
  <c r="Q12" i="3" s="1"/>
  <c r="Q13" i="3" a="1"/>
  <c r="Q13" i="3" s="1"/>
  <c r="Q14" i="3" a="1"/>
  <c r="Q14" i="3" s="1"/>
  <c r="R15" i="3" a="1"/>
  <c r="R15" i="3" s="1"/>
  <c r="R16" i="3" a="1"/>
  <c r="R16" i="3" s="1"/>
  <c r="R17" i="3" a="1"/>
  <c r="R17" i="3" s="1"/>
  <c r="K19" i="3" a="1"/>
  <c r="K19" i="3" s="1"/>
  <c r="K20" i="3" a="1"/>
  <c r="K20" i="3" s="1"/>
  <c r="L22" i="3" a="1"/>
  <c r="L22" i="3" s="1"/>
  <c r="L23" i="3" a="1"/>
  <c r="L23" i="3" s="1"/>
  <c r="M27" i="3" a="1"/>
  <c r="M27" i="3" s="1"/>
  <c r="M28" i="3" a="1"/>
  <c r="M28" i="3" s="1"/>
  <c r="M29" i="3" a="1"/>
  <c r="M29" i="3" s="1"/>
  <c r="P31" i="3" a="1"/>
  <c r="P31" i="3" s="1"/>
  <c r="P32" i="3" a="1"/>
  <c r="P32" i="3" s="1"/>
  <c r="P33" i="3" a="1"/>
  <c r="P33" i="3" s="1"/>
  <c r="Q34" i="3" a="1"/>
  <c r="Q34" i="3" s="1"/>
  <c r="R35" i="3" a="1"/>
  <c r="R35" i="3" s="1"/>
  <c r="L37" i="3" a="1"/>
  <c r="L37" i="3" s="1"/>
  <c r="M38" i="3" a="1"/>
  <c r="M38" i="3" s="1"/>
  <c r="N39" i="3" a="1"/>
  <c r="N39" i="3" s="1"/>
  <c r="P41" i="3" a="1"/>
  <c r="P41" i="3" s="1"/>
  <c r="P42" i="3" a="1"/>
  <c r="P42" i="3" s="1"/>
  <c r="K45" i="3" a="1"/>
  <c r="K45" i="3" s="1"/>
  <c r="K46" i="3" a="1"/>
  <c r="K46" i="3" s="1"/>
  <c r="K48" i="3" a="1"/>
  <c r="K48" i="3" s="1"/>
  <c r="K49" i="3" a="1"/>
  <c r="K49" i="3" s="1"/>
  <c r="L50" i="3" a="1"/>
  <c r="L50" i="3" s="1"/>
  <c r="N52" i="3" a="1"/>
  <c r="N52" i="3" s="1"/>
  <c r="M53" i="3" a="1"/>
  <c r="M53" i="3" s="1"/>
  <c r="O54" i="3" a="1"/>
  <c r="O54" i="3" s="1"/>
  <c r="O55" i="3" a="1"/>
  <c r="O55" i="3" s="1"/>
  <c r="R58" i="3" a="1"/>
  <c r="R58" i="3" s="1"/>
  <c r="Q59" i="3" a="1"/>
  <c r="Q59" i="3" s="1"/>
  <c r="R63" i="3" a="1"/>
  <c r="R63" i="3" s="1"/>
  <c r="R64" i="3" a="1"/>
  <c r="R64" i="3" s="1"/>
  <c r="Q65" i="3" a="1"/>
  <c r="Q65" i="3" s="1"/>
  <c r="R66" i="3" a="1"/>
  <c r="R66" i="3" s="1"/>
  <c r="R67" i="3" a="1"/>
  <c r="R67" i="3" s="1"/>
  <c r="R68" i="3" a="1"/>
  <c r="R68" i="3" s="1"/>
  <c r="R69" i="3" a="1"/>
  <c r="R69" i="3" s="1"/>
  <c r="R70" i="3" a="1"/>
  <c r="R70" i="3" s="1"/>
  <c r="R74" i="3" a="1"/>
  <c r="R74" i="3" s="1"/>
  <c r="K77" i="3" a="1"/>
  <c r="K77" i="3" s="1"/>
  <c r="R77" i="3" a="1"/>
  <c r="R77" i="3" s="1"/>
  <c r="Q79" i="3" a="1"/>
  <c r="Q79" i="3" s="1"/>
  <c r="M24" i="3" a="1"/>
  <c r="M24" i="3" s="1"/>
  <c r="O4" i="3" a="1"/>
  <c r="O4" i="3" s="1"/>
  <c r="O5" i="3" a="1"/>
  <c r="O5" i="3" s="1"/>
  <c r="P7" i="3" a="1"/>
  <c r="P7" i="3" s="1"/>
  <c r="Q10" i="3" a="1"/>
  <c r="Q10" i="3" s="1"/>
  <c r="R14" i="3" a="1"/>
  <c r="R14" i="3" s="1"/>
  <c r="K17" i="3" a="1"/>
  <c r="K17" i="3" s="1"/>
  <c r="K18" i="3" a="1"/>
  <c r="K18" i="3" s="1"/>
  <c r="L20" i="3" a="1"/>
  <c r="L20" i="3" s="1"/>
  <c r="M23" i="3" a="1"/>
  <c r="M23" i="3" s="1"/>
  <c r="N27" i="3" a="1"/>
  <c r="N27" i="3" s="1"/>
  <c r="N28" i="3" a="1"/>
  <c r="N28" i="3" s="1"/>
  <c r="N29" i="3" a="1"/>
  <c r="N29" i="3" s="1"/>
  <c r="Q32" i="3" a="1"/>
  <c r="Q32" i="3" s="1"/>
  <c r="Q33" i="3" a="1"/>
  <c r="Q33" i="3" s="1"/>
  <c r="K36" i="3" a="1"/>
  <c r="K36" i="3" s="1"/>
  <c r="M37" i="3" a="1"/>
  <c r="M37" i="3" s="1"/>
  <c r="N38" i="3" a="1"/>
  <c r="N38" i="3" s="1"/>
  <c r="O39" i="3" a="1"/>
  <c r="O39" i="3" s="1"/>
  <c r="Q41" i="3" a="1"/>
  <c r="Q41" i="3" s="1"/>
  <c r="Q42" i="3" a="1"/>
  <c r="Q42" i="3" s="1"/>
  <c r="L46" i="3" a="1"/>
  <c r="L46" i="3" s="1"/>
  <c r="K47" i="3" a="1"/>
  <c r="K47" i="3" s="1"/>
  <c r="L48" i="3" a="1"/>
  <c r="L48" i="3" s="1"/>
  <c r="L49" i="3" a="1"/>
  <c r="L49" i="3" s="1"/>
  <c r="M50" i="3" a="1"/>
  <c r="M50" i="3" s="1"/>
  <c r="O52" i="3" a="1"/>
  <c r="O52" i="3" s="1"/>
  <c r="N53" i="3" a="1"/>
  <c r="N53" i="3" s="1"/>
  <c r="P55" i="3" a="1"/>
  <c r="P55" i="3" s="1"/>
  <c r="R59" i="3" a="1"/>
  <c r="R59" i="3" s="1"/>
  <c r="R60" i="3" a="1"/>
  <c r="R60" i="3" s="1"/>
  <c r="K62" i="3" a="1"/>
  <c r="K62" i="3" s="1"/>
  <c r="K63" i="3" a="1"/>
  <c r="K63" i="3" s="1"/>
  <c r="K65" i="3" a="1"/>
  <c r="K65" i="3" s="1"/>
  <c r="R65" i="3" a="1"/>
  <c r="R65" i="3" s="1"/>
  <c r="K68" i="3" a="1"/>
  <c r="K68" i="3" s="1"/>
  <c r="K69" i="3" a="1"/>
  <c r="K69" i="3" s="1"/>
  <c r="K76" i="3" a="1"/>
  <c r="K76" i="3" s="1"/>
  <c r="L77" i="3" a="1"/>
  <c r="L77" i="3" s="1"/>
  <c r="R79" i="3" a="1"/>
  <c r="R7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<sst xmlns="http://schemas.openxmlformats.org/spreadsheetml/2006/main" count="234" uniqueCount="112">
  <si>
    <t>E2as v4</t>
  </si>
  <si>
    <t>E4as v4</t>
  </si>
  <si>
    <t>E8as v4</t>
  </si>
  <si>
    <t>E16as v4</t>
  </si>
  <si>
    <t>E32as v4</t>
  </si>
  <si>
    <t>E20as v4</t>
  </si>
  <si>
    <t>E48as v4</t>
  </si>
  <si>
    <t>E64as v4</t>
  </si>
  <si>
    <t>E96as v4</t>
  </si>
  <si>
    <t>Name</t>
  </si>
  <si>
    <t>vCPUs</t>
  </si>
  <si>
    <t>RAM</t>
  </si>
  <si>
    <t>SAPs</t>
  </si>
  <si>
    <t>HANA</t>
  </si>
  <si>
    <t>N</t>
  </si>
  <si>
    <t>D2as v4</t>
  </si>
  <si>
    <t>D4as v4</t>
  </si>
  <si>
    <t>D8as v4</t>
  </si>
  <si>
    <t>D16as v4</t>
  </si>
  <si>
    <t>D32as v4</t>
  </si>
  <si>
    <t>D48as v4</t>
  </si>
  <si>
    <t>D64as v4</t>
  </si>
  <si>
    <t>D96as v4</t>
  </si>
  <si>
    <t>D2ds v4</t>
  </si>
  <si>
    <t>D4ds v4</t>
  </si>
  <si>
    <t>D8ds v4</t>
  </si>
  <si>
    <t>D16ds v4</t>
  </si>
  <si>
    <t>D32ds v4</t>
  </si>
  <si>
    <t>D48ds v4</t>
  </si>
  <si>
    <t>D64ds v4</t>
  </si>
  <si>
    <t>D2ds v5</t>
  </si>
  <si>
    <t>D4ds v5</t>
  </si>
  <si>
    <t>D8ds v5</t>
  </si>
  <si>
    <t>D16ds v5</t>
  </si>
  <si>
    <t>D32ds v5</t>
  </si>
  <si>
    <t>D48ds v5</t>
  </si>
  <si>
    <t>D64ds v5</t>
  </si>
  <si>
    <t>D96ds v5</t>
  </si>
  <si>
    <t>D2s v5</t>
  </si>
  <si>
    <t>D4s v5</t>
  </si>
  <si>
    <t>D8s v5</t>
  </si>
  <si>
    <t>D16s v5</t>
  </si>
  <si>
    <t>D32s v5</t>
  </si>
  <si>
    <t>D48s v5</t>
  </si>
  <si>
    <t>D64s v5</t>
  </si>
  <si>
    <t>D96s v5</t>
  </si>
  <si>
    <t>E2s v5</t>
  </si>
  <si>
    <t>E4s v5</t>
  </si>
  <si>
    <t>E8s v5</t>
  </si>
  <si>
    <t>E16s v5</t>
  </si>
  <si>
    <t>E32s v5</t>
  </si>
  <si>
    <t>E48s v5</t>
  </si>
  <si>
    <t>E64s v5</t>
  </si>
  <si>
    <t>E96s v5</t>
  </si>
  <si>
    <t>E4ds v4</t>
  </si>
  <si>
    <t>E8ds v4</t>
  </si>
  <si>
    <t>E16ds v4</t>
  </si>
  <si>
    <t>E32ds v4</t>
  </si>
  <si>
    <t>E48ds v4</t>
  </si>
  <si>
    <t>E64ds v4</t>
  </si>
  <si>
    <t>E2ds v5</t>
  </si>
  <si>
    <t>E4ds v5</t>
  </si>
  <si>
    <t>E8ds v5</t>
  </si>
  <si>
    <t>E16ds v5</t>
  </si>
  <si>
    <t>E32ds v5</t>
  </si>
  <si>
    <t>E48ds v5</t>
  </si>
  <si>
    <t>E64ds v5</t>
  </si>
  <si>
    <t>E96ds v5</t>
  </si>
  <si>
    <t>E20ds v4</t>
  </si>
  <si>
    <t>E2ds v4</t>
  </si>
  <si>
    <t>E20ds v5</t>
  </si>
  <si>
    <t>E20s v5</t>
  </si>
  <si>
    <t>M64ls</t>
  </si>
  <si>
    <t>Y</t>
  </si>
  <si>
    <t>PAYG_USEast_Hour</t>
  </si>
  <si>
    <t>3YR_USEast_Month</t>
  </si>
  <si>
    <t>PAYG_BRSouth_Hour</t>
  </si>
  <si>
    <t>3YR_BRSouth_Month</t>
  </si>
  <si>
    <t>M32ms_v2</t>
  </si>
  <si>
    <t>M64ds_v2</t>
  </si>
  <si>
    <t>M64dms_v2</t>
  </si>
  <si>
    <t>M128ds_v2</t>
  </si>
  <si>
    <t>M128dms_v2</t>
  </si>
  <si>
    <t>M192is_v2</t>
  </si>
  <si>
    <t>M192ims_v2</t>
  </si>
  <si>
    <t>M208s v2</t>
  </si>
  <si>
    <t>M208ms v2</t>
  </si>
  <si>
    <t>M416s v2</t>
  </si>
  <si>
    <t>M416ms v2</t>
  </si>
  <si>
    <t>Landscape</t>
  </si>
  <si>
    <t>Module</t>
  </si>
  <si>
    <t>DISK</t>
  </si>
  <si>
    <t>Quantity</t>
  </si>
  <si>
    <t>DB/APP</t>
  </si>
  <si>
    <t>PRD</t>
  </si>
  <si>
    <t>DB</t>
  </si>
  <si>
    <t>S/4HANA</t>
  </si>
  <si>
    <t>APP</t>
  </si>
  <si>
    <t>QAS</t>
  </si>
  <si>
    <t>DEV</t>
  </si>
  <si>
    <t>GRC</t>
  </si>
  <si>
    <t>VM</t>
  </si>
  <si>
    <t>SAPS</t>
  </si>
  <si>
    <t>Line</t>
  </si>
  <si>
    <t>Cheapest</t>
  </si>
  <si>
    <t>PAYG per hour</t>
  </si>
  <si>
    <t>RI3Y per month</t>
  </si>
  <si>
    <t>CURRENT ENVIRONMENT</t>
  </si>
  <si>
    <t>SUGGESTED AZURE VMs</t>
  </si>
  <si>
    <t>SUPPORT/IGNORE</t>
  </si>
  <si>
    <t>East US (USD)</t>
  </si>
  <si>
    <t>BR South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</si>
</sst>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$-409]* #,##0.00_ ;_-[$$-409]* \-#,##0.00\ ;_-[$$-409]* &quot;-&quot;??_ ;_-@_ "/>
    <numFmt numFmtId="165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165" fontId="0" fillId="0" borderId="1" xfId="1" applyNumberFormat="1" applyFont="1" applyFill="1" applyBorder="1"/>
    <xf numFmtId="165" fontId="0" fillId="0" borderId="1" xfId="0" applyNumberFormat="1" applyBorder="1"/>
    <xf numFmtId="165" fontId="0" fillId="0" borderId="1" xfId="1" applyNumberFormat="1" applyFont="1" applyBorder="1"/>
    <xf numFmtId="164" fontId="3" fillId="0" borderId="0" xfId="0" applyNumberFormat="1" applyFont="1" applyFill="1" applyBorder="1"/>
    <xf numFmtId="165" fontId="5" fillId="0" borderId="1" xfId="0" applyNumberFormat="1" applyFont="1" applyBorder="1"/>
    <xf numFmtId="164" fontId="3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7A29-3B64-0E4E-BF4A-313D8DB48D19}">
  <dimension ref="A1:E79"/>
  <sheetViews>
    <sheetView topLeftCell="A6" workbookViewId="0">
      <selection activeCell="E68" sqref="E68"/>
    </sheetView>
  </sheetViews>
  <sheetFormatPr baseColWidth="10" defaultRowHeight="16" x14ac:dyDescent="0.2"/>
  <cols>
    <col min="1" max="1" width="11.6640625" bestFit="1" customWidth="1"/>
  </cols>
  <sheetData>
    <row r="1" spans="1:5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t="s">
        <v>0</v>
      </c>
      <c r="B2">
        <v>2</v>
      </c>
      <c r="C2">
        <v>16</v>
      </c>
      <c r="D2">
        <v>3022</v>
      </c>
      <c r="E2" t="s">
        <v>14</v>
      </c>
    </row>
    <row r="3" spans="1:5" x14ac:dyDescent="0.2">
      <c r="A3" t="s">
        <v>1</v>
      </c>
      <c r="B3">
        <v>4</v>
      </c>
      <c r="C3">
        <v>32</v>
      </c>
      <c r="D3">
        <v>6044</v>
      </c>
      <c r="E3" t="s">
        <v>14</v>
      </c>
    </row>
    <row r="4" spans="1:5" x14ac:dyDescent="0.2">
      <c r="A4" t="s">
        <v>2</v>
      </c>
      <c r="B4">
        <v>8</v>
      </c>
      <c r="C4">
        <v>64</v>
      </c>
      <c r="D4">
        <v>12088</v>
      </c>
      <c r="E4" t="s">
        <v>14</v>
      </c>
    </row>
    <row r="5" spans="1:5" x14ac:dyDescent="0.2">
      <c r="A5" t="s">
        <v>3</v>
      </c>
      <c r="B5">
        <v>16</v>
      </c>
      <c r="C5">
        <v>128</v>
      </c>
      <c r="D5">
        <v>24175</v>
      </c>
      <c r="E5" t="s">
        <v>14</v>
      </c>
    </row>
    <row r="6" spans="1:5" x14ac:dyDescent="0.2">
      <c r="A6" t="s">
        <v>5</v>
      </c>
      <c r="B6">
        <v>20</v>
      </c>
      <c r="C6">
        <v>160</v>
      </c>
      <c r="D6">
        <v>30219</v>
      </c>
      <c r="E6" t="s">
        <v>14</v>
      </c>
    </row>
    <row r="7" spans="1:5" x14ac:dyDescent="0.2">
      <c r="A7" t="s">
        <v>4</v>
      </c>
      <c r="B7">
        <v>32</v>
      </c>
      <c r="C7">
        <v>256</v>
      </c>
      <c r="D7">
        <v>48350</v>
      </c>
      <c r="E7" t="s">
        <v>14</v>
      </c>
    </row>
    <row r="8" spans="1:5" x14ac:dyDescent="0.2">
      <c r="A8" t="s">
        <v>6</v>
      </c>
      <c r="B8">
        <v>48</v>
      </c>
      <c r="C8">
        <v>384</v>
      </c>
      <c r="D8">
        <v>72525</v>
      </c>
      <c r="E8" t="s">
        <v>14</v>
      </c>
    </row>
    <row r="9" spans="1:5" x14ac:dyDescent="0.2">
      <c r="A9" t="s">
        <v>7</v>
      </c>
      <c r="B9">
        <v>64</v>
      </c>
      <c r="C9">
        <v>512</v>
      </c>
      <c r="D9">
        <v>96700</v>
      </c>
      <c r="E9" t="s">
        <v>14</v>
      </c>
    </row>
    <row r="10" spans="1:5" x14ac:dyDescent="0.2">
      <c r="A10" t="s">
        <v>8</v>
      </c>
      <c r="B10">
        <v>96</v>
      </c>
      <c r="C10">
        <v>672</v>
      </c>
      <c r="D10">
        <v>135080</v>
      </c>
      <c r="E10" t="s">
        <v>14</v>
      </c>
    </row>
    <row r="11" spans="1:5" x14ac:dyDescent="0.2">
      <c r="A11" t="s">
        <v>15</v>
      </c>
      <c r="B11">
        <v>2</v>
      </c>
      <c r="C11">
        <v>8</v>
      </c>
      <c r="D11">
        <v>3022</v>
      </c>
      <c r="E11" t="s">
        <v>14</v>
      </c>
    </row>
    <row r="12" spans="1:5" x14ac:dyDescent="0.2">
      <c r="A12" t="s">
        <v>16</v>
      </c>
      <c r="B12">
        <v>4</v>
      </c>
      <c r="C12">
        <v>16</v>
      </c>
      <c r="D12">
        <v>6044</v>
      </c>
      <c r="E12" t="s">
        <v>14</v>
      </c>
    </row>
    <row r="13" spans="1:5" x14ac:dyDescent="0.2">
      <c r="A13" t="s">
        <v>17</v>
      </c>
      <c r="B13">
        <v>8</v>
      </c>
      <c r="C13">
        <v>32</v>
      </c>
      <c r="D13">
        <v>12088</v>
      </c>
      <c r="E13" t="s">
        <v>14</v>
      </c>
    </row>
    <row r="14" spans="1:5" x14ac:dyDescent="0.2">
      <c r="A14" t="s">
        <v>18</v>
      </c>
      <c r="B14">
        <v>16</v>
      </c>
      <c r="C14">
        <v>64</v>
      </c>
      <c r="D14">
        <v>24175</v>
      </c>
      <c r="E14" t="s">
        <v>14</v>
      </c>
    </row>
    <row r="15" spans="1:5" x14ac:dyDescent="0.2">
      <c r="A15" t="s">
        <v>19</v>
      </c>
      <c r="B15">
        <v>32</v>
      </c>
      <c r="C15">
        <v>128</v>
      </c>
      <c r="D15">
        <v>48350</v>
      </c>
      <c r="E15" t="s">
        <v>14</v>
      </c>
    </row>
    <row r="16" spans="1:5" x14ac:dyDescent="0.2">
      <c r="A16" t="s">
        <v>20</v>
      </c>
      <c r="B16">
        <v>48</v>
      </c>
      <c r="C16">
        <v>192</v>
      </c>
      <c r="D16">
        <v>72525</v>
      </c>
      <c r="E16" t="s">
        <v>14</v>
      </c>
    </row>
    <row r="17" spans="1:5" x14ac:dyDescent="0.2">
      <c r="A17" t="s">
        <v>21</v>
      </c>
      <c r="B17">
        <v>64</v>
      </c>
      <c r="C17">
        <v>256</v>
      </c>
      <c r="D17">
        <v>96700</v>
      </c>
      <c r="E17" t="s">
        <v>14</v>
      </c>
    </row>
    <row r="18" spans="1:5" x14ac:dyDescent="0.2">
      <c r="A18" t="s">
        <v>22</v>
      </c>
      <c r="B18">
        <v>96</v>
      </c>
      <c r="C18">
        <v>384</v>
      </c>
      <c r="D18">
        <v>135080</v>
      </c>
      <c r="E18" t="s">
        <v>14</v>
      </c>
    </row>
    <row r="19" spans="1:5" x14ac:dyDescent="0.2">
      <c r="A19" t="s">
        <v>23</v>
      </c>
      <c r="B19">
        <v>2</v>
      </c>
      <c r="C19">
        <v>8</v>
      </c>
      <c r="D19">
        <v>3142</v>
      </c>
      <c r="E19" t="s">
        <v>14</v>
      </c>
    </row>
    <row r="20" spans="1:5" x14ac:dyDescent="0.2">
      <c r="A20" t="s">
        <v>24</v>
      </c>
      <c r="B20">
        <v>4</v>
      </c>
      <c r="C20">
        <v>16</v>
      </c>
      <c r="D20">
        <v>6284</v>
      </c>
      <c r="E20" t="s">
        <v>14</v>
      </c>
    </row>
    <row r="21" spans="1:5" x14ac:dyDescent="0.2">
      <c r="A21" t="s">
        <v>25</v>
      </c>
      <c r="B21">
        <v>8</v>
      </c>
      <c r="C21">
        <v>32</v>
      </c>
      <c r="D21">
        <v>12569</v>
      </c>
      <c r="E21" t="s">
        <v>14</v>
      </c>
    </row>
    <row r="22" spans="1:5" x14ac:dyDescent="0.2">
      <c r="A22" t="s">
        <v>26</v>
      </c>
      <c r="B22">
        <v>16</v>
      </c>
      <c r="C22">
        <v>64</v>
      </c>
      <c r="D22">
        <v>25138</v>
      </c>
      <c r="E22" t="s">
        <v>14</v>
      </c>
    </row>
    <row r="23" spans="1:5" x14ac:dyDescent="0.2">
      <c r="A23" t="s">
        <v>27</v>
      </c>
      <c r="B23">
        <v>32</v>
      </c>
      <c r="C23">
        <v>128</v>
      </c>
      <c r="D23">
        <v>50275</v>
      </c>
      <c r="E23" t="s">
        <v>14</v>
      </c>
    </row>
    <row r="24" spans="1:5" x14ac:dyDescent="0.2">
      <c r="A24" t="s">
        <v>28</v>
      </c>
      <c r="B24">
        <v>48</v>
      </c>
      <c r="C24">
        <v>192</v>
      </c>
      <c r="D24">
        <v>75413</v>
      </c>
      <c r="E24" t="s">
        <v>14</v>
      </c>
    </row>
    <row r="25" spans="1:5" x14ac:dyDescent="0.2">
      <c r="A25" t="s">
        <v>29</v>
      </c>
      <c r="B25">
        <v>64</v>
      </c>
      <c r="C25">
        <v>256</v>
      </c>
      <c r="D25">
        <v>100550</v>
      </c>
      <c r="E25" t="s">
        <v>14</v>
      </c>
    </row>
    <row r="26" spans="1:5" x14ac:dyDescent="0.2">
      <c r="A26" t="s">
        <v>30</v>
      </c>
      <c r="B26">
        <v>2</v>
      </c>
      <c r="C26">
        <v>8</v>
      </c>
      <c r="D26">
        <v>3405</v>
      </c>
      <c r="E26" t="s">
        <v>14</v>
      </c>
    </row>
    <row r="27" spans="1:5" x14ac:dyDescent="0.2">
      <c r="A27" t="s">
        <v>31</v>
      </c>
      <c r="B27">
        <v>4</v>
      </c>
      <c r="C27">
        <v>16</v>
      </c>
      <c r="D27">
        <v>6810</v>
      </c>
      <c r="E27" t="s">
        <v>14</v>
      </c>
    </row>
    <row r="28" spans="1:5" x14ac:dyDescent="0.2">
      <c r="A28" t="s">
        <v>32</v>
      </c>
      <c r="B28">
        <v>8</v>
      </c>
      <c r="C28">
        <v>32</v>
      </c>
      <c r="D28">
        <v>13621</v>
      </c>
      <c r="E28" t="s">
        <v>14</v>
      </c>
    </row>
    <row r="29" spans="1:5" x14ac:dyDescent="0.2">
      <c r="A29" t="s">
        <v>33</v>
      </c>
      <c r="B29">
        <v>16</v>
      </c>
      <c r="C29">
        <v>64</v>
      </c>
      <c r="D29">
        <v>27242</v>
      </c>
      <c r="E29" t="s">
        <v>14</v>
      </c>
    </row>
    <row r="30" spans="1:5" x14ac:dyDescent="0.2">
      <c r="A30" t="s">
        <v>34</v>
      </c>
      <c r="B30">
        <v>32</v>
      </c>
      <c r="C30">
        <v>128</v>
      </c>
      <c r="D30">
        <v>54483</v>
      </c>
      <c r="E30" t="s">
        <v>14</v>
      </c>
    </row>
    <row r="31" spans="1:5" x14ac:dyDescent="0.2">
      <c r="A31" t="s">
        <v>35</v>
      </c>
      <c r="B31">
        <v>48</v>
      </c>
      <c r="C31">
        <v>192</v>
      </c>
      <c r="D31">
        <v>81725</v>
      </c>
      <c r="E31" t="s">
        <v>14</v>
      </c>
    </row>
    <row r="32" spans="1:5" x14ac:dyDescent="0.2">
      <c r="A32" t="s">
        <v>36</v>
      </c>
      <c r="B32">
        <v>64</v>
      </c>
      <c r="C32">
        <v>256</v>
      </c>
      <c r="D32">
        <v>108967</v>
      </c>
      <c r="E32" t="s">
        <v>14</v>
      </c>
    </row>
    <row r="33" spans="1:5" x14ac:dyDescent="0.2">
      <c r="A33" t="s">
        <v>37</v>
      </c>
      <c r="B33">
        <v>96</v>
      </c>
      <c r="C33">
        <v>384</v>
      </c>
      <c r="D33">
        <v>163450</v>
      </c>
      <c r="E33" t="s">
        <v>14</v>
      </c>
    </row>
    <row r="34" spans="1:5" x14ac:dyDescent="0.2">
      <c r="A34" t="s">
        <v>38</v>
      </c>
      <c r="B34">
        <v>2</v>
      </c>
      <c r="C34">
        <v>8</v>
      </c>
      <c r="D34">
        <v>3405</v>
      </c>
      <c r="E34" t="s">
        <v>14</v>
      </c>
    </row>
    <row r="35" spans="1:5" x14ac:dyDescent="0.2">
      <c r="A35" t="s">
        <v>39</v>
      </c>
      <c r="B35">
        <v>4</v>
      </c>
      <c r="C35">
        <v>16</v>
      </c>
      <c r="D35">
        <v>6810</v>
      </c>
      <c r="E35" t="s">
        <v>14</v>
      </c>
    </row>
    <row r="36" spans="1:5" x14ac:dyDescent="0.2">
      <c r="A36" t="s">
        <v>40</v>
      </c>
      <c r="B36">
        <v>8</v>
      </c>
      <c r="C36">
        <v>32</v>
      </c>
      <c r="D36">
        <v>13621</v>
      </c>
      <c r="E36" t="s">
        <v>14</v>
      </c>
    </row>
    <row r="37" spans="1:5" x14ac:dyDescent="0.2">
      <c r="A37" t="s">
        <v>41</v>
      </c>
      <c r="B37">
        <v>16</v>
      </c>
      <c r="C37">
        <v>64</v>
      </c>
      <c r="D37">
        <v>27242</v>
      </c>
      <c r="E37" t="s">
        <v>14</v>
      </c>
    </row>
    <row r="38" spans="1:5" x14ac:dyDescent="0.2">
      <c r="A38" t="s">
        <v>42</v>
      </c>
      <c r="B38">
        <v>32</v>
      </c>
      <c r="C38">
        <v>128</v>
      </c>
      <c r="D38">
        <v>54483</v>
      </c>
      <c r="E38" t="s">
        <v>14</v>
      </c>
    </row>
    <row r="39" spans="1:5" x14ac:dyDescent="0.2">
      <c r="A39" t="s">
        <v>43</v>
      </c>
      <c r="B39">
        <v>48</v>
      </c>
      <c r="C39">
        <v>192</v>
      </c>
      <c r="D39">
        <v>81725</v>
      </c>
      <c r="E39" t="s">
        <v>14</v>
      </c>
    </row>
    <row r="40" spans="1:5" x14ac:dyDescent="0.2">
      <c r="A40" t="s">
        <v>44</v>
      </c>
      <c r="B40">
        <v>64</v>
      </c>
      <c r="C40">
        <v>256</v>
      </c>
      <c r="D40">
        <v>108967</v>
      </c>
      <c r="E40" t="s">
        <v>14</v>
      </c>
    </row>
    <row r="41" spans="1:5" x14ac:dyDescent="0.2">
      <c r="A41" t="s">
        <v>45</v>
      </c>
      <c r="B41">
        <v>96</v>
      </c>
      <c r="C41">
        <v>384</v>
      </c>
      <c r="D41">
        <v>163450</v>
      </c>
      <c r="E41" t="s">
        <v>14</v>
      </c>
    </row>
    <row r="42" spans="1:5" x14ac:dyDescent="0.2">
      <c r="A42" t="s">
        <v>69</v>
      </c>
      <c r="B42">
        <v>2</v>
      </c>
      <c r="C42">
        <v>16</v>
      </c>
      <c r="D42">
        <v>3142</v>
      </c>
      <c r="E42" t="s">
        <v>14</v>
      </c>
    </row>
    <row r="43" spans="1:5" x14ac:dyDescent="0.2">
      <c r="A43" t="s">
        <v>54</v>
      </c>
      <c r="B43">
        <v>4</v>
      </c>
      <c r="C43">
        <v>32</v>
      </c>
      <c r="D43">
        <v>6284</v>
      </c>
      <c r="E43" t="s">
        <v>14</v>
      </c>
    </row>
    <row r="44" spans="1:5" x14ac:dyDescent="0.2">
      <c r="A44" t="s">
        <v>55</v>
      </c>
      <c r="B44">
        <v>8</v>
      </c>
      <c r="C44">
        <v>64</v>
      </c>
      <c r="D44">
        <v>12569</v>
      </c>
      <c r="E44" t="s">
        <v>14</v>
      </c>
    </row>
    <row r="45" spans="1:5" x14ac:dyDescent="0.2">
      <c r="A45" t="s">
        <v>56</v>
      </c>
      <c r="B45">
        <v>16</v>
      </c>
      <c r="C45">
        <v>128</v>
      </c>
      <c r="D45">
        <v>25138</v>
      </c>
      <c r="E45" t="s">
        <v>14</v>
      </c>
    </row>
    <row r="46" spans="1:5" x14ac:dyDescent="0.2">
      <c r="A46" t="s">
        <v>68</v>
      </c>
      <c r="B46">
        <v>20</v>
      </c>
      <c r="C46">
        <v>160</v>
      </c>
      <c r="D46">
        <v>31422</v>
      </c>
      <c r="E46" t="s">
        <v>73</v>
      </c>
    </row>
    <row r="47" spans="1:5" x14ac:dyDescent="0.2">
      <c r="A47" t="s">
        <v>57</v>
      </c>
      <c r="B47">
        <v>32</v>
      </c>
      <c r="C47">
        <v>256</v>
      </c>
      <c r="D47">
        <v>50275</v>
      </c>
      <c r="E47" t="s">
        <v>73</v>
      </c>
    </row>
    <row r="48" spans="1:5" x14ac:dyDescent="0.2">
      <c r="A48" t="s">
        <v>58</v>
      </c>
      <c r="B48">
        <v>48</v>
      </c>
      <c r="C48">
        <v>384</v>
      </c>
      <c r="D48">
        <v>75413</v>
      </c>
      <c r="E48" t="s">
        <v>73</v>
      </c>
    </row>
    <row r="49" spans="1:5" x14ac:dyDescent="0.2">
      <c r="A49" t="s">
        <v>59</v>
      </c>
      <c r="B49">
        <v>64</v>
      </c>
      <c r="C49">
        <v>504</v>
      </c>
      <c r="D49">
        <v>100550</v>
      </c>
      <c r="E49" t="s">
        <v>73</v>
      </c>
    </row>
    <row r="50" spans="1:5" x14ac:dyDescent="0.2">
      <c r="A50" t="s">
        <v>60</v>
      </c>
      <c r="B50">
        <v>2</v>
      </c>
      <c r="C50">
        <v>16</v>
      </c>
      <c r="D50">
        <v>3405</v>
      </c>
      <c r="E50" t="s">
        <v>14</v>
      </c>
    </row>
    <row r="51" spans="1:5" x14ac:dyDescent="0.2">
      <c r="A51" t="s">
        <v>61</v>
      </c>
      <c r="B51">
        <v>4</v>
      </c>
      <c r="C51">
        <v>32</v>
      </c>
      <c r="D51">
        <v>6810</v>
      </c>
      <c r="E51" t="s">
        <v>14</v>
      </c>
    </row>
    <row r="52" spans="1:5" x14ac:dyDescent="0.2">
      <c r="A52" t="s">
        <v>62</v>
      </c>
      <c r="B52">
        <v>8</v>
      </c>
      <c r="C52">
        <v>64</v>
      </c>
      <c r="D52">
        <v>13621</v>
      </c>
      <c r="E52" t="s">
        <v>14</v>
      </c>
    </row>
    <row r="53" spans="1:5" x14ac:dyDescent="0.2">
      <c r="A53" t="s">
        <v>63</v>
      </c>
      <c r="B53">
        <v>16</v>
      </c>
      <c r="C53">
        <v>128</v>
      </c>
      <c r="D53">
        <v>27242</v>
      </c>
      <c r="E53" t="s">
        <v>14</v>
      </c>
    </row>
    <row r="54" spans="1:5" x14ac:dyDescent="0.2">
      <c r="A54" t="s">
        <v>70</v>
      </c>
      <c r="B54">
        <v>20</v>
      </c>
      <c r="C54">
        <v>160</v>
      </c>
      <c r="D54">
        <v>34052</v>
      </c>
      <c r="E54" t="s">
        <v>73</v>
      </c>
    </row>
    <row r="55" spans="1:5" x14ac:dyDescent="0.2">
      <c r="A55" t="s">
        <v>64</v>
      </c>
      <c r="B55">
        <v>32</v>
      </c>
      <c r="C55">
        <v>256</v>
      </c>
      <c r="D55">
        <v>54483</v>
      </c>
      <c r="E55" t="s">
        <v>73</v>
      </c>
    </row>
    <row r="56" spans="1:5" x14ac:dyDescent="0.2">
      <c r="A56" t="s">
        <v>65</v>
      </c>
      <c r="B56">
        <v>48</v>
      </c>
      <c r="C56">
        <v>384</v>
      </c>
      <c r="D56">
        <v>81725</v>
      </c>
      <c r="E56" t="s">
        <v>73</v>
      </c>
    </row>
    <row r="57" spans="1:5" x14ac:dyDescent="0.2">
      <c r="A57" t="s">
        <v>66</v>
      </c>
      <c r="B57">
        <v>64</v>
      </c>
      <c r="C57">
        <v>512</v>
      </c>
      <c r="D57">
        <v>108967</v>
      </c>
      <c r="E57" t="s">
        <v>73</v>
      </c>
    </row>
    <row r="58" spans="1:5" x14ac:dyDescent="0.2">
      <c r="A58" t="s">
        <v>67</v>
      </c>
      <c r="B58">
        <v>96</v>
      </c>
      <c r="C58">
        <v>672</v>
      </c>
      <c r="D58">
        <v>163450</v>
      </c>
      <c r="E58" t="s">
        <v>73</v>
      </c>
    </row>
    <row r="59" spans="1:5" x14ac:dyDescent="0.2">
      <c r="A59" t="s">
        <v>46</v>
      </c>
      <c r="B59">
        <v>2</v>
      </c>
      <c r="C59">
        <v>16</v>
      </c>
      <c r="D59">
        <v>3405</v>
      </c>
      <c r="E59" t="s">
        <v>14</v>
      </c>
    </row>
    <row r="60" spans="1:5" x14ac:dyDescent="0.2">
      <c r="A60" t="s">
        <v>47</v>
      </c>
      <c r="B60">
        <v>4</v>
      </c>
      <c r="C60">
        <v>32</v>
      </c>
      <c r="D60">
        <v>6810</v>
      </c>
      <c r="E60" t="s">
        <v>14</v>
      </c>
    </row>
    <row r="61" spans="1:5" x14ac:dyDescent="0.2">
      <c r="A61" t="s">
        <v>48</v>
      </c>
      <c r="B61">
        <v>8</v>
      </c>
      <c r="C61">
        <v>64</v>
      </c>
      <c r="D61">
        <v>13621</v>
      </c>
      <c r="E61" t="s">
        <v>14</v>
      </c>
    </row>
    <row r="62" spans="1:5" x14ac:dyDescent="0.2">
      <c r="A62" t="s">
        <v>49</v>
      </c>
      <c r="B62">
        <v>16</v>
      </c>
      <c r="C62">
        <v>128</v>
      </c>
      <c r="D62">
        <v>27242</v>
      </c>
      <c r="E62" t="s">
        <v>14</v>
      </c>
    </row>
    <row r="63" spans="1:5" x14ac:dyDescent="0.2">
      <c r="A63" t="s">
        <v>71</v>
      </c>
      <c r="B63">
        <v>20</v>
      </c>
      <c r="C63">
        <v>160</v>
      </c>
      <c r="D63">
        <v>34052</v>
      </c>
      <c r="E63" t="s">
        <v>73</v>
      </c>
    </row>
    <row r="64" spans="1:5" x14ac:dyDescent="0.2">
      <c r="A64" t="s">
        <v>50</v>
      </c>
      <c r="B64">
        <v>32</v>
      </c>
      <c r="C64">
        <v>256</v>
      </c>
      <c r="D64">
        <v>54483</v>
      </c>
      <c r="E64" t="s">
        <v>73</v>
      </c>
    </row>
    <row r="65" spans="1:5" x14ac:dyDescent="0.2">
      <c r="A65" t="s">
        <v>51</v>
      </c>
      <c r="B65">
        <v>48</v>
      </c>
      <c r="C65">
        <v>384</v>
      </c>
      <c r="D65">
        <v>81725</v>
      </c>
      <c r="E65" t="s">
        <v>73</v>
      </c>
    </row>
    <row r="66" spans="1:5" x14ac:dyDescent="0.2">
      <c r="A66" t="s">
        <v>52</v>
      </c>
      <c r="B66">
        <v>64</v>
      </c>
      <c r="C66">
        <v>512</v>
      </c>
      <c r="D66">
        <v>108967</v>
      </c>
      <c r="E66" t="s">
        <v>73</v>
      </c>
    </row>
    <row r="67" spans="1:5" x14ac:dyDescent="0.2">
      <c r="A67" t="s">
        <v>53</v>
      </c>
      <c r="B67">
        <v>96</v>
      </c>
      <c r="C67">
        <v>672</v>
      </c>
      <c r="D67">
        <v>163450</v>
      </c>
      <c r="E67" t="s">
        <v>73</v>
      </c>
    </row>
    <row r="68" spans="1:5" x14ac:dyDescent="0.2">
      <c r="A68" t="s">
        <v>72</v>
      </c>
      <c r="B68">
        <v>64</v>
      </c>
      <c r="C68">
        <v>512</v>
      </c>
      <c r="D68">
        <v>66600</v>
      </c>
      <c r="E68" t="s">
        <v>14</v>
      </c>
    </row>
    <row r="69" spans="1:5" x14ac:dyDescent="0.2">
      <c r="A69" t="s">
        <v>85</v>
      </c>
      <c r="B69">
        <v>208</v>
      </c>
      <c r="C69">
        <v>2850</v>
      </c>
      <c r="D69">
        <v>259950</v>
      </c>
      <c r="E69" t="s">
        <v>73</v>
      </c>
    </row>
    <row r="70" spans="1:5" x14ac:dyDescent="0.2">
      <c r="A70" t="s">
        <v>86</v>
      </c>
      <c r="B70">
        <v>208</v>
      </c>
      <c r="C70">
        <v>5700</v>
      </c>
      <c r="D70">
        <v>259950</v>
      </c>
      <c r="E70" t="s">
        <v>73</v>
      </c>
    </row>
    <row r="71" spans="1:5" x14ac:dyDescent="0.2">
      <c r="A71" t="s">
        <v>87</v>
      </c>
      <c r="B71">
        <v>4126</v>
      </c>
      <c r="C71">
        <v>5700</v>
      </c>
      <c r="D71">
        <v>488230</v>
      </c>
      <c r="E71" t="s">
        <v>73</v>
      </c>
    </row>
    <row r="72" spans="1:5" x14ac:dyDescent="0.2">
      <c r="A72" t="s">
        <v>88</v>
      </c>
      <c r="B72">
        <v>416</v>
      </c>
      <c r="C72">
        <v>11400</v>
      </c>
      <c r="D72">
        <v>488230</v>
      </c>
      <c r="E72" t="s">
        <v>73</v>
      </c>
    </row>
    <row r="73" spans="1:5" x14ac:dyDescent="0.2">
      <c r="A73" t="s">
        <v>78</v>
      </c>
      <c r="B73">
        <v>32</v>
      </c>
      <c r="C73">
        <v>875</v>
      </c>
      <c r="D73">
        <v>42711</v>
      </c>
      <c r="E73" t="s">
        <v>73</v>
      </c>
    </row>
    <row r="74" spans="1:5" x14ac:dyDescent="0.2">
      <c r="A74" t="s">
        <v>79</v>
      </c>
      <c r="B74">
        <v>64</v>
      </c>
      <c r="C74">
        <v>1024</v>
      </c>
      <c r="D74">
        <v>85432</v>
      </c>
      <c r="E74" t="s">
        <v>73</v>
      </c>
    </row>
    <row r="75" spans="1:5" x14ac:dyDescent="0.2">
      <c r="A75" t="s">
        <v>80</v>
      </c>
      <c r="B75">
        <v>64</v>
      </c>
      <c r="C75">
        <v>1792</v>
      </c>
      <c r="D75">
        <v>85432</v>
      </c>
      <c r="E75" t="s">
        <v>73</v>
      </c>
    </row>
    <row r="76" spans="1:5" x14ac:dyDescent="0.2">
      <c r="A76" t="s">
        <v>81</v>
      </c>
      <c r="B76">
        <v>128</v>
      </c>
      <c r="C76">
        <v>2048</v>
      </c>
      <c r="D76">
        <v>170846</v>
      </c>
      <c r="E76" t="s">
        <v>73</v>
      </c>
    </row>
    <row r="77" spans="1:5" x14ac:dyDescent="0.2">
      <c r="A77" t="s">
        <v>82</v>
      </c>
      <c r="B77">
        <v>128</v>
      </c>
      <c r="C77">
        <v>4096</v>
      </c>
      <c r="D77">
        <v>170846</v>
      </c>
      <c r="E77" t="s">
        <v>73</v>
      </c>
    </row>
    <row r="78" spans="1:5" x14ac:dyDescent="0.2">
      <c r="A78" t="s">
        <v>83</v>
      </c>
      <c r="B78">
        <v>192</v>
      </c>
      <c r="C78">
        <v>2048</v>
      </c>
      <c r="D78">
        <v>256750</v>
      </c>
      <c r="E78" t="s">
        <v>73</v>
      </c>
    </row>
    <row r="79" spans="1:5" x14ac:dyDescent="0.2">
      <c r="A79" t="s">
        <v>84</v>
      </c>
      <c r="B79">
        <v>192</v>
      </c>
      <c r="C79">
        <v>4096</v>
      </c>
      <c r="D79">
        <v>256750</v>
      </c>
      <c r="E79" t="s">
        <v>73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ADED-64D6-E94C-BADE-AF9BDA6012C6}">
  <dimension ref="A1:I79"/>
  <sheetViews>
    <sheetView tabSelected="1" workbookViewId="0">
      <selection activeCell="C30" sqref="C30"/>
    </sheetView>
  </sheetViews>
  <sheetFormatPr baseColWidth="10" defaultColWidth="10.6640625" defaultRowHeight="16" x14ac:dyDescent="0.2"/>
  <cols>
    <col min="1" max="5" width="17.5" customWidth="1"/>
    <col min="6" max="7" width="17.6640625" style="3" bestFit="1" customWidth="1"/>
    <col min="8" max="9" width="18.83203125" style="3" bestFit="1" customWidth="1"/>
    <col min="10" max="11" width="17.6640625" bestFit="1" customWidth="1"/>
    <col min="12" max="13" width="18.83203125" bestFit="1" customWidth="1"/>
  </cols>
  <sheetData>
    <row r="1" spans="1:9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2" t="s">
        <v>74</v>
      </c>
      <c r="G1" s="2" t="s">
        <v>75</v>
      </c>
      <c r="H1" s="2" t="s">
        <v>76</v>
      </c>
      <c r="I1" s="2" t="s">
        <v>77</v>
      </c>
    </row>
    <row r="2" spans="1:9" x14ac:dyDescent="0.2">
      <c r="F2"/>
      <c r="G2"/>
      <c r="H2"/>
      <c r="I2"/>
    </row>
    <row r="3" spans="1:9" x14ac:dyDescent="0.2">
      <c r="F3"/>
      <c r="G3"/>
      <c r="H3"/>
      <c r="I3"/>
    </row>
    <row r="4" spans="1:9" x14ac:dyDescent="0.2">
      <c r="F4"/>
      <c r="G4"/>
      <c r="H4"/>
      <c r="I4"/>
    </row>
    <row r="5" spans="1:9" x14ac:dyDescent="0.2">
      <c r="F5"/>
      <c r="G5"/>
      <c r="H5"/>
      <c r="I5"/>
    </row>
    <row r="6" spans="1:9" x14ac:dyDescent="0.2">
      <c r="F6"/>
      <c r="G6"/>
      <c r="H6"/>
      <c r="I6"/>
    </row>
    <row r="7" spans="1:9" x14ac:dyDescent="0.2">
      <c r="F7"/>
      <c r="G7"/>
      <c r="H7"/>
      <c r="I7"/>
    </row>
    <row r="8" spans="1:9" x14ac:dyDescent="0.2">
      <c r="F8"/>
      <c r="G8"/>
      <c r="H8"/>
      <c r="I8"/>
    </row>
    <row r="9" spans="1:9" x14ac:dyDescent="0.2">
      <c r="F9"/>
      <c r="G9"/>
      <c r="H9"/>
      <c r="I9"/>
    </row>
    <row r="10" spans="1:9" x14ac:dyDescent="0.2">
      <c r="F10"/>
      <c r="G10"/>
      <c r="H10"/>
      <c r="I10"/>
    </row>
    <row r="11" spans="1:9" x14ac:dyDescent="0.2">
      <c r="F11"/>
      <c r="G11"/>
      <c r="H11"/>
      <c r="I11"/>
    </row>
    <row r="12" spans="1:9" x14ac:dyDescent="0.2">
      <c r="F12"/>
      <c r="G12"/>
      <c r="H12"/>
      <c r="I12"/>
    </row>
    <row r="13" spans="1:9" x14ac:dyDescent="0.2">
      <c r="F13"/>
      <c r="G13"/>
      <c r="H13"/>
      <c r="I13"/>
    </row>
    <row r="14" spans="1:9" x14ac:dyDescent="0.2">
      <c r="F14"/>
      <c r="G14"/>
      <c r="H14"/>
      <c r="I14"/>
    </row>
    <row r="15" spans="1:9" x14ac:dyDescent="0.2">
      <c r="F15"/>
      <c r="G15"/>
      <c r="H15"/>
      <c r="I15"/>
    </row>
    <row r="16" spans="1:9" x14ac:dyDescent="0.2">
      <c r="F16"/>
      <c r="G16"/>
      <c r="H16"/>
      <c r="I16"/>
    </row>
    <row r="17" spans="6:9" x14ac:dyDescent="0.2">
      <c r="F17"/>
      <c r="G17"/>
      <c r="H17"/>
      <c r="I17"/>
    </row>
    <row r="18" spans="6:9" x14ac:dyDescent="0.2">
      <c r="F18"/>
      <c r="G18"/>
      <c r="H18"/>
      <c r="I18"/>
    </row>
    <row r="19" spans="6:9" x14ac:dyDescent="0.2">
      <c r="F19"/>
      <c r="G19"/>
      <c r="H19"/>
      <c r="I19"/>
    </row>
    <row r="20" spans="6:9" x14ac:dyDescent="0.2">
      <c r="F20"/>
      <c r="G20"/>
      <c r="H20"/>
      <c r="I20"/>
    </row>
    <row r="21" spans="6:9" x14ac:dyDescent="0.2">
      <c r="F21"/>
      <c r="G21"/>
      <c r="H21"/>
      <c r="I21"/>
    </row>
    <row r="22" spans="6:9" x14ac:dyDescent="0.2">
      <c r="F22"/>
      <c r="G22"/>
      <c r="H22"/>
      <c r="I22"/>
    </row>
    <row r="23" spans="6:9" x14ac:dyDescent="0.2">
      <c r="F23"/>
      <c r="G23"/>
      <c r="H23"/>
      <c r="I23"/>
    </row>
    <row r="24" spans="6:9" x14ac:dyDescent="0.2">
      <c r="F24"/>
      <c r="G24"/>
      <c r="H24"/>
      <c r="I24"/>
    </row>
    <row r="25" spans="6:9" x14ac:dyDescent="0.2">
      <c r="F25"/>
      <c r="G25"/>
      <c r="H25"/>
      <c r="I25"/>
    </row>
    <row r="26" spans="6:9" x14ac:dyDescent="0.2">
      <c r="F26"/>
      <c r="G26"/>
      <c r="H26"/>
      <c r="I26"/>
    </row>
    <row r="27" spans="6:9" x14ac:dyDescent="0.2">
      <c r="F27"/>
      <c r="G27"/>
      <c r="H27"/>
      <c r="I27"/>
    </row>
    <row r="28" spans="6:9" x14ac:dyDescent="0.2">
      <c r="F28"/>
      <c r="G28"/>
      <c r="H28"/>
      <c r="I28"/>
    </row>
    <row r="29" spans="6:9" x14ac:dyDescent="0.2">
      <c r="F29"/>
      <c r="G29"/>
      <c r="H29"/>
      <c r="I29"/>
    </row>
    <row r="30" spans="6:9" x14ac:dyDescent="0.2">
      <c r="F30"/>
      <c r="G30"/>
      <c r="H30"/>
      <c r="I30"/>
    </row>
    <row r="31" spans="6:9" x14ac:dyDescent="0.2">
      <c r="F31"/>
      <c r="G31"/>
      <c r="H31"/>
      <c r="I31"/>
    </row>
    <row r="32" spans="6:9" x14ac:dyDescent="0.2">
      <c r="F32"/>
      <c r="G32"/>
      <c r="H32"/>
      <c r="I32"/>
    </row>
    <row r="33" spans="6:9" x14ac:dyDescent="0.2">
      <c r="F33"/>
      <c r="G33"/>
      <c r="H33"/>
      <c r="I33"/>
    </row>
    <row r="34" spans="6:9" x14ac:dyDescent="0.2">
      <c r="F34"/>
      <c r="G34"/>
      <c r="H34"/>
      <c r="I34"/>
    </row>
    <row r="35" spans="6:9" x14ac:dyDescent="0.2">
      <c r="F35"/>
      <c r="G35"/>
      <c r="H35"/>
      <c r="I35"/>
    </row>
    <row r="36" spans="6:9" x14ac:dyDescent="0.2">
      <c r="F36"/>
      <c r="G36"/>
      <c r="H36"/>
      <c r="I36"/>
    </row>
    <row r="37" spans="6:9" x14ac:dyDescent="0.2">
      <c r="F37"/>
      <c r="G37"/>
      <c r="H37"/>
      <c r="I37"/>
    </row>
    <row r="38" spans="6:9" x14ac:dyDescent="0.2">
      <c r="F38"/>
      <c r="G38"/>
      <c r="H38"/>
      <c r="I38"/>
    </row>
    <row r="39" spans="6:9" x14ac:dyDescent="0.2">
      <c r="F39"/>
      <c r="G39"/>
      <c r="H39"/>
      <c r="I39"/>
    </row>
    <row r="40" spans="6:9" x14ac:dyDescent="0.2">
      <c r="F40"/>
      <c r="G40"/>
      <c r="H40"/>
      <c r="I40"/>
    </row>
    <row r="41" spans="6:9" x14ac:dyDescent="0.2">
      <c r="F41"/>
      <c r="G41"/>
      <c r="H41"/>
      <c r="I41"/>
    </row>
    <row r="42" spans="6:9" x14ac:dyDescent="0.2">
      <c r="F42"/>
      <c r="G42"/>
      <c r="H42"/>
      <c r="I42"/>
    </row>
    <row r="43" spans="6:9" x14ac:dyDescent="0.2">
      <c r="F43"/>
      <c r="G43"/>
      <c r="H43"/>
      <c r="I43"/>
    </row>
    <row r="44" spans="6:9" x14ac:dyDescent="0.2">
      <c r="F44"/>
      <c r="G44"/>
      <c r="H44"/>
      <c r="I44"/>
    </row>
    <row r="45" spans="6:9" x14ac:dyDescent="0.2">
      <c r="F45"/>
      <c r="G45"/>
      <c r="H45"/>
      <c r="I45"/>
    </row>
    <row r="46" spans="6:9" x14ac:dyDescent="0.2">
      <c r="F46"/>
      <c r="G46"/>
      <c r="H46"/>
      <c r="I46"/>
    </row>
    <row r="47" spans="6:9" x14ac:dyDescent="0.2">
      <c r="F47"/>
      <c r="G47"/>
      <c r="H47"/>
      <c r="I47"/>
    </row>
    <row r="48" spans="6:9" x14ac:dyDescent="0.2">
      <c r="F48"/>
      <c r="G48"/>
      <c r="H48"/>
      <c r="I48"/>
    </row>
    <row r="49" spans="6:9" x14ac:dyDescent="0.2">
      <c r="F49"/>
      <c r="G49"/>
      <c r="H49"/>
      <c r="I49"/>
    </row>
    <row r="50" spans="6:9" x14ac:dyDescent="0.2">
      <c r="F50"/>
      <c r="G50"/>
      <c r="H50"/>
      <c r="I50"/>
    </row>
    <row r="51" spans="6:9" x14ac:dyDescent="0.2">
      <c r="F51"/>
      <c r="G51"/>
      <c r="H51"/>
      <c r="I51"/>
    </row>
    <row r="52" spans="6:9" x14ac:dyDescent="0.2">
      <c r="F52"/>
      <c r="G52"/>
      <c r="H52"/>
      <c r="I52"/>
    </row>
    <row r="53" spans="6:9" x14ac:dyDescent="0.2">
      <c r="F53"/>
      <c r="G53"/>
      <c r="H53"/>
      <c r="I53"/>
    </row>
    <row r="54" spans="6:9" x14ac:dyDescent="0.2">
      <c r="F54"/>
      <c r="G54"/>
      <c r="H54"/>
      <c r="I54"/>
    </row>
    <row r="55" spans="6:9" x14ac:dyDescent="0.2">
      <c r="F55"/>
      <c r="G55"/>
      <c r="H55"/>
      <c r="I55"/>
    </row>
    <row r="56" spans="6:9" x14ac:dyDescent="0.2">
      <c r="F56"/>
      <c r="G56"/>
      <c r="H56"/>
      <c r="I56"/>
    </row>
    <row r="57" spans="6:9" x14ac:dyDescent="0.2">
      <c r="F57"/>
      <c r="G57"/>
      <c r="H57"/>
      <c r="I57"/>
    </row>
    <row r="58" spans="6:9" x14ac:dyDescent="0.2">
      <c r="F58"/>
      <c r="G58"/>
      <c r="H58"/>
      <c r="I58"/>
    </row>
    <row r="59" spans="6:9" x14ac:dyDescent="0.2">
      <c r="F59"/>
      <c r="G59"/>
      <c r="H59"/>
      <c r="I59"/>
    </row>
    <row r="60" spans="6:9" x14ac:dyDescent="0.2">
      <c r="F60"/>
      <c r="G60"/>
      <c r="H60"/>
      <c r="I60"/>
    </row>
    <row r="61" spans="6:9" x14ac:dyDescent="0.2">
      <c r="F61"/>
      <c r="G61"/>
      <c r="H61"/>
      <c r="I61"/>
    </row>
    <row r="62" spans="6:9" x14ac:dyDescent="0.2">
      <c r="F62"/>
      <c r="G62"/>
      <c r="H62"/>
      <c r="I62"/>
    </row>
    <row r="63" spans="6:9" x14ac:dyDescent="0.2">
      <c r="F63"/>
      <c r="G63"/>
      <c r="H63"/>
      <c r="I63"/>
    </row>
    <row r="64" spans="6:9" x14ac:dyDescent="0.2">
      <c r="F64"/>
      <c r="G64"/>
      <c r="H64"/>
      <c r="I64"/>
    </row>
    <row r="65" spans="6:9" x14ac:dyDescent="0.2">
      <c r="F65"/>
      <c r="G65"/>
      <c r="H65"/>
      <c r="I65"/>
    </row>
    <row r="66" spans="6:9" x14ac:dyDescent="0.2">
      <c r="F66"/>
      <c r="G66"/>
      <c r="H66"/>
      <c r="I66"/>
    </row>
    <row r="67" spans="6:9" x14ac:dyDescent="0.2">
      <c r="F67"/>
      <c r="G67"/>
      <c r="H67"/>
      <c r="I67"/>
    </row>
    <row r="68" spans="6:9" x14ac:dyDescent="0.2">
      <c r="F68"/>
      <c r="G68"/>
      <c r="H68"/>
      <c r="I68"/>
    </row>
    <row r="69" spans="6:9" x14ac:dyDescent="0.2">
      <c r="F69"/>
      <c r="G69"/>
      <c r="H69"/>
      <c r="I69"/>
    </row>
    <row r="70" spans="6:9" x14ac:dyDescent="0.2">
      <c r="F70"/>
      <c r="G70"/>
      <c r="H70"/>
      <c r="I70"/>
    </row>
    <row r="71" spans="6:9" x14ac:dyDescent="0.2">
      <c r="F71"/>
      <c r="G71"/>
      <c r="H71"/>
      <c r="I71"/>
    </row>
    <row r="72" spans="6:9" x14ac:dyDescent="0.2">
      <c r="F72"/>
      <c r="G72"/>
      <c r="H72"/>
      <c r="I72"/>
    </row>
    <row r="73" spans="6:9" x14ac:dyDescent="0.2">
      <c r="F73"/>
      <c r="G73"/>
      <c r="H73"/>
      <c r="I73"/>
    </row>
    <row r="74" spans="6:9" x14ac:dyDescent="0.2">
      <c r="F74"/>
      <c r="G74"/>
      <c r="H74"/>
      <c r="I74"/>
    </row>
    <row r="75" spans="6:9" x14ac:dyDescent="0.2">
      <c r="F75"/>
      <c r="G75"/>
      <c r="H75"/>
      <c r="I75"/>
    </row>
    <row r="76" spans="6:9" x14ac:dyDescent="0.2">
      <c r="F76"/>
      <c r="G76"/>
      <c r="H76"/>
      <c r="I76"/>
    </row>
    <row r="77" spans="6:9" x14ac:dyDescent="0.2">
      <c r="F77"/>
      <c r="G77"/>
      <c r="H77"/>
      <c r="I77"/>
    </row>
    <row r="78" spans="6:9" x14ac:dyDescent="0.2">
      <c r="F78"/>
      <c r="G78"/>
      <c r="H78"/>
      <c r="I78"/>
    </row>
    <row r="79" spans="6:9" x14ac:dyDescent="0.2">
      <c r="F79"/>
      <c r="G79"/>
      <c r="H79"/>
      <c r="I79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F088-C94A-FB47-9F82-811747A0B89F}">
  <dimension ref="A1:T80"/>
  <sheetViews>
    <sheetView topLeftCell="B1" workbookViewId="0">
      <selection activeCell="S3" sqref="S3"/>
    </sheetView>
  </sheetViews>
  <sheetFormatPr baseColWidth="10" defaultRowHeight="16" x14ac:dyDescent="0.2"/>
  <cols>
    <col min="15" max="15" width="13.33203125" bestFit="1" customWidth="1"/>
    <col min="16" max="16" width="14" bestFit="1" customWidth="1"/>
    <col min="17" max="17" width="13.33203125" bestFit="1" customWidth="1"/>
    <col min="18" max="18" width="14" bestFit="1" customWidth="1"/>
    <col min="19" max="20" width="10.83203125" customWidth="1"/>
  </cols>
  <sheetData>
    <row r="1" spans="1:20" s="1" customFormat="1" x14ac:dyDescent="0.2">
      <c r="A1" s="13" t="s">
        <v>107</v>
      </c>
      <c r="B1" s="13"/>
      <c r="C1" s="13"/>
      <c r="D1" s="13"/>
      <c r="E1" s="13"/>
      <c r="F1" s="13"/>
      <c r="G1" s="13"/>
      <c r="H1" s="13"/>
      <c r="J1" s="13" t="s">
        <v>108</v>
      </c>
      <c r="K1" s="13"/>
      <c r="L1" s="13"/>
      <c r="M1" s="13"/>
      <c r="N1" s="13"/>
      <c r="O1" s="13" t="s">
        <v>110</v>
      </c>
      <c r="P1" s="13"/>
      <c r="Q1" s="13" t="s">
        <v>111</v>
      </c>
      <c r="R1" s="13"/>
      <c r="S1" s="15" t="s">
        <v>109</v>
      </c>
      <c r="T1" s="14"/>
    </row>
    <row r="2" spans="1:20" x14ac:dyDescent="0.2">
      <c r="A2" s="4" t="s">
        <v>92</v>
      </c>
      <c r="B2" s="4" t="s">
        <v>89</v>
      </c>
      <c r="C2" s="4" t="s">
        <v>93</v>
      </c>
      <c r="D2" s="4" t="s">
        <v>90</v>
      </c>
      <c r="E2" s="4" t="s">
        <v>13</v>
      </c>
      <c r="F2" s="4" t="s">
        <v>11</v>
      </c>
      <c r="G2" s="4" t="s">
        <v>12</v>
      </c>
      <c r="H2" s="4" t="s">
        <v>91</v>
      </c>
      <c r="J2" s="4" t="s">
        <v>92</v>
      </c>
      <c r="K2" s="4" t="s">
        <v>101</v>
      </c>
      <c r="L2" s="4" t="s">
        <v>10</v>
      </c>
      <c r="M2" s="4" t="s">
        <v>11</v>
      </c>
      <c r="N2" s="4" t="s">
        <v>102</v>
      </c>
      <c r="O2" s="12" t="s">
        <v>105</v>
      </c>
      <c r="P2" s="12" t="s">
        <v>106</v>
      </c>
      <c r="Q2" s="12" t="s">
        <v>105</v>
      </c>
      <c r="R2" s="12" t="s">
        <v>106</v>
      </c>
      <c r="S2" s="10" t="s">
        <v>104</v>
      </c>
      <c r="T2" s="10" t="s">
        <v>103</v>
      </c>
    </row>
    <row r="3" spans="1:20" x14ac:dyDescent="0.2">
      <c r="A3" s="5">
        <v>2</v>
      </c>
      <c r="B3" s="5" t="s">
        <v>94</v>
      </c>
      <c r="C3" s="5" t="s">
        <v>95</v>
      </c>
      <c r="D3" s="5" t="s">
        <v>96</v>
      </c>
      <c r="E3" s="6" t="s">
        <v>73</v>
      </c>
      <c r="F3" s="7">
        <v>1</v>
      </c>
      <c r="G3" s="7">
        <v>1000</v>
      </c>
      <c r="H3" s="8"/>
      <c r="J3" s="5">
        <f>A3</f>
        <v>2</v>
      </c>
      <c r="K3" s="9" cm="1">
        <f t="array" ref="K3">IF(NOT(ISNA($T3)),INDEX(Pricelist!A$2:A$150,$T3),)</f>
        <v>0</v>
      </c>
      <c r="L3" s="9" cm="1">
        <f t="array" ref="L3">IF(NOT(ISNA($T3)),INDEX(Pricelist!B$2:B$150,$T3),)</f>
        <v>0</v>
      </c>
      <c r="M3" s="9" cm="1">
        <f t="array" ref="M3">IF(NOT(ISNA($T3)),INDEX(Pricelist!C$2:C$150,$T3),)</f>
        <v>0</v>
      </c>
      <c r="N3" s="9" cm="1">
        <f t="array" ref="N3">IF(NOT(ISNA($T3)),INDEX(Pricelist!D$2:D$150,$T3),)</f>
        <v>0</v>
      </c>
      <c r="O3" s="16" cm="1">
        <f t="array" ref="O3">IF(NOT(ISNA($T3)),INDEX(Pricelist!F$2:F$150,$T3),)</f>
        <v>0</v>
      </c>
      <c r="P3" s="16" cm="1">
        <f t="array" ref="P3">IF(NOT(ISNA($T3)),INDEX(Pricelist!G$2:G$150,$T3),)</f>
        <v>0</v>
      </c>
      <c r="Q3" s="16" cm="1">
        <f t="array" ref="Q3">IF(NOT(ISNA($T3)),INDEX(Pricelist!H$2:H$150,$T3),)</f>
        <v>0</v>
      </c>
      <c r="R3" s="16" cm="1">
        <f t="array" ref="R3">IF(NOT(ISNA($T3)),INDEX(Pricelist!I$2:I$150,$T3),)</f>
        <v>0</v>
      </c>
      <c r="S3" cm="1">
        <f t="array" ref="S3">MIN(IF(Pricelist!$D$2:$D$150&gt;=Sizer!G3,IF(Pricelist!$C$2:$C$150&gt;=F3,Pricelist!$G$2:$G$150)))</f>
        <v>0</v>
      </c>
      <c r="T3" t="e">
        <f>MATCH(S3,Pricelist!$G$2:$G$150,0)</f>
        <v>#N/A</v>
      </c>
    </row>
    <row r="4" spans="1:20" x14ac:dyDescent="0.2">
      <c r="A4" s="5">
        <v>3</v>
      </c>
      <c r="B4" s="5" t="s">
        <v>94</v>
      </c>
      <c r="C4" s="5" t="s">
        <v>97</v>
      </c>
      <c r="D4" s="5" t="s">
        <v>96</v>
      </c>
      <c r="E4" s="6" t="s">
        <v>14</v>
      </c>
      <c r="F4" s="7">
        <v>8</v>
      </c>
      <c r="G4" s="7">
        <v>2000</v>
      </c>
      <c r="H4" s="5"/>
      <c r="J4" s="5">
        <f t="shared" ref="J4:J24" si="0">A4</f>
        <v>3</v>
      </c>
      <c r="K4" s="9" cm="1">
        <f t="array" ref="K4">IF(NOT(ISNA($T4)),INDEX(Pricelist!A$2:A$150,$T4),)</f>
        <v>0</v>
      </c>
      <c r="L4" s="9" cm="1">
        <f t="array" ref="L4">IF(NOT(ISNA($T4)),INDEX(Pricelist!B$2:B$150,$T4),)</f>
        <v>0</v>
      </c>
      <c r="M4" s="9" cm="1">
        <f t="array" ref="M4">IF(NOT(ISNA($T4)),INDEX(Pricelist!C$2:C$150,$T4),)</f>
        <v>0</v>
      </c>
      <c r="N4" s="9" cm="1">
        <f t="array" ref="N4">IF(NOT(ISNA($T4)),INDEX(Pricelist!D$2:D$150,$T4),)</f>
        <v>0</v>
      </c>
      <c r="O4" s="16" cm="1">
        <f t="array" ref="O4">IF(NOT(ISNA($T4)),INDEX(Pricelist!F$2:F$150,$T4),)</f>
        <v>0</v>
      </c>
      <c r="P4" s="16" cm="1">
        <f t="array" ref="P4">IF(NOT(ISNA($T4)),INDEX(Pricelist!G$2:G$150,$T4),)</f>
        <v>0</v>
      </c>
      <c r="Q4" s="16" cm="1">
        <f t="array" ref="Q4">IF(NOT(ISNA($T4)),INDEX(Pricelist!H$2:H$150,$T4),)</f>
        <v>0</v>
      </c>
      <c r="R4" s="16" cm="1">
        <f t="array" ref="R4">IF(NOT(ISNA($T4)),INDEX(Pricelist!I$2:I$150,$T4),)</f>
        <v>0</v>
      </c>
      <c r="S4" cm="1">
        <f t="array" ref="S4">MIN(IF(Pricelist!$D$2:$D$150&gt;=Sizer!G4,IF(Pricelist!$C$2:$C$150&gt;=F4,Pricelist!$G$2:$G$150)))</f>
        <v>0</v>
      </c>
      <c r="T4" t="e">
        <f>MATCH(S4,Pricelist!$G$2:$G$150,0)</f>
        <v>#N/A</v>
      </c>
    </row>
    <row r="5" spans="1:20" x14ac:dyDescent="0.2">
      <c r="A5" s="5">
        <v>1</v>
      </c>
      <c r="B5" s="5" t="s">
        <v>98</v>
      </c>
      <c r="C5" s="5" t="s">
        <v>95</v>
      </c>
      <c r="D5" s="5" t="s">
        <v>96</v>
      </c>
      <c r="E5" s="6" t="s">
        <v>14</v>
      </c>
      <c r="F5" s="7">
        <v>16</v>
      </c>
      <c r="G5" s="7">
        <v>3000</v>
      </c>
      <c r="H5" s="5"/>
      <c r="J5" s="5">
        <f t="shared" si="0"/>
        <v>1</v>
      </c>
      <c r="K5" s="9" cm="1">
        <f t="array" ref="K5">IF(NOT(ISNA($T5)),INDEX(Pricelist!A$2:A$150,$T5),)</f>
        <v>0</v>
      </c>
      <c r="L5" s="9" cm="1">
        <f t="array" ref="L5">IF(NOT(ISNA($T5)),INDEX(Pricelist!B$2:B$150,$T5),)</f>
        <v>0</v>
      </c>
      <c r="M5" s="9" cm="1">
        <f t="array" ref="M5">IF(NOT(ISNA($T5)),INDEX(Pricelist!C$2:C$150,$T5),)</f>
        <v>0</v>
      </c>
      <c r="N5" s="9" cm="1">
        <f t="array" ref="N5">IF(NOT(ISNA($T5)),INDEX(Pricelist!D$2:D$150,$T5),)</f>
        <v>0</v>
      </c>
      <c r="O5" s="16" cm="1">
        <f t="array" ref="O5">IF(NOT(ISNA($T5)),INDEX(Pricelist!F$2:F$150,$T5),)</f>
        <v>0</v>
      </c>
      <c r="P5" s="16" cm="1">
        <f t="array" ref="P5">IF(NOT(ISNA($T5)),INDEX(Pricelist!G$2:G$150,$T5),)</f>
        <v>0</v>
      </c>
      <c r="Q5" s="16" cm="1">
        <f t="array" ref="Q5">IF(NOT(ISNA($T5)),INDEX(Pricelist!H$2:H$150,$T5),)</f>
        <v>0</v>
      </c>
      <c r="R5" s="16" cm="1">
        <f t="array" ref="R5">IF(NOT(ISNA($T5)),INDEX(Pricelist!I$2:I$150,$T5),)</f>
        <v>0</v>
      </c>
      <c r="S5" cm="1">
        <f t="array" ref="S5">MIN(IF(Pricelist!$D$2:$D$150&gt;=Sizer!G5,IF(Pricelist!$C$2:$C$150&gt;=F5,Pricelist!$G$2:$G$150)))</f>
        <v>0</v>
      </c>
      <c r="T5" t="e">
        <f>MATCH(S5,Pricelist!$G$2:$G$150,0)</f>
        <v>#N/A</v>
      </c>
    </row>
    <row r="6" spans="1:20" x14ac:dyDescent="0.2">
      <c r="A6" s="5">
        <v>1</v>
      </c>
      <c r="B6" s="5" t="s">
        <v>98</v>
      </c>
      <c r="C6" s="5" t="s">
        <v>97</v>
      </c>
      <c r="D6" s="5" t="s">
        <v>96</v>
      </c>
      <c r="E6" s="6" t="s">
        <v>14</v>
      </c>
      <c r="F6" s="7">
        <v>32</v>
      </c>
      <c r="G6" s="7">
        <v>2000</v>
      </c>
      <c r="H6" s="5"/>
      <c r="J6" s="5">
        <f t="shared" si="0"/>
        <v>1</v>
      </c>
      <c r="K6" s="9" cm="1">
        <f t="array" ref="K6">IF(NOT(ISNA($T6)),INDEX(Pricelist!A$2:A$150,$T6),)</f>
        <v>0</v>
      </c>
      <c r="L6" s="9" cm="1">
        <f t="array" ref="L6">IF(NOT(ISNA($T6)),INDEX(Pricelist!B$2:B$150,$T6),)</f>
        <v>0</v>
      </c>
      <c r="M6" s="9" cm="1">
        <f t="array" ref="M6">IF(NOT(ISNA($T6)),INDEX(Pricelist!C$2:C$150,$T6),)</f>
        <v>0</v>
      </c>
      <c r="N6" s="9" cm="1">
        <f t="array" ref="N6">IF(NOT(ISNA($T6)),INDEX(Pricelist!D$2:D$150,$T6),)</f>
        <v>0</v>
      </c>
      <c r="O6" s="16" cm="1">
        <f t="array" ref="O6">IF(NOT(ISNA($T6)),INDEX(Pricelist!F$2:F$150,$T6),)</f>
        <v>0</v>
      </c>
      <c r="P6" s="16" cm="1">
        <f t="array" ref="P6">IF(NOT(ISNA($T6)),INDEX(Pricelist!G$2:G$150,$T6),)</f>
        <v>0</v>
      </c>
      <c r="Q6" s="16" cm="1">
        <f t="array" ref="Q6">IF(NOT(ISNA($T6)),INDEX(Pricelist!H$2:H$150,$T6),)</f>
        <v>0</v>
      </c>
      <c r="R6" s="16" cm="1">
        <f t="array" ref="R6">IF(NOT(ISNA($T6)),INDEX(Pricelist!I$2:I$150,$T6),)</f>
        <v>0</v>
      </c>
      <c r="S6" cm="1">
        <f t="array" ref="S6">MIN(IF(Pricelist!$D$2:$D$150&gt;=Sizer!G6,IF(Pricelist!$C$2:$C$150&gt;=F6,Pricelist!$G$2:$G$150)))</f>
        <v>0</v>
      </c>
      <c r="T6" t="e">
        <f>MATCH(S6,Pricelist!$G$2:$G$150,0)</f>
        <v>#N/A</v>
      </c>
    </row>
    <row r="7" spans="1:20" x14ac:dyDescent="0.2">
      <c r="A7" s="5">
        <v>1</v>
      </c>
      <c r="B7" s="5" t="s">
        <v>99</v>
      </c>
      <c r="C7" s="5" t="s">
        <v>95</v>
      </c>
      <c r="D7" s="5" t="s">
        <v>96</v>
      </c>
      <c r="E7" s="6" t="s">
        <v>14</v>
      </c>
      <c r="F7" s="7">
        <v>8</v>
      </c>
      <c r="G7" s="7">
        <v>4000</v>
      </c>
      <c r="H7" s="8"/>
      <c r="J7" s="5">
        <f t="shared" si="0"/>
        <v>1</v>
      </c>
      <c r="K7" s="9" cm="1">
        <f t="array" ref="K7">IF(NOT(ISNA($T7)),INDEX(Pricelist!A$2:A$150,$T7),)</f>
        <v>0</v>
      </c>
      <c r="L7" s="9" cm="1">
        <f t="array" ref="L7">IF(NOT(ISNA($T7)),INDEX(Pricelist!B$2:B$150,$T7),)</f>
        <v>0</v>
      </c>
      <c r="M7" s="9" cm="1">
        <f t="array" ref="M7">IF(NOT(ISNA($T7)),INDEX(Pricelist!C$2:C$150,$T7),)</f>
        <v>0</v>
      </c>
      <c r="N7" s="9" cm="1">
        <f t="array" ref="N7">IF(NOT(ISNA($T7)),INDEX(Pricelist!D$2:D$150,$T7),)</f>
        <v>0</v>
      </c>
      <c r="O7" s="16" cm="1">
        <f t="array" ref="O7">IF(NOT(ISNA($T7)),INDEX(Pricelist!F$2:F$150,$T7),)</f>
        <v>0</v>
      </c>
      <c r="P7" s="16" cm="1">
        <f t="array" ref="P7">IF(NOT(ISNA($T7)),INDEX(Pricelist!G$2:G$150,$T7),)</f>
        <v>0</v>
      </c>
      <c r="Q7" s="16" cm="1">
        <f t="array" ref="Q7">IF(NOT(ISNA($T7)),INDEX(Pricelist!H$2:H$150,$T7),)</f>
        <v>0</v>
      </c>
      <c r="R7" s="16" cm="1">
        <f t="array" ref="R7">IF(NOT(ISNA($T7)),INDEX(Pricelist!I$2:I$150,$T7),)</f>
        <v>0</v>
      </c>
      <c r="S7" cm="1">
        <f t="array" ref="S7">MIN(IF(Pricelist!$D$2:$D$150&gt;=Sizer!G7,IF(Pricelist!$C$2:$C$150&gt;=F7,Pricelist!$G$2:$G$150)))</f>
        <v>0</v>
      </c>
      <c r="T7" t="e">
        <f>MATCH(S7,Pricelist!$G$2:$G$150,0)</f>
        <v>#N/A</v>
      </c>
    </row>
    <row r="8" spans="1:20" x14ac:dyDescent="0.2">
      <c r="A8" s="5">
        <v>1</v>
      </c>
      <c r="B8" s="5" t="s">
        <v>99</v>
      </c>
      <c r="C8" s="5" t="s">
        <v>97</v>
      </c>
      <c r="D8" s="5" t="s">
        <v>96</v>
      </c>
      <c r="E8" s="6" t="s">
        <v>14</v>
      </c>
      <c r="F8" s="7">
        <v>16</v>
      </c>
      <c r="G8" s="7">
        <v>4000</v>
      </c>
      <c r="H8" s="5"/>
      <c r="J8" s="5">
        <f t="shared" si="0"/>
        <v>1</v>
      </c>
      <c r="K8" s="9" cm="1">
        <f t="array" ref="K8">IF(NOT(ISNA($T8)),INDEX(Pricelist!A$2:A$150,$T8),)</f>
        <v>0</v>
      </c>
      <c r="L8" s="9" cm="1">
        <f t="array" ref="L8">IF(NOT(ISNA($T8)),INDEX(Pricelist!B$2:B$150,$T8),)</f>
        <v>0</v>
      </c>
      <c r="M8" s="9" cm="1">
        <f t="array" ref="M8">IF(NOT(ISNA($T8)),INDEX(Pricelist!C$2:C$150,$T8),)</f>
        <v>0</v>
      </c>
      <c r="N8" s="9" cm="1">
        <f t="array" ref="N8">IF(NOT(ISNA($T8)),INDEX(Pricelist!D$2:D$150,$T8),)</f>
        <v>0</v>
      </c>
      <c r="O8" s="16" cm="1">
        <f t="array" ref="O8">IF(NOT(ISNA($T8)),INDEX(Pricelist!F$2:F$150,$T8),)</f>
        <v>0</v>
      </c>
      <c r="P8" s="16" cm="1">
        <f t="array" ref="P8">IF(NOT(ISNA($T8)),INDEX(Pricelist!G$2:G$150,$T8),)</f>
        <v>0</v>
      </c>
      <c r="Q8" s="16" cm="1">
        <f t="array" ref="Q8">IF(NOT(ISNA($T8)),INDEX(Pricelist!H$2:H$150,$T8),)</f>
        <v>0</v>
      </c>
      <c r="R8" s="16" cm="1">
        <f t="array" ref="R8">IF(NOT(ISNA($T8)),INDEX(Pricelist!I$2:I$150,$T8),)</f>
        <v>0</v>
      </c>
      <c r="S8" cm="1">
        <f t="array" ref="S8">MIN(IF(Pricelist!$D$2:$D$150&gt;=Sizer!G8,IF(Pricelist!$C$2:$C$150&gt;=F8,Pricelist!$G$2:$G$150)))</f>
        <v>0</v>
      </c>
      <c r="T8" t="e">
        <f>MATCH(S8,Pricelist!$G$2:$G$150,0)</f>
        <v>#N/A</v>
      </c>
    </row>
    <row r="9" spans="1:20" x14ac:dyDescent="0.2">
      <c r="A9" s="5">
        <v>1</v>
      </c>
      <c r="B9" s="5" t="s">
        <v>94</v>
      </c>
      <c r="C9" s="5" t="s">
        <v>95</v>
      </c>
      <c r="D9" s="5" t="s">
        <v>100</v>
      </c>
      <c r="E9" s="6" t="s">
        <v>73</v>
      </c>
      <c r="F9" s="7">
        <v>32</v>
      </c>
      <c r="G9" s="7">
        <v>4000</v>
      </c>
      <c r="H9" s="5"/>
      <c r="J9" s="5">
        <f t="shared" si="0"/>
        <v>1</v>
      </c>
      <c r="K9" s="9" cm="1">
        <f t="array" ref="K9">IF(NOT(ISNA($T9)),INDEX(Pricelist!A$2:A$150,$T9),)</f>
        <v>0</v>
      </c>
      <c r="L9" s="9" cm="1">
        <f t="array" ref="L9">IF(NOT(ISNA($T9)),INDEX(Pricelist!B$2:B$150,$T9),)</f>
        <v>0</v>
      </c>
      <c r="M9" s="9" cm="1">
        <f t="array" ref="M9">IF(NOT(ISNA($T9)),INDEX(Pricelist!C$2:C$150,$T9),)</f>
        <v>0</v>
      </c>
      <c r="N9" s="9" cm="1">
        <f t="array" ref="N9">IF(NOT(ISNA($T9)),INDEX(Pricelist!D$2:D$150,$T9),)</f>
        <v>0</v>
      </c>
      <c r="O9" s="16" cm="1">
        <f t="array" ref="O9">IF(NOT(ISNA($T9)),INDEX(Pricelist!F$2:F$150,$T9),)</f>
        <v>0</v>
      </c>
      <c r="P9" s="16" cm="1">
        <f t="array" ref="P9">IF(NOT(ISNA($T9)),INDEX(Pricelist!G$2:G$150,$T9),)</f>
        <v>0</v>
      </c>
      <c r="Q9" s="16" cm="1">
        <f t="array" ref="Q9">IF(NOT(ISNA($T9)),INDEX(Pricelist!H$2:H$150,$T9),)</f>
        <v>0</v>
      </c>
      <c r="R9" s="16" cm="1">
        <f t="array" ref="R9">IF(NOT(ISNA($T9)),INDEX(Pricelist!I$2:I$150,$T9),)</f>
        <v>0</v>
      </c>
      <c r="S9" cm="1">
        <f t="array" ref="S9">MIN(IF(Pricelist!$D$2:$D$150&gt;=Sizer!G9,IF(Pricelist!$C$2:$C$150&gt;=F9,Pricelist!$G$2:$G$150)))</f>
        <v>0</v>
      </c>
      <c r="T9" t="e">
        <f>MATCH(S9,Pricelist!$G$2:$G$150,0)</f>
        <v>#N/A</v>
      </c>
    </row>
    <row r="10" spans="1:20" x14ac:dyDescent="0.2">
      <c r="A10" s="5">
        <v>1</v>
      </c>
      <c r="B10" s="5" t="s">
        <v>94</v>
      </c>
      <c r="C10" s="5" t="s">
        <v>97</v>
      </c>
      <c r="D10" s="5" t="s">
        <v>100</v>
      </c>
      <c r="E10" s="6" t="s">
        <v>14</v>
      </c>
      <c r="F10" s="7">
        <v>16</v>
      </c>
      <c r="G10" s="7">
        <v>8000</v>
      </c>
      <c r="H10" s="8"/>
      <c r="J10" s="5">
        <f t="shared" si="0"/>
        <v>1</v>
      </c>
      <c r="K10" s="9" cm="1">
        <f t="array" ref="K10">IF(NOT(ISNA($T10)),INDEX(Pricelist!A$2:A$150,$T10),)</f>
        <v>0</v>
      </c>
      <c r="L10" s="9" cm="1">
        <f t="array" ref="L10">IF(NOT(ISNA($T10)),INDEX(Pricelist!B$2:B$150,$T10),)</f>
        <v>0</v>
      </c>
      <c r="M10" s="9" cm="1">
        <f t="array" ref="M10">IF(NOT(ISNA($T10)),INDEX(Pricelist!C$2:C$150,$T10),)</f>
        <v>0</v>
      </c>
      <c r="N10" s="9" cm="1">
        <f t="array" ref="N10">IF(NOT(ISNA($T10)),INDEX(Pricelist!D$2:D$150,$T10),)</f>
        <v>0</v>
      </c>
      <c r="O10" s="16" cm="1">
        <f t="array" ref="O10">IF(NOT(ISNA($T10)),INDEX(Pricelist!F$2:F$150,$T10),)</f>
        <v>0</v>
      </c>
      <c r="P10" s="16" cm="1">
        <f t="array" ref="P10">IF(NOT(ISNA($T10)),INDEX(Pricelist!G$2:G$150,$T10),)</f>
        <v>0</v>
      </c>
      <c r="Q10" s="16" cm="1">
        <f t="array" ref="Q10">IF(NOT(ISNA($T10)),INDEX(Pricelist!H$2:H$150,$T10),)</f>
        <v>0</v>
      </c>
      <c r="R10" s="16" cm="1">
        <f t="array" ref="R10">IF(NOT(ISNA($T10)),INDEX(Pricelist!I$2:I$150,$T10),)</f>
        <v>0</v>
      </c>
      <c r="S10" cm="1">
        <f t="array" ref="S10">MIN(IF(Pricelist!$D$2:$D$150&gt;=Sizer!G10,IF(Pricelist!$C$2:$C$150&gt;=F10,Pricelist!$G$2:$G$150)))</f>
        <v>0</v>
      </c>
      <c r="T10" t="e">
        <f>MATCH(S10,Pricelist!$G$2:$G$150,0)</f>
        <v>#N/A</v>
      </c>
    </row>
    <row r="11" spans="1:20" x14ac:dyDescent="0.2">
      <c r="A11" s="5">
        <v>1</v>
      </c>
      <c r="B11" s="5" t="s">
        <v>98</v>
      </c>
      <c r="C11" s="5" t="s">
        <v>93</v>
      </c>
      <c r="D11" s="5" t="s">
        <v>100</v>
      </c>
      <c r="E11" s="6" t="s">
        <v>14</v>
      </c>
      <c r="F11" s="7">
        <v>32</v>
      </c>
      <c r="G11" s="7">
        <v>8000</v>
      </c>
      <c r="H11" s="5"/>
      <c r="J11" s="5">
        <f t="shared" si="0"/>
        <v>1</v>
      </c>
      <c r="K11" s="9" cm="1">
        <f t="array" ref="K11">IF(NOT(ISNA($T11)),INDEX(Pricelist!A$2:A$150,$T11),)</f>
        <v>0</v>
      </c>
      <c r="L11" s="9" cm="1">
        <f t="array" ref="L11">IF(NOT(ISNA($T11)),INDEX(Pricelist!B$2:B$150,$T11),)</f>
        <v>0</v>
      </c>
      <c r="M11" s="9" cm="1">
        <f t="array" ref="M11">IF(NOT(ISNA($T11)),INDEX(Pricelist!C$2:C$150,$T11),)</f>
        <v>0</v>
      </c>
      <c r="N11" s="9" cm="1">
        <f t="array" ref="N11">IF(NOT(ISNA($T11)),INDEX(Pricelist!D$2:D$150,$T11),)</f>
        <v>0</v>
      </c>
      <c r="O11" s="16" cm="1">
        <f t="array" ref="O11">IF(NOT(ISNA($T11)),INDEX(Pricelist!F$2:F$150,$T11),)</f>
        <v>0</v>
      </c>
      <c r="P11" s="16" cm="1">
        <f t="array" ref="P11">IF(NOT(ISNA($T11)),INDEX(Pricelist!G$2:G$150,$T11),)</f>
        <v>0</v>
      </c>
      <c r="Q11" s="16" cm="1">
        <f t="array" ref="Q11">IF(NOT(ISNA($T11)),INDEX(Pricelist!H$2:H$150,$T11),)</f>
        <v>0</v>
      </c>
      <c r="R11" s="16" cm="1">
        <f t="array" ref="R11">IF(NOT(ISNA($T11)),INDEX(Pricelist!I$2:I$150,$T11),)</f>
        <v>0</v>
      </c>
      <c r="S11" cm="1">
        <f t="array" ref="S11">MIN(IF(Pricelist!$D$2:$D$150&gt;=Sizer!G11,IF(Pricelist!$C$2:$C$150&gt;=F11,Pricelist!$G$2:$G$150)))</f>
        <v>0</v>
      </c>
      <c r="T11" t="e">
        <f>MATCH(S11,Pricelist!$G$2:$G$150,0)</f>
        <v>#N/A</v>
      </c>
    </row>
    <row r="12" spans="1:20" x14ac:dyDescent="0.2">
      <c r="A12" s="5">
        <v>1</v>
      </c>
      <c r="B12" s="5" t="s">
        <v>99</v>
      </c>
      <c r="C12" s="5" t="s">
        <v>93</v>
      </c>
      <c r="D12" s="5" t="s">
        <v>100</v>
      </c>
      <c r="E12" s="6" t="s">
        <v>14</v>
      </c>
      <c r="F12" s="7">
        <v>64</v>
      </c>
      <c r="G12" s="7">
        <v>8000</v>
      </c>
      <c r="H12" s="5"/>
      <c r="J12" s="5">
        <f t="shared" si="0"/>
        <v>1</v>
      </c>
      <c r="K12" s="9" cm="1">
        <f t="array" ref="K12">IF(NOT(ISNA($T12)),INDEX(Pricelist!A$2:A$150,$T12),)</f>
        <v>0</v>
      </c>
      <c r="L12" s="9" cm="1">
        <f t="array" ref="L12">IF(NOT(ISNA($T12)),INDEX(Pricelist!B$2:B$150,$T12),)</f>
        <v>0</v>
      </c>
      <c r="M12" s="9" cm="1">
        <f t="array" ref="M12">IF(NOT(ISNA($T12)),INDEX(Pricelist!C$2:C$150,$T12),)</f>
        <v>0</v>
      </c>
      <c r="N12" s="9" cm="1">
        <f t="array" ref="N12">IF(NOT(ISNA($T12)),INDEX(Pricelist!D$2:D$150,$T12),)</f>
        <v>0</v>
      </c>
      <c r="O12" s="16" cm="1">
        <f t="array" ref="O12">IF(NOT(ISNA($T12)),INDEX(Pricelist!F$2:F$150,$T12),)</f>
        <v>0</v>
      </c>
      <c r="P12" s="16" cm="1">
        <f t="array" ref="P12">IF(NOT(ISNA($T12)),INDEX(Pricelist!G$2:G$150,$T12),)</f>
        <v>0</v>
      </c>
      <c r="Q12" s="16" cm="1">
        <f t="array" ref="Q12">IF(NOT(ISNA($T12)),INDEX(Pricelist!H$2:H$150,$T12),)</f>
        <v>0</v>
      </c>
      <c r="R12" s="16" cm="1">
        <f t="array" ref="R12">IF(NOT(ISNA($T12)),INDEX(Pricelist!I$2:I$150,$T12),)</f>
        <v>0</v>
      </c>
      <c r="S12" cm="1">
        <f t="array" ref="S12">MIN(IF(Pricelist!$D$2:$D$150&gt;=Sizer!G12,IF(Pricelist!$C$2:$C$150&gt;=F12,Pricelist!$G$2:$G$150)))</f>
        <v>0</v>
      </c>
      <c r="T12" t="e">
        <f>MATCH(S12,Pricelist!$G$2:$G$150,0)</f>
        <v>#N/A</v>
      </c>
    </row>
    <row r="13" spans="1:20" x14ac:dyDescent="0.2">
      <c r="A13" s="5"/>
      <c r="B13" s="5"/>
      <c r="C13" s="5"/>
      <c r="D13" s="5"/>
      <c r="E13" s="6"/>
      <c r="F13" s="7">
        <v>32</v>
      </c>
      <c r="G13" s="7">
        <v>16000</v>
      </c>
      <c r="H13" s="5"/>
      <c r="J13" s="5">
        <f t="shared" si="0"/>
        <v>0</v>
      </c>
      <c r="K13" s="9" cm="1">
        <f t="array" ref="K13">IF(NOT(ISNA($T13)),INDEX(Pricelist!A$2:A$150,$T13),)</f>
        <v>0</v>
      </c>
      <c r="L13" s="9" cm="1">
        <f t="array" ref="L13">IF(NOT(ISNA($T13)),INDEX(Pricelist!B$2:B$150,$T13),)</f>
        <v>0</v>
      </c>
      <c r="M13" s="9" cm="1">
        <f t="array" ref="M13">IF(NOT(ISNA($T13)),INDEX(Pricelist!C$2:C$150,$T13),)</f>
        <v>0</v>
      </c>
      <c r="N13" s="9" cm="1">
        <f t="array" ref="N13">IF(NOT(ISNA($T13)),INDEX(Pricelist!D$2:D$150,$T13),)</f>
        <v>0</v>
      </c>
      <c r="O13" s="16" cm="1">
        <f t="array" ref="O13">IF(NOT(ISNA($T13)),INDEX(Pricelist!F$2:F$150,$T13),)</f>
        <v>0</v>
      </c>
      <c r="P13" s="16" cm="1">
        <f t="array" ref="P13">IF(NOT(ISNA($T13)),INDEX(Pricelist!G$2:G$150,$T13),)</f>
        <v>0</v>
      </c>
      <c r="Q13" s="16" cm="1">
        <f t="array" ref="Q13">IF(NOT(ISNA($T13)),INDEX(Pricelist!H$2:H$150,$T13),)</f>
        <v>0</v>
      </c>
      <c r="R13" s="16" cm="1">
        <f t="array" ref="R13">IF(NOT(ISNA($T13)),INDEX(Pricelist!I$2:I$150,$T13),)</f>
        <v>0</v>
      </c>
      <c r="S13" cm="1">
        <f t="array" ref="S13">MIN(IF(Pricelist!$D$2:$D$150&gt;=Sizer!G13,IF(Pricelist!$C$2:$C$150&gt;=F13,Pricelist!$G$2:$G$150)))</f>
        <v>0</v>
      </c>
      <c r="T13" t="e">
        <f>MATCH(S13,Pricelist!$G$2:$G$150,0)</f>
        <v>#N/A</v>
      </c>
    </row>
    <row r="14" spans="1:20" x14ac:dyDescent="0.2">
      <c r="A14" s="5"/>
      <c r="B14" s="5"/>
      <c r="C14" s="5"/>
      <c r="D14" s="5"/>
      <c r="E14" s="6"/>
      <c r="F14" s="7">
        <v>64</v>
      </c>
      <c r="G14" s="7">
        <v>16000</v>
      </c>
      <c r="H14" s="5"/>
      <c r="J14" s="5">
        <f t="shared" si="0"/>
        <v>0</v>
      </c>
      <c r="K14" s="9" cm="1">
        <f t="array" ref="K14">IF(NOT(ISNA($T14)),INDEX(Pricelist!A$2:A$150,$T14),)</f>
        <v>0</v>
      </c>
      <c r="L14" s="9" cm="1">
        <f t="array" ref="L14">IF(NOT(ISNA($T14)),INDEX(Pricelist!B$2:B$150,$T14),)</f>
        <v>0</v>
      </c>
      <c r="M14" s="9" cm="1">
        <f t="array" ref="M14">IF(NOT(ISNA($T14)),INDEX(Pricelist!C$2:C$150,$T14),)</f>
        <v>0</v>
      </c>
      <c r="N14" s="9" cm="1">
        <f t="array" ref="N14">IF(NOT(ISNA($T14)),INDEX(Pricelist!D$2:D$150,$T14),)</f>
        <v>0</v>
      </c>
      <c r="O14" s="16" cm="1">
        <f t="array" ref="O14">IF(NOT(ISNA($T14)),INDEX(Pricelist!F$2:F$150,$T14),)</f>
        <v>0</v>
      </c>
      <c r="P14" s="16" cm="1">
        <f t="array" ref="P14">IF(NOT(ISNA($T14)),INDEX(Pricelist!G$2:G$150,$T14),)</f>
        <v>0</v>
      </c>
      <c r="Q14" s="16" cm="1">
        <f t="array" ref="Q14">IF(NOT(ISNA($T14)),INDEX(Pricelist!H$2:H$150,$T14),)</f>
        <v>0</v>
      </c>
      <c r="R14" s="16" cm="1">
        <f t="array" ref="R14">IF(NOT(ISNA($T14)),INDEX(Pricelist!I$2:I$150,$T14),)</f>
        <v>0</v>
      </c>
      <c r="S14" cm="1">
        <f t="array" ref="S14">MIN(IF(Pricelist!$D$2:$D$150&gt;=Sizer!G14,IF(Pricelist!$C$2:$C$150&gt;=F14,Pricelist!$G$2:$G$150)))</f>
        <v>0</v>
      </c>
      <c r="T14" t="e">
        <f>MATCH(S14,Pricelist!$G$2:$G$150,0)</f>
        <v>#N/A</v>
      </c>
    </row>
    <row r="15" spans="1:20" x14ac:dyDescent="0.2">
      <c r="A15" s="5"/>
      <c r="B15" s="5"/>
      <c r="C15" s="5"/>
      <c r="D15" s="5"/>
      <c r="E15" s="6"/>
      <c r="F15" s="7">
        <v>128</v>
      </c>
      <c r="G15" s="7">
        <v>16000</v>
      </c>
      <c r="H15" s="5"/>
      <c r="J15" s="5">
        <f t="shared" si="0"/>
        <v>0</v>
      </c>
      <c r="K15" s="9" cm="1">
        <f t="array" ref="K15">IF(NOT(ISNA($T15)),INDEX(Pricelist!A$2:A$150,$T15),)</f>
        <v>0</v>
      </c>
      <c r="L15" s="9" cm="1">
        <f t="array" ref="L15">IF(NOT(ISNA($T15)),INDEX(Pricelist!B$2:B$150,$T15),)</f>
        <v>0</v>
      </c>
      <c r="M15" s="9" cm="1">
        <f t="array" ref="M15">IF(NOT(ISNA($T15)),INDEX(Pricelist!C$2:C$150,$T15),)</f>
        <v>0</v>
      </c>
      <c r="N15" s="9" cm="1">
        <f t="array" ref="N15">IF(NOT(ISNA($T15)),INDEX(Pricelist!D$2:D$150,$T15),)</f>
        <v>0</v>
      </c>
      <c r="O15" s="16" cm="1">
        <f t="array" ref="O15">IF(NOT(ISNA($T15)),INDEX(Pricelist!F$2:F$150,$T15),)</f>
        <v>0</v>
      </c>
      <c r="P15" s="16" cm="1">
        <f t="array" ref="P15">IF(NOT(ISNA($T15)),INDEX(Pricelist!G$2:G$150,$T15),)</f>
        <v>0</v>
      </c>
      <c r="Q15" s="16" cm="1">
        <f t="array" ref="Q15">IF(NOT(ISNA($T15)),INDEX(Pricelist!H$2:H$150,$T15),)</f>
        <v>0</v>
      </c>
      <c r="R15" s="16" cm="1">
        <f t="array" ref="R15">IF(NOT(ISNA($T15)),INDEX(Pricelist!I$2:I$150,$T15),)</f>
        <v>0</v>
      </c>
      <c r="S15" cm="1">
        <f t="array" ref="S15">MIN(IF(Pricelist!$D$2:$D$150&gt;=Sizer!G15,IF(Pricelist!$C$2:$C$150&gt;=F15,Pricelist!$G$2:$G$150)))</f>
        <v>0</v>
      </c>
      <c r="T15" t="e">
        <f>MATCH(S15,Pricelist!$G$2:$G$150,0)</f>
        <v>#N/A</v>
      </c>
    </row>
    <row r="16" spans="1:20" x14ac:dyDescent="0.2">
      <c r="A16" s="5"/>
      <c r="B16" s="5"/>
      <c r="C16" s="5"/>
      <c r="D16" s="5"/>
      <c r="E16" s="6"/>
      <c r="F16" s="7">
        <v>64</v>
      </c>
      <c r="G16" s="7">
        <v>32000</v>
      </c>
      <c r="H16" s="5"/>
      <c r="J16" s="5">
        <f t="shared" si="0"/>
        <v>0</v>
      </c>
      <c r="K16" s="9" cm="1">
        <f t="array" ref="K16">IF(NOT(ISNA($T16)),INDEX(Pricelist!A$2:A$150,$T16),)</f>
        <v>0</v>
      </c>
      <c r="L16" s="9" cm="1">
        <f t="array" ref="L16">IF(NOT(ISNA($T16)),INDEX(Pricelist!B$2:B$150,$T16),)</f>
        <v>0</v>
      </c>
      <c r="M16" s="9" cm="1">
        <f t="array" ref="M16">IF(NOT(ISNA($T16)),INDEX(Pricelist!C$2:C$150,$T16),)</f>
        <v>0</v>
      </c>
      <c r="N16" s="9" cm="1">
        <f t="array" ref="N16">IF(NOT(ISNA($T16)),INDEX(Pricelist!D$2:D$150,$T16),)</f>
        <v>0</v>
      </c>
      <c r="O16" s="16" cm="1">
        <f t="array" ref="O16">IF(NOT(ISNA($T16)),INDEX(Pricelist!F$2:F$150,$T16),)</f>
        <v>0</v>
      </c>
      <c r="P16" s="16" cm="1">
        <f t="array" ref="P16">IF(NOT(ISNA($T16)),INDEX(Pricelist!G$2:G$150,$T16),)</f>
        <v>0</v>
      </c>
      <c r="Q16" s="16" cm="1">
        <f t="array" ref="Q16">IF(NOT(ISNA($T16)),INDEX(Pricelist!H$2:H$150,$T16),)</f>
        <v>0</v>
      </c>
      <c r="R16" s="16" cm="1">
        <f t="array" ref="R16">IF(NOT(ISNA($T16)),INDEX(Pricelist!I$2:I$150,$T16),)</f>
        <v>0</v>
      </c>
      <c r="S16" cm="1">
        <f t="array" ref="S16">MIN(IF(Pricelist!$D$2:$D$150&gt;=Sizer!G16,IF(Pricelist!$C$2:$C$150&gt;=F16,Pricelist!$G$2:$G$150)))</f>
        <v>0</v>
      </c>
      <c r="T16" t="e">
        <f>MATCH(S16,Pricelist!$G$2:$G$150,0)</f>
        <v>#N/A</v>
      </c>
    </row>
    <row r="17" spans="1:20" x14ac:dyDescent="0.2">
      <c r="A17" s="5"/>
      <c r="B17" s="5"/>
      <c r="C17" s="5"/>
      <c r="D17" s="5"/>
      <c r="E17" s="5"/>
      <c r="F17" s="7">
        <v>128</v>
      </c>
      <c r="G17" s="7">
        <v>32000</v>
      </c>
      <c r="H17" s="5"/>
      <c r="J17" s="5">
        <f t="shared" si="0"/>
        <v>0</v>
      </c>
      <c r="K17" s="9" cm="1">
        <f t="array" ref="K17">IF(NOT(ISNA($T17)),INDEX(Pricelist!A$2:A$150,$T17),)</f>
        <v>0</v>
      </c>
      <c r="L17" s="9" cm="1">
        <f t="array" ref="L17">IF(NOT(ISNA($T17)),INDEX(Pricelist!B$2:B$150,$T17),)</f>
        <v>0</v>
      </c>
      <c r="M17" s="9" cm="1">
        <f t="array" ref="M17">IF(NOT(ISNA($T17)),INDEX(Pricelist!C$2:C$150,$T17),)</f>
        <v>0</v>
      </c>
      <c r="N17" s="9" cm="1">
        <f t="array" ref="N17">IF(NOT(ISNA($T17)),INDEX(Pricelist!D$2:D$150,$T17),)</f>
        <v>0</v>
      </c>
      <c r="O17" s="16" cm="1">
        <f t="array" ref="O17">IF(NOT(ISNA($T17)),INDEX(Pricelist!F$2:F$150,$T17),)</f>
        <v>0</v>
      </c>
      <c r="P17" s="16" cm="1">
        <f t="array" ref="P17">IF(NOT(ISNA($T17)),INDEX(Pricelist!G$2:G$150,$T17),)</f>
        <v>0</v>
      </c>
      <c r="Q17" s="16" cm="1">
        <f t="array" ref="Q17">IF(NOT(ISNA($T17)),INDEX(Pricelist!H$2:H$150,$T17),)</f>
        <v>0</v>
      </c>
      <c r="R17" s="16" cm="1">
        <f t="array" ref="R17">IF(NOT(ISNA($T17)),INDEX(Pricelist!I$2:I$150,$T17),)</f>
        <v>0</v>
      </c>
      <c r="S17" cm="1">
        <f t="array" ref="S17">MIN(IF(Pricelist!$D$2:$D$150&gt;=Sizer!G17,IF(Pricelist!$C$2:$C$150&gt;=F17,Pricelist!$G$2:$G$150)))</f>
        <v>0</v>
      </c>
      <c r="T17" t="e">
        <f>MATCH(S17,Pricelist!$G$2:$G$150,0)</f>
        <v>#N/A</v>
      </c>
    </row>
    <row r="18" spans="1:20" x14ac:dyDescent="0.2">
      <c r="A18" s="5"/>
      <c r="B18" s="5"/>
      <c r="C18" s="5"/>
      <c r="D18" s="5"/>
      <c r="E18" s="5"/>
      <c r="F18" s="11">
        <v>256</v>
      </c>
      <c r="G18" s="7">
        <v>32000</v>
      </c>
      <c r="H18" s="5"/>
      <c r="J18" s="5">
        <f t="shared" si="0"/>
        <v>0</v>
      </c>
      <c r="K18" s="9" cm="1">
        <f t="array" ref="K18">IF(NOT(ISNA($T18)),INDEX(Pricelist!A$2:A$150,$T18),)</f>
        <v>0</v>
      </c>
      <c r="L18" s="9" cm="1">
        <f t="array" ref="L18">IF(NOT(ISNA($T18)),INDEX(Pricelist!B$2:B$150,$T18),)</f>
        <v>0</v>
      </c>
      <c r="M18" s="9" cm="1">
        <f t="array" ref="M18">IF(NOT(ISNA($T18)),INDEX(Pricelist!C$2:C$150,$T18),)</f>
        <v>0</v>
      </c>
      <c r="N18" s="9" cm="1">
        <f t="array" ref="N18">IF(NOT(ISNA($T18)),INDEX(Pricelist!D$2:D$150,$T18),)</f>
        <v>0</v>
      </c>
      <c r="O18" s="16" cm="1">
        <f t="array" ref="O18">IF(NOT(ISNA($T18)),INDEX(Pricelist!F$2:F$150,$T18),)</f>
        <v>0</v>
      </c>
      <c r="P18" s="16" cm="1">
        <f t="array" ref="P18">IF(NOT(ISNA($T18)),INDEX(Pricelist!G$2:G$150,$T18),)</f>
        <v>0</v>
      </c>
      <c r="Q18" s="16" cm="1">
        <f t="array" ref="Q18">IF(NOT(ISNA($T18)),INDEX(Pricelist!H$2:H$150,$T18),)</f>
        <v>0</v>
      </c>
      <c r="R18" s="16" cm="1">
        <f t="array" ref="R18">IF(NOT(ISNA($T18)),INDEX(Pricelist!I$2:I$150,$T18),)</f>
        <v>0</v>
      </c>
      <c r="S18" cm="1">
        <f t="array" ref="S18">MIN(IF(Pricelist!$D$2:$D$150&gt;=Sizer!G18,IF(Pricelist!$C$2:$C$150&gt;=F18,Pricelist!$G$2:$G$150)))</f>
        <v>0</v>
      </c>
      <c r="T18" t="e">
        <f>MATCH(S18,Pricelist!$G$2:$G$150,0)</f>
        <v>#N/A</v>
      </c>
    </row>
    <row r="19" spans="1:20" x14ac:dyDescent="0.2">
      <c r="A19" s="5"/>
      <c r="B19" s="5"/>
      <c r="C19" s="5"/>
      <c r="D19" s="5"/>
      <c r="E19" s="5"/>
      <c r="F19" s="11">
        <v>128</v>
      </c>
      <c r="G19" s="7">
        <v>64000</v>
      </c>
      <c r="H19" s="5"/>
      <c r="J19" s="5">
        <f t="shared" si="0"/>
        <v>0</v>
      </c>
      <c r="K19" s="9" cm="1">
        <f t="array" ref="K19">IF(NOT(ISNA($T19)),INDEX(Pricelist!A$2:A$150,$T19),)</f>
        <v>0</v>
      </c>
      <c r="L19" s="9" cm="1">
        <f t="array" ref="L19">IF(NOT(ISNA($T19)),INDEX(Pricelist!B$2:B$150,$T19),)</f>
        <v>0</v>
      </c>
      <c r="M19" s="9" cm="1">
        <f t="array" ref="M19">IF(NOT(ISNA($T19)),INDEX(Pricelist!C$2:C$150,$T19),)</f>
        <v>0</v>
      </c>
      <c r="N19" s="9" cm="1">
        <f t="array" ref="N19">IF(NOT(ISNA($T19)),INDEX(Pricelist!D$2:D$150,$T19),)</f>
        <v>0</v>
      </c>
      <c r="O19" s="16" cm="1">
        <f t="array" ref="O19">IF(NOT(ISNA($T19)),INDEX(Pricelist!F$2:F$150,$T19),)</f>
        <v>0</v>
      </c>
      <c r="P19" s="16" cm="1">
        <f t="array" ref="P19">IF(NOT(ISNA($T19)),INDEX(Pricelist!G$2:G$150,$T19),)</f>
        <v>0</v>
      </c>
      <c r="Q19" s="16" cm="1">
        <f t="array" ref="Q19">IF(NOT(ISNA($T19)),INDEX(Pricelist!H$2:H$150,$T19),)</f>
        <v>0</v>
      </c>
      <c r="R19" s="16" cm="1">
        <f t="array" ref="R19">IF(NOT(ISNA($T19)),INDEX(Pricelist!I$2:I$150,$T19),)</f>
        <v>0</v>
      </c>
      <c r="S19" cm="1">
        <f t="array" ref="S19">MIN(IF(Pricelist!$D$2:$D$150&gt;=Sizer!G19,IF(Pricelist!$C$2:$C$150&gt;=F19,Pricelist!$G$2:$G$150)))</f>
        <v>0</v>
      </c>
      <c r="T19" t="e">
        <f>MATCH(S19,Pricelist!$G$2:$G$150,0)</f>
        <v>#N/A</v>
      </c>
    </row>
    <row r="20" spans="1:20" x14ac:dyDescent="0.2">
      <c r="A20" s="5"/>
      <c r="B20" s="5"/>
      <c r="C20" s="5"/>
      <c r="D20" s="5"/>
      <c r="E20" s="5"/>
      <c r="F20" s="11">
        <v>512</v>
      </c>
      <c r="G20" s="7">
        <v>16000</v>
      </c>
      <c r="H20" s="5"/>
      <c r="J20" s="5">
        <f t="shared" si="0"/>
        <v>0</v>
      </c>
      <c r="K20" s="9" cm="1">
        <f t="array" ref="K20">IF(NOT(ISNA($T20)),INDEX(Pricelist!A$2:A$150,$T20),)</f>
        <v>0</v>
      </c>
      <c r="L20" s="9" cm="1">
        <f t="array" ref="L20">IF(NOT(ISNA($T20)),INDEX(Pricelist!B$2:B$150,$T20),)</f>
        <v>0</v>
      </c>
      <c r="M20" s="9" cm="1">
        <f t="array" ref="M20">IF(NOT(ISNA($T20)),INDEX(Pricelist!C$2:C$150,$T20),)</f>
        <v>0</v>
      </c>
      <c r="N20" s="9" cm="1">
        <f t="array" ref="N20">IF(NOT(ISNA($T20)),INDEX(Pricelist!D$2:D$150,$T20),)</f>
        <v>0</v>
      </c>
      <c r="O20" s="16" cm="1">
        <f t="array" ref="O20">IF(NOT(ISNA($T20)),INDEX(Pricelist!F$2:F$150,$T20),)</f>
        <v>0</v>
      </c>
      <c r="P20" s="16" cm="1">
        <f t="array" ref="P20">IF(NOT(ISNA($T20)),INDEX(Pricelist!G$2:G$150,$T20),)</f>
        <v>0</v>
      </c>
      <c r="Q20" s="16" cm="1">
        <f t="array" ref="Q20">IF(NOT(ISNA($T20)),INDEX(Pricelist!H$2:H$150,$T20),)</f>
        <v>0</v>
      </c>
      <c r="R20" s="16" cm="1">
        <f t="array" ref="R20">IF(NOT(ISNA($T20)),INDEX(Pricelist!I$2:I$150,$T20),)</f>
        <v>0</v>
      </c>
      <c r="S20" cm="1">
        <f t="array" ref="S20">MIN(IF(Pricelist!$D$2:$D$150&gt;=Sizer!G20,IF(Pricelist!$C$2:$C$150&gt;=F20,Pricelist!$G$2:$G$150)))</f>
        <v>0</v>
      </c>
      <c r="T20" t="e">
        <f>MATCH(S20,Pricelist!$G$2:$G$150,0)</f>
        <v>#N/A</v>
      </c>
    </row>
    <row r="21" spans="1:20" x14ac:dyDescent="0.2">
      <c r="A21" s="5"/>
      <c r="B21" s="5"/>
      <c r="C21" s="5"/>
      <c r="D21" s="5"/>
      <c r="E21" s="5"/>
      <c r="F21" s="7">
        <v>512</v>
      </c>
      <c r="G21" s="7">
        <v>16000</v>
      </c>
      <c r="H21" s="5"/>
      <c r="J21" s="5">
        <f t="shared" si="0"/>
        <v>0</v>
      </c>
      <c r="K21" s="9" cm="1">
        <f t="array" ref="K21">IF(NOT(ISNA($T21)),INDEX(Pricelist!A$2:A$150,$T21),)</f>
        <v>0</v>
      </c>
      <c r="L21" s="9" cm="1">
        <f t="array" ref="L21">IF(NOT(ISNA($T21)),INDEX(Pricelist!B$2:B$150,$T21),)</f>
        <v>0</v>
      </c>
      <c r="M21" s="9" cm="1">
        <f t="array" ref="M21">IF(NOT(ISNA($T21)),INDEX(Pricelist!C$2:C$150,$T21),)</f>
        <v>0</v>
      </c>
      <c r="N21" s="9" cm="1">
        <f t="array" ref="N21">IF(NOT(ISNA($T21)),INDEX(Pricelist!D$2:D$150,$T21),)</f>
        <v>0</v>
      </c>
      <c r="O21" s="16" cm="1">
        <f t="array" ref="O21">IF(NOT(ISNA($T21)),INDEX(Pricelist!F$2:F$150,$T21),)</f>
        <v>0</v>
      </c>
      <c r="P21" s="16" cm="1">
        <f t="array" ref="P21">IF(NOT(ISNA($T21)),INDEX(Pricelist!G$2:G$150,$T21),)</f>
        <v>0</v>
      </c>
      <c r="Q21" s="16" cm="1">
        <f t="array" ref="Q21">IF(NOT(ISNA($T21)),INDEX(Pricelist!H$2:H$150,$T21),)</f>
        <v>0</v>
      </c>
      <c r="R21" s="16" cm="1">
        <f t="array" ref="R21">IF(NOT(ISNA($T21)),INDEX(Pricelist!I$2:I$150,$T21),)</f>
        <v>0</v>
      </c>
      <c r="S21" cm="1">
        <f t="array" ref="S21">MIN(IF(Pricelist!$D$2:$D$150&gt;=Sizer!G21,IF(Pricelist!$C$2:$C$150&gt;=F21,Pricelist!$G$2:$G$150)))</f>
        <v>0</v>
      </c>
      <c r="T21" t="e">
        <f>MATCH(S21,Pricelist!$G$2:$G$150,0)</f>
        <v>#N/A</v>
      </c>
    </row>
    <row r="22" spans="1:20" x14ac:dyDescent="0.2">
      <c r="A22" s="5"/>
      <c r="B22" s="5"/>
      <c r="C22" s="5"/>
      <c r="D22" s="5"/>
      <c r="E22" s="5"/>
      <c r="F22" s="7">
        <v>128</v>
      </c>
      <c r="G22" s="7">
        <v>16000</v>
      </c>
      <c r="H22" s="5"/>
      <c r="J22" s="5">
        <f t="shared" si="0"/>
        <v>0</v>
      </c>
      <c r="K22" s="9" cm="1">
        <f t="array" ref="K22">IF(NOT(ISNA($T22)),INDEX(Pricelist!A$2:A$150,$T22),)</f>
        <v>0</v>
      </c>
      <c r="L22" s="9" cm="1">
        <f t="array" ref="L22">IF(NOT(ISNA($T22)),INDEX(Pricelist!B$2:B$150,$T22),)</f>
        <v>0</v>
      </c>
      <c r="M22" s="9" cm="1">
        <f t="array" ref="M22">IF(NOT(ISNA($T22)),INDEX(Pricelist!C$2:C$150,$T22),)</f>
        <v>0</v>
      </c>
      <c r="N22" s="9" cm="1">
        <f t="array" ref="N22">IF(NOT(ISNA($T22)),INDEX(Pricelist!D$2:D$150,$T22),)</f>
        <v>0</v>
      </c>
      <c r="O22" s="16" cm="1">
        <f t="array" ref="O22">IF(NOT(ISNA($T22)),INDEX(Pricelist!F$2:F$150,$T22),)</f>
        <v>0</v>
      </c>
      <c r="P22" s="16" cm="1">
        <f t="array" ref="P22">IF(NOT(ISNA($T22)),INDEX(Pricelist!G$2:G$150,$T22),)</f>
        <v>0</v>
      </c>
      <c r="Q22" s="16" cm="1">
        <f t="array" ref="Q22">IF(NOT(ISNA($T22)),INDEX(Pricelist!H$2:H$150,$T22),)</f>
        <v>0</v>
      </c>
      <c r="R22" s="16" cm="1">
        <f t="array" ref="R22">IF(NOT(ISNA($T22)),INDEX(Pricelist!I$2:I$150,$T22),)</f>
        <v>0</v>
      </c>
      <c r="S22" cm="1">
        <f t="array" ref="S22">MIN(IF(Pricelist!$D$2:$D$150&gt;=Sizer!G22,IF(Pricelist!$C$2:$C$150&gt;=F22,Pricelist!$G$2:$G$150)))</f>
        <v>0</v>
      </c>
      <c r="T22" t="e">
        <f>MATCH(S22,Pricelist!$G$2:$G$150,0)</f>
        <v>#N/A</v>
      </c>
    </row>
    <row r="23" spans="1:20" x14ac:dyDescent="0.2">
      <c r="A23" s="5"/>
      <c r="B23" s="5"/>
      <c r="C23" s="5"/>
      <c r="D23" s="5"/>
      <c r="E23" s="5"/>
      <c r="F23" s="11">
        <v>512</v>
      </c>
      <c r="G23" s="7">
        <v>32000</v>
      </c>
      <c r="H23" s="5"/>
      <c r="J23" s="5">
        <f t="shared" si="0"/>
        <v>0</v>
      </c>
      <c r="K23" s="9" cm="1">
        <f t="array" ref="K23">IF(NOT(ISNA($T23)),INDEX(Pricelist!A$2:A$150,$T23),)</f>
        <v>0</v>
      </c>
      <c r="L23" s="9" cm="1">
        <f t="array" ref="L23">IF(NOT(ISNA($T23)),INDEX(Pricelist!B$2:B$150,$T23),)</f>
        <v>0</v>
      </c>
      <c r="M23" s="9" cm="1">
        <f t="array" ref="M23">IF(NOT(ISNA($T23)),INDEX(Pricelist!C$2:C$150,$T23),)</f>
        <v>0</v>
      </c>
      <c r="N23" s="9" cm="1">
        <f t="array" ref="N23">IF(NOT(ISNA($T23)),INDEX(Pricelist!D$2:D$150,$T23),)</f>
        <v>0</v>
      </c>
      <c r="O23" s="16" cm="1">
        <f t="array" ref="O23">IF(NOT(ISNA($T23)),INDEX(Pricelist!F$2:F$150,$T23),)</f>
        <v>0</v>
      </c>
      <c r="P23" s="16" cm="1">
        <f t="array" ref="P23">IF(NOT(ISNA($T23)),INDEX(Pricelist!G$2:G$150,$T23),)</f>
        <v>0</v>
      </c>
      <c r="Q23" s="16" cm="1">
        <f t="array" ref="Q23">IF(NOT(ISNA($T23)),INDEX(Pricelist!H$2:H$150,$T23),)</f>
        <v>0</v>
      </c>
      <c r="R23" s="16" cm="1">
        <f t="array" ref="R23">IF(NOT(ISNA($T23)),INDEX(Pricelist!I$2:I$150,$T23),)</f>
        <v>0</v>
      </c>
      <c r="S23" cm="1">
        <f t="array" ref="S23">MIN(IF(Pricelist!$D$2:$D$150&gt;=Sizer!G23,IF(Pricelist!$C$2:$C$150&gt;=F23,Pricelist!$G$2:$G$150)))</f>
        <v>0</v>
      </c>
      <c r="T23" t="e">
        <f>MATCH(S23,Pricelist!$G$2:$G$150,0)</f>
        <v>#N/A</v>
      </c>
    </row>
    <row r="24" spans="1:20" x14ac:dyDescent="0.2">
      <c r="A24" s="5"/>
      <c r="B24" s="5"/>
      <c r="C24" s="5"/>
      <c r="D24" s="5"/>
      <c r="E24" s="5"/>
      <c r="F24" s="11"/>
      <c r="G24" s="7"/>
      <c r="H24" s="5"/>
      <c r="J24" s="5">
        <f t="shared" si="0"/>
        <v>0</v>
      </c>
      <c r="K24" s="9" cm="1">
        <f t="array" ref="K24">IF(NOT(ISNA($T24)),INDEX(Pricelist!A$2:A$150,$T24),)</f>
        <v>0</v>
      </c>
      <c r="L24" s="9" cm="1">
        <f t="array" ref="L24">IF(NOT(ISNA($T24)),INDEX(Pricelist!B$2:B$150,$T24),)</f>
        <v>0</v>
      </c>
      <c r="M24" s="9" cm="1">
        <f t="array" ref="M24">IF(NOT(ISNA($T24)),INDEX(Pricelist!C$2:C$150,$T24),)</f>
        <v>0</v>
      </c>
      <c r="N24" s="9" cm="1">
        <f t="array" ref="N24">IF(NOT(ISNA($T24)),INDEX(Pricelist!D$2:D$150,$T24),)</f>
        <v>0</v>
      </c>
      <c r="O24" s="9" cm="1">
        <f t="array" ref="O24">IF(NOT(ISNA($T24)),INDEX(Pricelist!F$2:F$150,$T24),)</f>
        <v>0</v>
      </c>
      <c r="P24" s="9" cm="1">
        <f t="array" ref="P24">IF(NOT(ISNA($T24)),INDEX(Pricelist!G$2:G$150,$T24),)</f>
        <v>0</v>
      </c>
      <c r="Q24" s="9" cm="1">
        <f t="array" ref="Q24">IF(NOT(ISNA($T24)),INDEX(Pricelist!H$2:H$150,$T24),)</f>
        <v>0</v>
      </c>
      <c r="R24" s="9" cm="1">
        <f t="array" ref="R24">IF(NOT(ISNA($T24)),INDEX(Pricelist!I$2:I$150,$T24),)</f>
        <v>0</v>
      </c>
      <c r="S24" cm="1">
        <f t="array" ref="S24">MIN(IF(Pricelist!$D$2:$D$150&gt;=Sizer!G24,IF(Pricelist!$C$2:$C$150&gt;=F24,Pricelist!$G$2:$G$150)))</f>
        <v>0</v>
      </c>
      <c r="T24" t="e">
        <f>MATCH(S24,Pricelist!$G$2:$G$150,0)</f>
        <v>#N/A</v>
      </c>
    </row>
    <row r="25" spans="1:20" x14ac:dyDescent="0.2">
      <c r="A25" s="5"/>
      <c r="B25" s="5"/>
      <c r="C25" s="5"/>
      <c r="D25" s="5"/>
      <c r="E25" s="5"/>
      <c r="F25" s="11"/>
      <c r="G25" s="7"/>
      <c r="H25" s="5"/>
      <c r="J25" s="5">
        <f t="shared" ref="J25:J80" si="1">A25</f>
        <v>0</v>
      </c>
      <c r="K25" s="9" cm="1">
        <f t="array" ref="K25">IF(NOT(ISNA($T25)),INDEX(Pricelist!A$2:A$150,$T25),)</f>
        <v>0</v>
      </c>
      <c r="L25" s="9" cm="1">
        <f t="array" ref="L25">IF(NOT(ISNA($T25)),INDEX(Pricelist!B$2:B$150,$T25),)</f>
        <v>0</v>
      </c>
      <c r="M25" s="9" cm="1">
        <f t="array" ref="M25">IF(NOT(ISNA($T25)),INDEX(Pricelist!C$2:C$150,$T25),)</f>
        <v>0</v>
      </c>
      <c r="N25" s="9" cm="1">
        <f t="array" ref="N25">IF(NOT(ISNA($T25)),INDEX(Pricelist!D$2:D$150,$T25),)</f>
        <v>0</v>
      </c>
      <c r="O25" s="9" cm="1">
        <f t="array" ref="O25">IF(NOT(ISNA($T25)),INDEX(Pricelist!F$2:F$150,$T25),)</f>
        <v>0</v>
      </c>
      <c r="P25" s="9" cm="1">
        <f t="array" ref="P25">IF(NOT(ISNA($T25)),INDEX(Pricelist!G$2:G$150,$T25),)</f>
        <v>0</v>
      </c>
      <c r="Q25" s="9" cm="1">
        <f t="array" ref="Q25">IF(NOT(ISNA($T25)),INDEX(Pricelist!H$2:H$150,$T25),)</f>
        <v>0</v>
      </c>
      <c r="R25" s="9" cm="1">
        <f t="array" ref="R25">IF(NOT(ISNA($T25)),INDEX(Pricelist!I$2:I$150,$T25),)</f>
        <v>0</v>
      </c>
      <c r="S25" cm="1">
        <f t="array" ref="S25">MIN(IF(Pricelist!$D$2:$D$150&gt;=Sizer!G25,IF(Pricelist!$C$2:$C$150&gt;=F25,Pricelist!$G$2:$G$150)))</f>
        <v>0</v>
      </c>
      <c r="T25" t="e">
        <f>MATCH(S25,Pricelist!$G$2:$G$150,0)</f>
        <v>#N/A</v>
      </c>
    </row>
    <row r="26" spans="1:20" x14ac:dyDescent="0.2">
      <c r="A26" s="5"/>
      <c r="B26" s="5"/>
      <c r="C26" s="5"/>
      <c r="D26" s="5"/>
      <c r="E26" s="5"/>
      <c r="F26" s="11"/>
      <c r="G26" s="7"/>
      <c r="H26" s="5"/>
      <c r="J26" s="5">
        <f t="shared" si="1"/>
        <v>0</v>
      </c>
      <c r="K26" s="9" cm="1">
        <f t="array" ref="K26">IF(NOT(ISNA($T26)),INDEX(Pricelist!A$2:A$150,$T26),)</f>
        <v>0</v>
      </c>
      <c r="L26" s="9" cm="1">
        <f t="array" ref="L26">IF(NOT(ISNA($T26)),INDEX(Pricelist!B$2:B$150,$T26),)</f>
        <v>0</v>
      </c>
      <c r="M26" s="9" cm="1">
        <f t="array" ref="M26">IF(NOT(ISNA($T26)),INDEX(Pricelist!C$2:C$150,$T26),)</f>
        <v>0</v>
      </c>
      <c r="N26" s="9" cm="1">
        <f t="array" ref="N26">IF(NOT(ISNA($T26)),INDEX(Pricelist!D$2:D$150,$T26),)</f>
        <v>0</v>
      </c>
      <c r="O26" s="9" cm="1">
        <f t="array" ref="O26">IF(NOT(ISNA($T26)),INDEX(Pricelist!F$2:F$150,$T26),)</f>
        <v>0</v>
      </c>
      <c r="P26" s="9" cm="1">
        <f t="array" ref="P26">IF(NOT(ISNA($T26)),INDEX(Pricelist!G$2:G$150,$T26),)</f>
        <v>0</v>
      </c>
      <c r="Q26" s="9" cm="1">
        <f t="array" ref="Q26">IF(NOT(ISNA($T26)),INDEX(Pricelist!H$2:H$150,$T26),)</f>
        <v>0</v>
      </c>
      <c r="R26" s="9" cm="1">
        <f t="array" ref="R26">IF(NOT(ISNA($T26)),INDEX(Pricelist!I$2:I$150,$T26),)</f>
        <v>0</v>
      </c>
      <c r="S26" cm="1">
        <f t="array" ref="S26">MIN(IF(Pricelist!$D$2:$D$150&gt;=Sizer!G26,IF(Pricelist!$C$2:$C$150&gt;=F26,Pricelist!$G$2:$G$150)))</f>
        <v>0</v>
      </c>
      <c r="T26" t="e">
        <f>MATCH(S26,Pricelist!$G$2:$G$150,0)</f>
        <v>#N/A</v>
      </c>
    </row>
    <row r="27" spans="1:20" x14ac:dyDescent="0.2">
      <c r="A27" s="5"/>
      <c r="B27" s="5"/>
      <c r="C27" s="5"/>
      <c r="D27" s="5"/>
      <c r="E27" s="5"/>
      <c r="F27" s="11"/>
      <c r="G27" s="7"/>
      <c r="H27" s="5"/>
      <c r="J27" s="5">
        <f t="shared" si="1"/>
        <v>0</v>
      </c>
      <c r="K27" s="9" cm="1">
        <f t="array" ref="K27">IF(NOT(ISNA($T27)),INDEX(Pricelist!A$2:A$150,$T27),)</f>
        <v>0</v>
      </c>
      <c r="L27" s="9" cm="1">
        <f t="array" ref="L27">IF(NOT(ISNA($T27)),INDEX(Pricelist!B$2:B$150,$T27),)</f>
        <v>0</v>
      </c>
      <c r="M27" s="9" cm="1">
        <f t="array" ref="M27">IF(NOT(ISNA($T27)),INDEX(Pricelist!C$2:C$150,$T27),)</f>
        <v>0</v>
      </c>
      <c r="N27" s="9" cm="1">
        <f t="array" ref="N27">IF(NOT(ISNA($T27)),INDEX(Pricelist!D$2:D$150,$T27),)</f>
        <v>0</v>
      </c>
      <c r="O27" s="9" cm="1">
        <f t="array" ref="O27">IF(NOT(ISNA($T27)),INDEX(Pricelist!F$2:F$150,$T27),)</f>
        <v>0</v>
      </c>
      <c r="P27" s="9" cm="1">
        <f t="array" ref="P27">IF(NOT(ISNA($T27)),INDEX(Pricelist!G$2:G$150,$T27),)</f>
        <v>0</v>
      </c>
      <c r="Q27" s="9" cm="1">
        <f t="array" ref="Q27">IF(NOT(ISNA($T27)),INDEX(Pricelist!H$2:H$150,$T27),)</f>
        <v>0</v>
      </c>
      <c r="R27" s="9" cm="1">
        <f t="array" ref="R27">IF(NOT(ISNA($T27)),INDEX(Pricelist!I$2:I$150,$T27),)</f>
        <v>0</v>
      </c>
      <c r="S27" cm="1">
        <f t="array" ref="S27">MIN(IF(Pricelist!$D$2:$D$150&gt;=Sizer!G27,IF(Pricelist!$C$2:$C$150&gt;=F27,Pricelist!$G$2:$G$150)))</f>
        <v>0</v>
      </c>
      <c r="T27" t="e">
        <f>MATCH(S27,Pricelist!$G$2:$G$150,0)</f>
        <v>#N/A</v>
      </c>
    </row>
    <row r="28" spans="1:20" x14ac:dyDescent="0.2">
      <c r="A28" s="5"/>
      <c r="B28" s="5"/>
      <c r="C28" s="5"/>
      <c r="D28" s="5"/>
      <c r="E28" s="5"/>
      <c r="F28" s="11"/>
      <c r="G28" s="7"/>
      <c r="H28" s="5"/>
      <c r="J28" s="5">
        <f t="shared" si="1"/>
        <v>0</v>
      </c>
      <c r="K28" s="9" cm="1">
        <f t="array" ref="K28">IF(NOT(ISNA($T28)),INDEX(Pricelist!A$2:A$150,$T28),)</f>
        <v>0</v>
      </c>
      <c r="L28" s="9" cm="1">
        <f t="array" ref="L28">IF(NOT(ISNA($T28)),INDEX(Pricelist!B$2:B$150,$T28),)</f>
        <v>0</v>
      </c>
      <c r="M28" s="9" cm="1">
        <f t="array" ref="M28">IF(NOT(ISNA($T28)),INDEX(Pricelist!C$2:C$150,$T28),)</f>
        <v>0</v>
      </c>
      <c r="N28" s="9" cm="1">
        <f t="array" ref="N28">IF(NOT(ISNA($T28)),INDEX(Pricelist!D$2:D$150,$T28),)</f>
        <v>0</v>
      </c>
      <c r="O28" s="9" cm="1">
        <f t="array" ref="O28">IF(NOT(ISNA($T28)),INDEX(Pricelist!F$2:F$150,$T28),)</f>
        <v>0</v>
      </c>
      <c r="P28" s="9" cm="1">
        <f t="array" ref="P28">IF(NOT(ISNA($T28)),INDEX(Pricelist!G$2:G$150,$T28),)</f>
        <v>0</v>
      </c>
      <c r="Q28" s="9" cm="1">
        <f t="array" ref="Q28">IF(NOT(ISNA($T28)),INDEX(Pricelist!H$2:H$150,$T28),)</f>
        <v>0</v>
      </c>
      <c r="R28" s="9" cm="1">
        <f t="array" ref="R28">IF(NOT(ISNA($T28)),INDEX(Pricelist!I$2:I$150,$T28),)</f>
        <v>0</v>
      </c>
      <c r="S28" cm="1">
        <f t="array" ref="S28">MIN(IF(Pricelist!$D$2:$D$150&gt;=Sizer!G28,IF(Pricelist!$C$2:$C$150&gt;=F28,Pricelist!$G$2:$G$150)))</f>
        <v>0</v>
      </c>
      <c r="T28" t="e">
        <f>MATCH(S28,Pricelist!$G$2:$G$150,0)</f>
        <v>#N/A</v>
      </c>
    </row>
    <row r="29" spans="1:20" x14ac:dyDescent="0.2">
      <c r="A29" s="5"/>
      <c r="B29" s="5"/>
      <c r="C29" s="5"/>
      <c r="D29" s="5"/>
      <c r="E29" s="5"/>
      <c r="F29" s="11"/>
      <c r="G29" s="7"/>
      <c r="H29" s="5"/>
      <c r="J29" s="5">
        <f t="shared" si="1"/>
        <v>0</v>
      </c>
      <c r="K29" s="9" cm="1">
        <f t="array" ref="K29">IF(NOT(ISNA($T29)),INDEX(Pricelist!A$2:A$150,$T29),)</f>
        <v>0</v>
      </c>
      <c r="L29" s="9" cm="1">
        <f t="array" ref="L29">IF(NOT(ISNA($T29)),INDEX(Pricelist!B$2:B$150,$T29),)</f>
        <v>0</v>
      </c>
      <c r="M29" s="9" cm="1">
        <f t="array" ref="M29">IF(NOT(ISNA($T29)),INDEX(Pricelist!C$2:C$150,$T29),)</f>
        <v>0</v>
      </c>
      <c r="N29" s="9" cm="1">
        <f t="array" ref="N29">IF(NOT(ISNA($T29)),INDEX(Pricelist!D$2:D$150,$T29),)</f>
        <v>0</v>
      </c>
      <c r="O29" s="9" cm="1">
        <f t="array" ref="O29">IF(NOT(ISNA($T29)),INDEX(Pricelist!F$2:F$150,$T29),)</f>
        <v>0</v>
      </c>
      <c r="P29" s="9" cm="1">
        <f t="array" ref="P29">IF(NOT(ISNA($T29)),INDEX(Pricelist!G$2:G$150,$T29),)</f>
        <v>0</v>
      </c>
      <c r="Q29" s="9" cm="1">
        <f t="array" ref="Q29">IF(NOT(ISNA($T29)),INDEX(Pricelist!H$2:H$150,$T29),)</f>
        <v>0</v>
      </c>
      <c r="R29" s="9" cm="1">
        <f t="array" ref="R29">IF(NOT(ISNA($T29)),INDEX(Pricelist!I$2:I$150,$T29),)</f>
        <v>0</v>
      </c>
      <c r="S29" cm="1">
        <f t="array" ref="S29">MIN(IF(Pricelist!$D$2:$D$150&gt;=Sizer!G29,IF(Pricelist!$C$2:$C$150&gt;=F29,Pricelist!$G$2:$G$150)))</f>
        <v>0</v>
      </c>
      <c r="T29" t="e">
        <f>MATCH(S29,Pricelist!$G$2:$G$150,0)</f>
        <v>#N/A</v>
      </c>
    </row>
    <row r="30" spans="1:20" x14ac:dyDescent="0.2">
      <c r="A30" s="5"/>
      <c r="B30" s="5"/>
      <c r="C30" s="5"/>
      <c r="D30" s="5"/>
      <c r="E30" s="5"/>
      <c r="F30" s="11"/>
      <c r="G30" s="7"/>
      <c r="H30" s="5"/>
      <c r="J30" s="5">
        <f t="shared" si="1"/>
        <v>0</v>
      </c>
      <c r="K30" s="9" cm="1">
        <f t="array" ref="K30">IF(NOT(ISNA($T30)),INDEX(Pricelist!A$2:A$150,$T30),)</f>
        <v>0</v>
      </c>
      <c r="L30" s="9" cm="1">
        <f t="array" ref="L30">IF(NOT(ISNA($T30)),INDEX(Pricelist!B$2:B$150,$T30),)</f>
        <v>0</v>
      </c>
      <c r="M30" s="9" cm="1">
        <f t="array" ref="M30">IF(NOT(ISNA($T30)),INDEX(Pricelist!C$2:C$150,$T30),)</f>
        <v>0</v>
      </c>
      <c r="N30" s="9" cm="1">
        <f t="array" ref="N30">IF(NOT(ISNA($T30)),INDEX(Pricelist!D$2:D$150,$T30),)</f>
        <v>0</v>
      </c>
      <c r="O30" s="9" cm="1">
        <f t="array" ref="O30">IF(NOT(ISNA($T30)),INDEX(Pricelist!F$2:F$150,$T30),)</f>
        <v>0</v>
      </c>
      <c r="P30" s="9" cm="1">
        <f t="array" ref="P30">IF(NOT(ISNA($T30)),INDEX(Pricelist!G$2:G$150,$T30),)</f>
        <v>0</v>
      </c>
      <c r="Q30" s="9" cm="1">
        <f t="array" ref="Q30">IF(NOT(ISNA($T30)),INDEX(Pricelist!H$2:H$150,$T30),)</f>
        <v>0</v>
      </c>
      <c r="R30" s="9" cm="1">
        <f t="array" ref="R30">IF(NOT(ISNA($T30)),INDEX(Pricelist!I$2:I$150,$T30),)</f>
        <v>0</v>
      </c>
      <c r="S30" cm="1">
        <f t="array" ref="S30">MIN(IF(Pricelist!$D$2:$D$150&gt;=Sizer!G30,IF(Pricelist!$C$2:$C$150&gt;=F30,Pricelist!$G$2:$G$150)))</f>
        <v>0</v>
      </c>
      <c r="T30" t="e">
        <f>MATCH(S30,Pricelist!$G$2:$G$150,0)</f>
        <v>#N/A</v>
      </c>
    </row>
    <row r="31" spans="1:20" x14ac:dyDescent="0.2">
      <c r="A31" s="5"/>
      <c r="B31" s="5"/>
      <c r="C31" s="5"/>
      <c r="D31" s="5"/>
      <c r="E31" s="5"/>
      <c r="F31" s="11"/>
      <c r="G31" s="7"/>
      <c r="H31" s="5"/>
      <c r="J31" s="5">
        <f t="shared" si="1"/>
        <v>0</v>
      </c>
      <c r="K31" s="9" cm="1">
        <f t="array" ref="K31">IF(NOT(ISNA($T31)),INDEX(Pricelist!A$2:A$150,$T31),)</f>
        <v>0</v>
      </c>
      <c r="L31" s="9" cm="1">
        <f t="array" ref="L31">IF(NOT(ISNA($T31)),INDEX(Pricelist!B$2:B$150,$T31),)</f>
        <v>0</v>
      </c>
      <c r="M31" s="9" cm="1">
        <f t="array" ref="M31">IF(NOT(ISNA($T31)),INDEX(Pricelist!C$2:C$150,$T31),)</f>
        <v>0</v>
      </c>
      <c r="N31" s="9" cm="1">
        <f t="array" ref="N31">IF(NOT(ISNA($T31)),INDEX(Pricelist!D$2:D$150,$T31),)</f>
        <v>0</v>
      </c>
      <c r="O31" s="9" cm="1">
        <f t="array" ref="O31">IF(NOT(ISNA($T31)),INDEX(Pricelist!F$2:F$150,$T31),)</f>
        <v>0</v>
      </c>
      <c r="P31" s="9" cm="1">
        <f t="array" ref="P31">IF(NOT(ISNA($T31)),INDEX(Pricelist!G$2:G$150,$T31),)</f>
        <v>0</v>
      </c>
      <c r="Q31" s="9" cm="1">
        <f t="array" ref="Q31">IF(NOT(ISNA($T31)),INDEX(Pricelist!H$2:H$150,$T31),)</f>
        <v>0</v>
      </c>
      <c r="R31" s="9" cm="1">
        <f t="array" ref="R31">IF(NOT(ISNA($T31)),INDEX(Pricelist!I$2:I$150,$T31),)</f>
        <v>0</v>
      </c>
      <c r="S31" cm="1">
        <f t="array" ref="S31">MIN(IF(Pricelist!$D$2:$D$150&gt;=Sizer!G31,IF(Pricelist!$C$2:$C$150&gt;=F31,Pricelist!$G$2:$G$150)))</f>
        <v>0</v>
      </c>
      <c r="T31" t="e">
        <f>MATCH(S31,Pricelist!$G$2:$G$150,0)</f>
        <v>#N/A</v>
      </c>
    </row>
    <row r="32" spans="1:20" x14ac:dyDescent="0.2">
      <c r="A32" s="5"/>
      <c r="B32" s="5"/>
      <c r="C32" s="5"/>
      <c r="D32" s="5"/>
      <c r="E32" s="5"/>
      <c r="F32" s="11"/>
      <c r="G32" s="7"/>
      <c r="H32" s="5"/>
      <c r="J32" s="5">
        <f t="shared" si="1"/>
        <v>0</v>
      </c>
      <c r="K32" s="9" cm="1">
        <f t="array" ref="K32">IF(NOT(ISNA($T32)),INDEX(Pricelist!A$2:A$150,$T32),)</f>
        <v>0</v>
      </c>
      <c r="L32" s="9" cm="1">
        <f t="array" ref="L32">IF(NOT(ISNA($T32)),INDEX(Pricelist!B$2:B$150,$T32),)</f>
        <v>0</v>
      </c>
      <c r="M32" s="9" cm="1">
        <f t="array" ref="M32">IF(NOT(ISNA($T32)),INDEX(Pricelist!C$2:C$150,$T32),)</f>
        <v>0</v>
      </c>
      <c r="N32" s="9" cm="1">
        <f t="array" ref="N32">IF(NOT(ISNA($T32)),INDEX(Pricelist!D$2:D$150,$T32),)</f>
        <v>0</v>
      </c>
      <c r="O32" s="9" cm="1">
        <f t="array" ref="O32">IF(NOT(ISNA($T32)),INDEX(Pricelist!F$2:F$150,$T32),)</f>
        <v>0</v>
      </c>
      <c r="P32" s="9" cm="1">
        <f t="array" ref="P32">IF(NOT(ISNA($T32)),INDEX(Pricelist!G$2:G$150,$T32),)</f>
        <v>0</v>
      </c>
      <c r="Q32" s="9" cm="1">
        <f t="array" ref="Q32">IF(NOT(ISNA($T32)),INDEX(Pricelist!H$2:H$150,$T32),)</f>
        <v>0</v>
      </c>
      <c r="R32" s="9" cm="1">
        <f t="array" ref="R32">IF(NOT(ISNA($T32)),INDEX(Pricelist!I$2:I$150,$T32),)</f>
        <v>0</v>
      </c>
      <c r="S32" cm="1">
        <f t="array" ref="S32">MIN(IF(Pricelist!$D$2:$D$150&gt;=Sizer!G32,IF(Pricelist!$C$2:$C$150&gt;=F32,Pricelist!$G$2:$G$150)))</f>
        <v>0</v>
      </c>
      <c r="T32" t="e">
        <f>MATCH(S32,Pricelist!$G$2:$G$150,0)</f>
        <v>#N/A</v>
      </c>
    </row>
    <row r="33" spans="1:20" x14ac:dyDescent="0.2">
      <c r="A33" s="5"/>
      <c r="B33" s="5"/>
      <c r="C33" s="5"/>
      <c r="D33" s="5"/>
      <c r="E33" s="5"/>
      <c r="F33" s="11"/>
      <c r="G33" s="7"/>
      <c r="H33" s="5"/>
      <c r="J33" s="5">
        <f t="shared" si="1"/>
        <v>0</v>
      </c>
      <c r="K33" s="9" cm="1">
        <f t="array" ref="K33">IF(NOT(ISNA($T33)),INDEX(Pricelist!A$2:A$150,$T33),)</f>
        <v>0</v>
      </c>
      <c r="L33" s="9" cm="1">
        <f t="array" ref="L33">IF(NOT(ISNA($T33)),INDEX(Pricelist!B$2:B$150,$T33),)</f>
        <v>0</v>
      </c>
      <c r="M33" s="9" cm="1">
        <f t="array" ref="M33">IF(NOT(ISNA($T33)),INDEX(Pricelist!C$2:C$150,$T33),)</f>
        <v>0</v>
      </c>
      <c r="N33" s="9" cm="1">
        <f t="array" ref="N33">IF(NOT(ISNA($T33)),INDEX(Pricelist!D$2:D$150,$T33),)</f>
        <v>0</v>
      </c>
      <c r="O33" s="9" cm="1">
        <f t="array" ref="O33">IF(NOT(ISNA($T33)),INDEX(Pricelist!F$2:F$150,$T33),)</f>
        <v>0</v>
      </c>
      <c r="P33" s="9" cm="1">
        <f t="array" ref="P33">IF(NOT(ISNA($T33)),INDEX(Pricelist!G$2:G$150,$T33),)</f>
        <v>0</v>
      </c>
      <c r="Q33" s="9" cm="1">
        <f t="array" ref="Q33">IF(NOT(ISNA($T33)),INDEX(Pricelist!H$2:H$150,$T33),)</f>
        <v>0</v>
      </c>
      <c r="R33" s="9" cm="1">
        <f t="array" ref="R33">IF(NOT(ISNA($T33)),INDEX(Pricelist!I$2:I$150,$T33),)</f>
        <v>0</v>
      </c>
      <c r="S33" cm="1">
        <f t="array" ref="S33">MIN(IF(Pricelist!$D$2:$D$150&gt;=Sizer!G33,IF(Pricelist!$C$2:$C$150&gt;=F33,Pricelist!$G$2:$G$150)))</f>
        <v>0</v>
      </c>
      <c r="T33" t="e">
        <f>MATCH(S33,Pricelist!$G$2:$G$150,0)</f>
        <v>#N/A</v>
      </c>
    </row>
    <row r="34" spans="1:20" x14ac:dyDescent="0.2">
      <c r="A34" s="5"/>
      <c r="B34" s="5"/>
      <c r="C34" s="5"/>
      <c r="D34" s="5"/>
      <c r="E34" s="5"/>
      <c r="F34" s="11"/>
      <c r="G34" s="7"/>
      <c r="H34" s="5"/>
      <c r="J34" s="5">
        <f t="shared" si="1"/>
        <v>0</v>
      </c>
      <c r="K34" s="9" cm="1">
        <f t="array" ref="K34">IF(NOT(ISNA($T34)),INDEX(Pricelist!A$2:A$150,$T34),)</f>
        <v>0</v>
      </c>
      <c r="L34" s="9" cm="1">
        <f t="array" ref="L34">IF(NOT(ISNA($T34)),INDEX(Pricelist!B$2:B$150,$T34),)</f>
        <v>0</v>
      </c>
      <c r="M34" s="9" cm="1">
        <f t="array" ref="M34">IF(NOT(ISNA($T34)),INDEX(Pricelist!C$2:C$150,$T34),)</f>
        <v>0</v>
      </c>
      <c r="N34" s="9" cm="1">
        <f t="array" ref="N34">IF(NOT(ISNA($T34)),INDEX(Pricelist!D$2:D$150,$T34),)</f>
        <v>0</v>
      </c>
      <c r="O34" s="9" cm="1">
        <f t="array" ref="O34">IF(NOT(ISNA($T34)),INDEX(Pricelist!F$2:F$150,$T34),)</f>
        <v>0</v>
      </c>
      <c r="P34" s="9" cm="1">
        <f t="array" ref="P34">IF(NOT(ISNA($T34)),INDEX(Pricelist!G$2:G$150,$T34),)</f>
        <v>0</v>
      </c>
      <c r="Q34" s="9" cm="1">
        <f t="array" ref="Q34">IF(NOT(ISNA($T34)),INDEX(Pricelist!H$2:H$150,$T34),)</f>
        <v>0</v>
      </c>
      <c r="R34" s="9" cm="1">
        <f t="array" ref="R34">IF(NOT(ISNA($T34)),INDEX(Pricelist!I$2:I$150,$T34),)</f>
        <v>0</v>
      </c>
      <c r="S34" cm="1">
        <f t="array" ref="S34">MIN(IF(Pricelist!$D$2:$D$150&gt;=Sizer!G34,IF(Pricelist!$C$2:$C$150&gt;=F34,Pricelist!$G$2:$G$150)))</f>
        <v>0</v>
      </c>
      <c r="T34" t="e">
        <f>MATCH(S34,Pricelist!$G$2:$G$150,0)</f>
        <v>#N/A</v>
      </c>
    </row>
    <row r="35" spans="1:20" x14ac:dyDescent="0.2">
      <c r="A35" s="5"/>
      <c r="B35" s="5"/>
      <c r="C35" s="5"/>
      <c r="D35" s="5"/>
      <c r="E35" s="5"/>
      <c r="F35" s="11"/>
      <c r="G35" s="7"/>
      <c r="H35" s="5"/>
      <c r="J35" s="5">
        <f t="shared" si="1"/>
        <v>0</v>
      </c>
      <c r="K35" s="9" cm="1">
        <f t="array" ref="K35">IF(NOT(ISNA($T35)),INDEX(Pricelist!A$2:A$150,$T35),)</f>
        <v>0</v>
      </c>
      <c r="L35" s="9" cm="1">
        <f t="array" ref="L35">IF(NOT(ISNA($T35)),INDEX(Pricelist!B$2:B$150,$T35),)</f>
        <v>0</v>
      </c>
      <c r="M35" s="9" cm="1">
        <f t="array" ref="M35">IF(NOT(ISNA($T35)),INDEX(Pricelist!C$2:C$150,$T35),)</f>
        <v>0</v>
      </c>
      <c r="N35" s="9" cm="1">
        <f t="array" ref="N35">IF(NOT(ISNA($T35)),INDEX(Pricelist!D$2:D$150,$T35),)</f>
        <v>0</v>
      </c>
      <c r="O35" s="9" cm="1">
        <f t="array" ref="O35">IF(NOT(ISNA($T35)),INDEX(Pricelist!F$2:F$150,$T35),)</f>
        <v>0</v>
      </c>
      <c r="P35" s="9" cm="1">
        <f t="array" ref="P35">IF(NOT(ISNA($T35)),INDEX(Pricelist!G$2:G$150,$T35),)</f>
        <v>0</v>
      </c>
      <c r="Q35" s="9" cm="1">
        <f t="array" ref="Q35">IF(NOT(ISNA($T35)),INDEX(Pricelist!H$2:H$150,$T35),)</f>
        <v>0</v>
      </c>
      <c r="R35" s="9" cm="1">
        <f t="array" ref="R35">IF(NOT(ISNA($T35)),INDEX(Pricelist!I$2:I$150,$T35),)</f>
        <v>0</v>
      </c>
      <c r="S35" cm="1">
        <f t="array" ref="S35">MIN(IF(Pricelist!$D$2:$D$150&gt;=Sizer!G35,IF(Pricelist!$C$2:$C$150&gt;=F35,Pricelist!$G$2:$G$150)))</f>
        <v>0</v>
      </c>
      <c r="T35" t="e">
        <f>MATCH(S35,Pricelist!$G$2:$G$150,0)</f>
        <v>#N/A</v>
      </c>
    </row>
    <row r="36" spans="1:20" x14ac:dyDescent="0.2">
      <c r="A36" s="5"/>
      <c r="B36" s="5"/>
      <c r="C36" s="5"/>
      <c r="D36" s="5"/>
      <c r="E36" s="5"/>
      <c r="F36" s="11"/>
      <c r="G36" s="7"/>
      <c r="H36" s="5"/>
      <c r="J36" s="5">
        <f t="shared" si="1"/>
        <v>0</v>
      </c>
      <c r="K36" s="9" cm="1">
        <f t="array" ref="K36">IF(NOT(ISNA($T36)),INDEX(Pricelist!A$2:A$150,$T36),)</f>
        <v>0</v>
      </c>
      <c r="L36" s="9" cm="1">
        <f t="array" ref="L36">IF(NOT(ISNA($T36)),INDEX(Pricelist!B$2:B$150,$T36),)</f>
        <v>0</v>
      </c>
      <c r="M36" s="9" cm="1">
        <f t="array" ref="M36">IF(NOT(ISNA($T36)),INDEX(Pricelist!C$2:C$150,$T36),)</f>
        <v>0</v>
      </c>
      <c r="N36" s="9" cm="1">
        <f t="array" ref="N36">IF(NOT(ISNA($T36)),INDEX(Pricelist!D$2:D$150,$T36),)</f>
        <v>0</v>
      </c>
      <c r="O36" s="9" cm="1">
        <f t="array" ref="O36">IF(NOT(ISNA($T36)),INDEX(Pricelist!F$2:F$150,$T36),)</f>
        <v>0</v>
      </c>
      <c r="P36" s="9" cm="1">
        <f t="array" ref="P36">IF(NOT(ISNA($T36)),INDEX(Pricelist!G$2:G$150,$T36),)</f>
        <v>0</v>
      </c>
      <c r="Q36" s="9" cm="1">
        <f t="array" ref="Q36">IF(NOT(ISNA($T36)),INDEX(Pricelist!H$2:H$150,$T36),)</f>
        <v>0</v>
      </c>
      <c r="R36" s="9" cm="1">
        <f t="array" ref="R36">IF(NOT(ISNA($T36)),INDEX(Pricelist!I$2:I$150,$T36),)</f>
        <v>0</v>
      </c>
      <c r="S36" cm="1">
        <f t="array" ref="S36">MIN(IF(Pricelist!$D$2:$D$150&gt;=Sizer!G36,IF(Pricelist!$C$2:$C$150&gt;=F36,Pricelist!$G$2:$G$150)))</f>
        <v>0</v>
      </c>
      <c r="T36" t="e">
        <f>MATCH(S36,Pricelist!$G$2:$G$150,0)</f>
        <v>#N/A</v>
      </c>
    </row>
    <row r="37" spans="1:20" x14ac:dyDescent="0.2">
      <c r="A37" s="5"/>
      <c r="B37" s="5"/>
      <c r="C37" s="5"/>
      <c r="D37" s="5"/>
      <c r="E37" s="5"/>
      <c r="F37" s="11"/>
      <c r="G37" s="7"/>
      <c r="H37" s="5"/>
      <c r="J37" s="5">
        <f t="shared" si="1"/>
        <v>0</v>
      </c>
      <c r="K37" s="9" cm="1">
        <f t="array" ref="K37">IF(NOT(ISNA($T37)),INDEX(Pricelist!A$2:A$150,$T37),)</f>
        <v>0</v>
      </c>
      <c r="L37" s="9" cm="1">
        <f t="array" ref="L37">IF(NOT(ISNA($T37)),INDEX(Pricelist!B$2:B$150,$T37),)</f>
        <v>0</v>
      </c>
      <c r="M37" s="9" cm="1">
        <f t="array" ref="M37">IF(NOT(ISNA($T37)),INDEX(Pricelist!C$2:C$150,$T37),)</f>
        <v>0</v>
      </c>
      <c r="N37" s="9" cm="1">
        <f t="array" ref="N37">IF(NOT(ISNA($T37)),INDEX(Pricelist!D$2:D$150,$T37),)</f>
        <v>0</v>
      </c>
      <c r="O37" s="9" cm="1">
        <f t="array" ref="O37">IF(NOT(ISNA($T37)),INDEX(Pricelist!F$2:F$150,$T37),)</f>
        <v>0</v>
      </c>
      <c r="P37" s="9" cm="1">
        <f t="array" ref="P37">IF(NOT(ISNA($T37)),INDEX(Pricelist!G$2:G$150,$T37),)</f>
        <v>0</v>
      </c>
      <c r="Q37" s="9" cm="1">
        <f t="array" ref="Q37">IF(NOT(ISNA($T37)),INDEX(Pricelist!H$2:H$150,$T37),)</f>
        <v>0</v>
      </c>
      <c r="R37" s="9" cm="1">
        <f t="array" ref="R37">IF(NOT(ISNA($T37)),INDEX(Pricelist!I$2:I$150,$T37),)</f>
        <v>0</v>
      </c>
      <c r="S37" cm="1">
        <f t="array" ref="S37">MIN(IF(Pricelist!$D$2:$D$150&gt;=Sizer!G37,IF(Pricelist!$C$2:$C$150&gt;=F37,Pricelist!$G$2:$G$150)))</f>
        <v>0</v>
      </c>
      <c r="T37" t="e">
        <f>MATCH(S37,Pricelist!$G$2:$G$150,0)</f>
        <v>#N/A</v>
      </c>
    </row>
    <row r="38" spans="1:20" x14ac:dyDescent="0.2">
      <c r="A38" s="5"/>
      <c r="B38" s="5"/>
      <c r="C38" s="5"/>
      <c r="D38" s="5"/>
      <c r="E38" s="5"/>
      <c r="F38" s="11"/>
      <c r="G38" s="7"/>
      <c r="H38" s="5"/>
      <c r="J38" s="5">
        <f t="shared" si="1"/>
        <v>0</v>
      </c>
      <c r="K38" s="9" cm="1">
        <f t="array" ref="K38">IF(NOT(ISNA($T38)),INDEX(Pricelist!A$2:A$150,$T38),)</f>
        <v>0</v>
      </c>
      <c r="L38" s="9" cm="1">
        <f t="array" ref="L38">IF(NOT(ISNA($T38)),INDEX(Pricelist!B$2:B$150,$T38),)</f>
        <v>0</v>
      </c>
      <c r="M38" s="9" cm="1">
        <f t="array" ref="M38">IF(NOT(ISNA($T38)),INDEX(Pricelist!C$2:C$150,$T38),)</f>
        <v>0</v>
      </c>
      <c r="N38" s="9" cm="1">
        <f t="array" ref="N38">IF(NOT(ISNA($T38)),INDEX(Pricelist!D$2:D$150,$T38),)</f>
        <v>0</v>
      </c>
      <c r="O38" s="9" cm="1">
        <f t="array" ref="O38">IF(NOT(ISNA($T38)),INDEX(Pricelist!F$2:F$150,$T38),)</f>
        <v>0</v>
      </c>
      <c r="P38" s="9" cm="1">
        <f t="array" ref="P38">IF(NOT(ISNA($T38)),INDEX(Pricelist!G$2:G$150,$T38),)</f>
        <v>0</v>
      </c>
      <c r="Q38" s="9" cm="1">
        <f t="array" ref="Q38">IF(NOT(ISNA($T38)),INDEX(Pricelist!H$2:H$150,$T38),)</f>
        <v>0</v>
      </c>
      <c r="R38" s="9" cm="1">
        <f t="array" ref="R38">IF(NOT(ISNA($T38)),INDEX(Pricelist!I$2:I$150,$T38),)</f>
        <v>0</v>
      </c>
      <c r="S38" cm="1">
        <f t="array" ref="S38">MIN(IF(Pricelist!$D$2:$D$150&gt;=Sizer!G38,IF(Pricelist!$C$2:$C$150&gt;=F38,Pricelist!$G$2:$G$150)))</f>
        <v>0</v>
      </c>
      <c r="T38" t="e">
        <f>MATCH(S38,Pricelist!$G$2:$G$150,0)</f>
        <v>#N/A</v>
      </c>
    </row>
    <row r="39" spans="1:20" x14ac:dyDescent="0.2">
      <c r="A39" s="5"/>
      <c r="B39" s="5"/>
      <c r="C39" s="5"/>
      <c r="D39" s="5"/>
      <c r="E39" s="5"/>
      <c r="F39" s="11"/>
      <c r="G39" s="7"/>
      <c r="H39" s="5"/>
      <c r="J39" s="5">
        <f t="shared" si="1"/>
        <v>0</v>
      </c>
      <c r="K39" s="9" cm="1">
        <f t="array" ref="K39">IF(NOT(ISNA($T39)),INDEX(Pricelist!A$2:A$150,$T39),)</f>
        <v>0</v>
      </c>
      <c r="L39" s="9" cm="1">
        <f t="array" ref="L39">IF(NOT(ISNA($T39)),INDEX(Pricelist!B$2:B$150,$T39),)</f>
        <v>0</v>
      </c>
      <c r="M39" s="9" cm="1">
        <f t="array" ref="M39">IF(NOT(ISNA($T39)),INDEX(Pricelist!C$2:C$150,$T39),)</f>
        <v>0</v>
      </c>
      <c r="N39" s="9" cm="1">
        <f t="array" ref="N39">IF(NOT(ISNA($T39)),INDEX(Pricelist!D$2:D$150,$T39),)</f>
        <v>0</v>
      </c>
      <c r="O39" s="9" cm="1">
        <f t="array" ref="O39">IF(NOT(ISNA($T39)),INDEX(Pricelist!F$2:F$150,$T39),)</f>
        <v>0</v>
      </c>
      <c r="P39" s="9" cm="1">
        <f t="array" ref="P39">IF(NOT(ISNA($T39)),INDEX(Pricelist!G$2:G$150,$T39),)</f>
        <v>0</v>
      </c>
      <c r="Q39" s="9" cm="1">
        <f t="array" ref="Q39">IF(NOT(ISNA($T39)),INDEX(Pricelist!H$2:H$150,$T39),)</f>
        <v>0</v>
      </c>
      <c r="R39" s="9" cm="1">
        <f t="array" ref="R39">IF(NOT(ISNA($T39)),INDEX(Pricelist!I$2:I$150,$T39),)</f>
        <v>0</v>
      </c>
      <c r="S39" cm="1">
        <f t="array" ref="S39">MIN(IF(Pricelist!$D$2:$D$150&gt;=Sizer!G39,IF(Pricelist!$C$2:$C$150&gt;=F39,Pricelist!$G$2:$G$150)))</f>
        <v>0</v>
      </c>
      <c r="T39" t="e">
        <f>MATCH(S39,Pricelist!$G$2:$G$150,0)</f>
        <v>#N/A</v>
      </c>
    </row>
    <row r="40" spans="1:20" x14ac:dyDescent="0.2">
      <c r="A40" s="5"/>
      <c r="B40" s="5"/>
      <c r="C40" s="5"/>
      <c r="D40" s="5"/>
      <c r="E40" s="5"/>
      <c r="F40" s="11"/>
      <c r="G40" s="7"/>
      <c r="H40" s="5"/>
      <c r="J40" s="5">
        <f t="shared" si="1"/>
        <v>0</v>
      </c>
      <c r="K40" s="9" cm="1">
        <f t="array" ref="K40">IF(NOT(ISNA($T40)),INDEX(Pricelist!A$2:A$150,$T40),)</f>
        <v>0</v>
      </c>
      <c r="L40" s="9" cm="1">
        <f t="array" ref="L40">IF(NOT(ISNA($T40)),INDEX(Pricelist!B$2:B$150,$T40),)</f>
        <v>0</v>
      </c>
      <c r="M40" s="9" cm="1">
        <f t="array" ref="M40">IF(NOT(ISNA($T40)),INDEX(Pricelist!C$2:C$150,$T40),)</f>
        <v>0</v>
      </c>
      <c r="N40" s="9" cm="1">
        <f t="array" ref="N40">IF(NOT(ISNA($T40)),INDEX(Pricelist!D$2:D$150,$T40),)</f>
        <v>0</v>
      </c>
      <c r="O40" s="9" cm="1">
        <f t="array" ref="O40">IF(NOT(ISNA($T40)),INDEX(Pricelist!F$2:F$150,$T40),)</f>
        <v>0</v>
      </c>
      <c r="P40" s="9" cm="1">
        <f t="array" ref="P40">IF(NOT(ISNA($T40)),INDEX(Pricelist!G$2:G$150,$T40),)</f>
        <v>0</v>
      </c>
      <c r="Q40" s="9" cm="1">
        <f t="array" ref="Q40">IF(NOT(ISNA($T40)),INDEX(Pricelist!H$2:H$150,$T40),)</f>
        <v>0</v>
      </c>
      <c r="R40" s="9" cm="1">
        <f t="array" ref="R40">IF(NOT(ISNA($T40)),INDEX(Pricelist!I$2:I$150,$T40),)</f>
        <v>0</v>
      </c>
      <c r="S40" cm="1">
        <f t="array" ref="S40">MIN(IF(Pricelist!$D$2:$D$150&gt;=Sizer!G40,IF(Pricelist!$C$2:$C$150&gt;=F40,Pricelist!$G$2:$G$150)))</f>
        <v>0</v>
      </c>
      <c r="T40" t="e">
        <f>MATCH(S40,Pricelist!$G$2:$G$150,0)</f>
        <v>#N/A</v>
      </c>
    </row>
    <row r="41" spans="1:20" x14ac:dyDescent="0.2">
      <c r="A41" s="5"/>
      <c r="B41" s="5"/>
      <c r="C41" s="5"/>
      <c r="D41" s="5"/>
      <c r="E41" s="5"/>
      <c r="F41" s="11"/>
      <c r="G41" s="7"/>
      <c r="H41" s="5"/>
      <c r="J41" s="5">
        <f t="shared" si="1"/>
        <v>0</v>
      </c>
      <c r="K41" s="9" cm="1">
        <f t="array" ref="K41">IF(NOT(ISNA($T41)),INDEX(Pricelist!A$2:A$150,$T41),)</f>
        <v>0</v>
      </c>
      <c r="L41" s="9" cm="1">
        <f t="array" ref="L41">IF(NOT(ISNA($T41)),INDEX(Pricelist!B$2:B$150,$T41),)</f>
        <v>0</v>
      </c>
      <c r="M41" s="9" cm="1">
        <f t="array" ref="M41">IF(NOT(ISNA($T41)),INDEX(Pricelist!C$2:C$150,$T41),)</f>
        <v>0</v>
      </c>
      <c r="N41" s="9" cm="1">
        <f t="array" ref="N41">IF(NOT(ISNA($T41)),INDEX(Pricelist!D$2:D$150,$T41),)</f>
        <v>0</v>
      </c>
      <c r="O41" s="9" cm="1">
        <f t="array" ref="O41">IF(NOT(ISNA($T41)),INDEX(Pricelist!F$2:F$150,$T41),)</f>
        <v>0</v>
      </c>
      <c r="P41" s="9" cm="1">
        <f t="array" ref="P41">IF(NOT(ISNA($T41)),INDEX(Pricelist!G$2:G$150,$T41),)</f>
        <v>0</v>
      </c>
      <c r="Q41" s="9" cm="1">
        <f t="array" ref="Q41">IF(NOT(ISNA($T41)),INDEX(Pricelist!H$2:H$150,$T41),)</f>
        <v>0</v>
      </c>
      <c r="R41" s="9" cm="1">
        <f t="array" ref="R41">IF(NOT(ISNA($T41)),INDEX(Pricelist!I$2:I$150,$T41),)</f>
        <v>0</v>
      </c>
      <c r="S41" cm="1">
        <f t="array" ref="S41">MIN(IF(Pricelist!$D$2:$D$150&gt;=Sizer!G41,IF(Pricelist!$C$2:$C$150&gt;=F41,Pricelist!$G$2:$G$150)))</f>
        <v>0</v>
      </c>
      <c r="T41" t="e">
        <f>MATCH(S41,Pricelist!$G$2:$G$150,0)</f>
        <v>#N/A</v>
      </c>
    </row>
    <row r="42" spans="1:20" x14ac:dyDescent="0.2">
      <c r="A42" s="5"/>
      <c r="B42" s="5"/>
      <c r="C42" s="5"/>
      <c r="D42" s="5"/>
      <c r="E42" s="5"/>
      <c r="F42" s="11"/>
      <c r="G42" s="7"/>
      <c r="H42" s="5"/>
      <c r="J42" s="5">
        <f t="shared" si="1"/>
        <v>0</v>
      </c>
      <c r="K42" s="9" cm="1">
        <f t="array" ref="K42">IF(NOT(ISNA($T42)),INDEX(Pricelist!A$2:A$150,$T42),)</f>
        <v>0</v>
      </c>
      <c r="L42" s="9" cm="1">
        <f t="array" ref="L42">IF(NOT(ISNA($T42)),INDEX(Pricelist!B$2:B$150,$T42),)</f>
        <v>0</v>
      </c>
      <c r="M42" s="9" cm="1">
        <f t="array" ref="M42">IF(NOT(ISNA($T42)),INDEX(Pricelist!C$2:C$150,$T42),)</f>
        <v>0</v>
      </c>
      <c r="N42" s="9" cm="1">
        <f t="array" ref="N42">IF(NOT(ISNA($T42)),INDEX(Pricelist!D$2:D$150,$T42),)</f>
        <v>0</v>
      </c>
      <c r="O42" s="9" cm="1">
        <f t="array" ref="O42">IF(NOT(ISNA($T42)),INDEX(Pricelist!F$2:F$150,$T42),)</f>
        <v>0</v>
      </c>
      <c r="P42" s="9" cm="1">
        <f t="array" ref="P42">IF(NOT(ISNA($T42)),INDEX(Pricelist!G$2:G$150,$T42),)</f>
        <v>0</v>
      </c>
      <c r="Q42" s="9" cm="1">
        <f t="array" ref="Q42">IF(NOT(ISNA($T42)),INDEX(Pricelist!H$2:H$150,$T42),)</f>
        <v>0</v>
      </c>
      <c r="R42" s="9" cm="1">
        <f t="array" ref="R42">IF(NOT(ISNA($T42)),INDEX(Pricelist!I$2:I$150,$T42),)</f>
        <v>0</v>
      </c>
      <c r="S42" cm="1">
        <f t="array" ref="S42">MIN(IF(Pricelist!$D$2:$D$150&gt;=Sizer!G42,IF(Pricelist!$C$2:$C$150&gt;=F42,Pricelist!$G$2:$G$150)))</f>
        <v>0</v>
      </c>
      <c r="T42" t="e">
        <f>MATCH(S42,Pricelist!$G$2:$G$150,0)</f>
        <v>#N/A</v>
      </c>
    </row>
    <row r="43" spans="1:20" x14ac:dyDescent="0.2">
      <c r="A43" s="5"/>
      <c r="B43" s="5"/>
      <c r="C43" s="5"/>
      <c r="D43" s="5"/>
      <c r="E43" s="5"/>
      <c r="F43" s="11"/>
      <c r="G43" s="7"/>
      <c r="H43" s="5"/>
      <c r="J43" s="5">
        <f t="shared" si="1"/>
        <v>0</v>
      </c>
      <c r="K43" s="9" cm="1">
        <f t="array" ref="K43">IF(NOT(ISNA($T43)),INDEX(Pricelist!A$2:A$150,$T43),)</f>
        <v>0</v>
      </c>
      <c r="L43" s="9" cm="1">
        <f t="array" ref="L43">IF(NOT(ISNA($T43)),INDEX(Pricelist!B$2:B$150,$T43),)</f>
        <v>0</v>
      </c>
      <c r="M43" s="9" cm="1">
        <f t="array" ref="M43">IF(NOT(ISNA($T43)),INDEX(Pricelist!C$2:C$150,$T43),)</f>
        <v>0</v>
      </c>
      <c r="N43" s="9" cm="1">
        <f t="array" ref="N43">IF(NOT(ISNA($T43)),INDEX(Pricelist!D$2:D$150,$T43),)</f>
        <v>0</v>
      </c>
      <c r="O43" s="9" cm="1">
        <f t="array" ref="O43">IF(NOT(ISNA($T43)),INDEX(Pricelist!F$2:F$150,$T43),)</f>
        <v>0</v>
      </c>
      <c r="P43" s="9" cm="1">
        <f t="array" ref="P43">IF(NOT(ISNA($T43)),INDEX(Pricelist!G$2:G$150,$T43),)</f>
        <v>0</v>
      </c>
      <c r="Q43" s="9" cm="1">
        <f t="array" ref="Q43">IF(NOT(ISNA($T43)),INDEX(Pricelist!H$2:H$150,$T43),)</f>
        <v>0</v>
      </c>
      <c r="R43" s="9" cm="1">
        <f t="array" ref="R43">IF(NOT(ISNA($T43)),INDEX(Pricelist!I$2:I$150,$T43),)</f>
        <v>0</v>
      </c>
      <c r="S43" cm="1">
        <f t="array" ref="S43">MIN(IF(Pricelist!$D$2:$D$150&gt;=Sizer!G43,IF(Pricelist!$C$2:$C$150&gt;=F43,Pricelist!$G$2:$G$150)))</f>
        <v>0</v>
      </c>
      <c r="T43" t="e">
        <f>MATCH(S43,Pricelist!$G$2:$G$150,0)</f>
        <v>#N/A</v>
      </c>
    </row>
    <row r="44" spans="1:20" x14ac:dyDescent="0.2">
      <c r="A44" s="5"/>
      <c r="B44" s="5"/>
      <c r="C44" s="5"/>
      <c r="D44" s="5"/>
      <c r="E44" s="5"/>
      <c r="F44" s="11"/>
      <c r="G44" s="7"/>
      <c r="H44" s="5"/>
      <c r="J44" s="5">
        <f t="shared" si="1"/>
        <v>0</v>
      </c>
      <c r="K44" s="9" cm="1">
        <f t="array" ref="K44">IF(NOT(ISNA($T44)),INDEX(Pricelist!A$2:A$150,$T44),)</f>
        <v>0</v>
      </c>
      <c r="L44" s="9" cm="1">
        <f t="array" ref="L44">IF(NOT(ISNA($T44)),INDEX(Pricelist!B$2:B$150,$T44),)</f>
        <v>0</v>
      </c>
      <c r="M44" s="9" cm="1">
        <f t="array" ref="M44">IF(NOT(ISNA($T44)),INDEX(Pricelist!C$2:C$150,$T44),)</f>
        <v>0</v>
      </c>
      <c r="N44" s="9" cm="1">
        <f t="array" ref="N44">IF(NOT(ISNA($T44)),INDEX(Pricelist!D$2:D$150,$T44),)</f>
        <v>0</v>
      </c>
      <c r="O44" s="9" cm="1">
        <f t="array" ref="O44">IF(NOT(ISNA($T44)),INDEX(Pricelist!F$2:F$150,$T44),)</f>
        <v>0</v>
      </c>
      <c r="P44" s="9" cm="1">
        <f t="array" ref="P44">IF(NOT(ISNA($T44)),INDEX(Pricelist!G$2:G$150,$T44),)</f>
        <v>0</v>
      </c>
      <c r="Q44" s="9" cm="1">
        <f t="array" ref="Q44">IF(NOT(ISNA($T44)),INDEX(Pricelist!H$2:H$150,$T44),)</f>
        <v>0</v>
      </c>
      <c r="R44" s="9" cm="1">
        <f t="array" ref="R44">IF(NOT(ISNA($T44)),INDEX(Pricelist!I$2:I$150,$T44),)</f>
        <v>0</v>
      </c>
      <c r="S44" cm="1">
        <f t="array" ref="S44">MIN(IF(Pricelist!$D$2:$D$150&gt;=Sizer!G44,IF(Pricelist!$C$2:$C$150&gt;=F44,Pricelist!$G$2:$G$150)))</f>
        <v>0</v>
      </c>
      <c r="T44" t="e">
        <f>MATCH(S44,Pricelist!$G$2:$G$150,0)</f>
        <v>#N/A</v>
      </c>
    </row>
    <row r="45" spans="1:20" x14ac:dyDescent="0.2">
      <c r="A45" s="5"/>
      <c r="B45" s="5"/>
      <c r="C45" s="5"/>
      <c r="D45" s="5"/>
      <c r="E45" s="5"/>
      <c r="F45" s="11"/>
      <c r="G45" s="7"/>
      <c r="H45" s="5"/>
      <c r="J45" s="5">
        <f t="shared" si="1"/>
        <v>0</v>
      </c>
      <c r="K45" s="9" cm="1">
        <f t="array" ref="K45">IF(NOT(ISNA($T45)),INDEX(Pricelist!A$2:A$150,$T45),)</f>
        <v>0</v>
      </c>
      <c r="L45" s="9" cm="1">
        <f t="array" ref="L45">IF(NOT(ISNA($T45)),INDEX(Pricelist!B$2:B$150,$T45),)</f>
        <v>0</v>
      </c>
      <c r="M45" s="9" cm="1">
        <f t="array" ref="M45">IF(NOT(ISNA($T45)),INDEX(Pricelist!C$2:C$150,$T45),)</f>
        <v>0</v>
      </c>
      <c r="N45" s="9" cm="1">
        <f t="array" ref="N45">IF(NOT(ISNA($T45)),INDEX(Pricelist!D$2:D$150,$T45),)</f>
        <v>0</v>
      </c>
      <c r="O45" s="9" cm="1">
        <f t="array" ref="O45">IF(NOT(ISNA($T45)),INDEX(Pricelist!F$2:F$150,$T45),)</f>
        <v>0</v>
      </c>
      <c r="P45" s="9" cm="1">
        <f t="array" ref="P45">IF(NOT(ISNA($T45)),INDEX(Pricelist!G$2:G$150,$T45),)</f>
        <v>0</v>
      </c>
      <c r="Q45" s="9" cm="1">
        <f t="array" ref="Q45">IF(NOT(ISNA($T45)),INDEX(Pricelist!H$2:H$150,$T45),)</f>
        <v>0</v>
      </c>
      <c r="R45" s="9" cm="1">
        <f t="array" ref="R45">IF(NOT(ISNA($T45)),INDEX(Pricelist!I$2:I$150,$T45),)</f>
        <v>0</v>
      </c>
      <c r="S45" cm="1">
        <f t="array" ref="S45">MIN(IF(Pricelist!$D$2:$D$150&gt;=Sizer!G45,IF(Pricelist!$C$2:$C$150&gt;=F45,Pricelist!$G$2:$G$150)))</f>
        <v>0</v>
      </c>
      <c r="T45" t="e">
        <f>MATCH(S45,Pricelist!$G$2:$G$150,0)</f>
        <v>#N/A</v>
      </c>
    </row>
    <row r="46" spans="1:20" x14ac:dyDescent="0.2">
      <c r="A46" s="5"/>
      <c r="B46" s="5"/>
      <c r="C46" s="5"/>
      <c r="D46" s="5"/>
      <c r="E46" s="5"/>
      <c r="F46" s="11"/>
      <c r="G46" s="7"/>
      <c r="H46" s="5"/>
      <c r="J46" s="5">
        <f t="shared" si="1"/>
        <v>0</v>
      </c>
      <c r="K46" s="9" cm="1">
        <f t="array" ref="K46">IF(NOT(ISNA($T46)),INDEX(Pricelist!A$2:A$150,$T46),)</f>
        <v>0</v>
      </c>
      <c r="L46" s="9" cm="1">
        <f t="array" ref="L46">IF(NOT(ISNA($T46)),INDEX(Pricelist!B$2:B$150,$T46),)</f>
        <v>0</v>
      </c>
      <c r="M46" s="9" cm="1">
        <f t="array" ref="M46">IF(NOT(ISNA($T46)),INDEX(Pricelist!C$2:C$150,$T46),)</f>
        <v>0</v>
      </c>
      <c r="N46" s="9" cm="1">
        <f t="array" ref="N46">IF(NOT(ISNA($T46)),INDEX(Pricelist!D$2:D$150,$T46),)</f>
        <v>0</v>
      </c>
      <c r="O46" s="9" cm="1">
        <f t="array" ref="O46">IF(NOT(ISNA($T46)),INDEX(Pricelist!F$2:F$150,$T46),)</f>
        <v>0</v>
      </c>
      <c r="P46" s="9" cm="1">
        <f t="array" ref="P46">IF(NOT(ISNA($T46)),INDEX(Pricelist!G$2:G$150,$T46),)</f>
        <v>0</v>
      </c>
      <c r="Q46" s="9" cm="1">
        <f t="array" ref="Q46">IF(NOT(ISNA($T46)),INDEX(Pricelist!H$2:H$150,$T46),)</f>
        <v>0</v>
      </c>
      <c r="R46" s="9" cm="1">
        <f t="array" ref="R46">IF(NOT(ISNA($T46)),INDEX(Pricelist!I$2:I$150,$T46),)</f>
        <v>0</v>
      </c>
      <c r="S46" cm="1">
        <f t="array" ref="S46">MIN(IF(Pricelist!$D$2:$D$150&gt;=Sizer!G46,IF(Pricelist!$C$2:$C$150&gt;=F46,Pricelist!$G$2:$G$150)))</f>
        <v>0</v>
      </c>
      <c r="T46" t="e">
        <f>MATCH(S46,Pricelist!$G$2:$G$150,0)</f>
        <v>#N/A</v>
      </c>
    </row>
    <row r="47" spans="1:20" x14ac:dyDescent="0.2">
      <c r="A47" s="5"/>
      <c r="B47" s="5"/>
      <c r="C47" s="5"/>
      <c r="D47" s="5"/>
      <c r="E47" s="5"/>
      <c r="F47" s="11"/>
      <c r="G47" s="7"/>
      <c r="H47" s="5"/>
      <c r="J47" s="5">
        <f t="shared" si="1"/>
        <v>0</v>
      </c>
      <c r="K47" s="9" cm="1">
        <f t="array" ref="K47">IF(NOT(ISNA($T47)),INDEX(Pricelist!A$2:A$150,$T47),)</f>
        <v>0</v>
      </c>
      <c r="L47" s="9" cm="1">
        <f t="array" ref="L47">IF(NOT(ISNA($T47)),INDEX(Pricelist!B$2:B$150,$T47),)</f>
        <v>0</v>
      </c>
      <c r="M47" s="9" cm="1">
        <f t="array" ref="M47">IF(NOT(ISNA($T47)),INDEX(Pricelist!C$2:C$150,$T47),)</f>
        <v>0</v>
      </c>
      <c r="N47" s="9" cm="1">
        <f t="array" ref="N47">IF(NOT(ISNA($T47)),INDEX(Pricelist!D$2:D$150,$T47),)</f>
        <v>0</v>
      </c>
      <c r="O47" s="9" cm="1">
        <f t="array" ref="O47">IF(NOT(ISNA($T47)),INDEX(Pricelist!F$2:F$150,$T47),)</f>
        <v>0</v>
      </c>
      <c r="P47" s="9" cm="1">
        <f t="array" ref="P47">IF(NOT(ISNA($T47)),INDEX(Pricelist!G$2:G$150,$T47),)</f>
        <v>0</v>
      </c>
      <c r="Q47" s="9" cm="1">
        <f t="array" ref="Q47">IF(NOT(ISNA($T47)),INDEX(Pricelist!H$2:H$150,$T47),)</f>
        <v>0</v>
      </c>
      <c r="R47" s="9" cm="1">
        <f t="array" ref="R47">IF(NOT(ISNA($T47)),INDEX(Pricelist!I$2:I$150,$T47),)</f>
        <v>0</v>
      </c>
      <c r="S47" cm="1">
        <f t="array" ref="S47">MIN(IF(Pricelist!$D$2:$D$150&gt;=Sizer!G47,IF(Pricelist!$C$2:$C$150&gt;=F47,Pricelist!$G$2:$G$150)))</f>
        <v>0</v>
      </c>
      <c r="T47" t="e">
        <f>MATCH(S47,Pricelist!$G$2:$G$150,0)</f>
        <v>#N/A</v>
      </c>
    </row>
    <row r="48" spans="1:20" x14ac:dyDescent="0.2">
      <c r="A48" s="5"/>
      <c r="B48" s="5"/>
      <c r="C48" s="5"/>
      <c r="D48" s="5"/>
      <c r="E48" s="5"/>
      <c r="F48" s="11"/>
      <c r="G48" s="7"/>
      <c r="H48" s="5"/>
      <c r="J48" s="5">
        <f t="shared" si="1"/>
        <v>0</v>
      </c>
      <c r="K48" s="9" cm="1">
        <f t="array" ref="K48">IF(NOT(ISNA($T48)),INDEX(Pricelist!A$2:A$150,$T48),)</f>
        <v>0</v>
      </c>
      <c r="L48" s="9" cm="1">
        <f t="array" ref="L48">IF(NOT(ISNA($T48)),INDEX(Pricelist!B$2:B$150,$T48),)</f>
        <v>0</v>
      </c>
      <c r="M48" s="9" cm="1">
        <f t="array" ref="M48">IF(NOT(ISNA($T48)),INDEX(Pricelist!C$2:C$150,$T48),)</f>
        <v>0</v>
      </c>
      <c r="N48" s="9" cm="1">
        <f t="array" ref="N48">IF(NOT(ISNA($T48)),INDEX(Pricelist!D$2:D$150,$T48),)</f>
        <v>0</v>
      </c>
      <c r="O48" s="9" cm="1">
        <f t="array" ref="O48">IF(NOT(ISNA($T48)),INDEX(Pricelist!F$2:F$150,$T48),)</f>
        <v>0</v>
      </c>
      <c r="P48" s="9" cm="1">
        <f t="array" ref="P48">IF(NOT(ISNA($T48)),INDEX(Pricelist!G$2:G$150,$T48),)</f>
        <v>0</v>
      </c>
      <c r="Q48" s="9" cm="1">
        <f t="array" ref="Q48">IF(NOT(ISNA($T48)),INDEX(Pricelist!H$2:H$150,$T48),)</f>
        <v>0</v>
      </c>
      <c r="R48" s="9" cm="1">
        <f t="array" ref="R48">IF(NOT(ISNA($T48)),INDEX(Pricelist!I$2:I$150,$T48),)</f>
        <v>0</v>
      </c>
      <c r="S48" cm="1">
        <f t="array" ref="S48">MIN(IF(Pricelist!$D$2:$D$150&gt;=Sizer!G48,IF(Pricelist!$C$2:$C$150&gt;=F48,Pricelist!$G$2:$G$150)))</f>
        <v>0</v>
      </c>
      <c r="T48" t="e">
        <f>MATCH(S48,Pricelist!$G$2:$G$150,0)</f>
        <v>#N/A</v>
      </c>
    </row>
    <row r="49" spans="1:20" x14ac:dyDescent="0.2">
      <c r="A49" s="5"/>
      <c r="B49" s="5"/>
      <c r="C49" s="5"/>
      <c r="D49" s="5"/>
      <c r="E49" s="5"/>
      <c r="F49" s="11"/>
      <c r="G49" s="7"/>
      <c r="H49" s="5"/>
      <c r="J49" s="5">
        <f t="shared" si="1"/>
        <v>0</v>
      </c>
      <c r="K49" s="9" cm="1">
        <f t="array" ref="K49">IF(NOT(ISNA($T49)),INDEX(Pricelist!A$2:A$150,$T49),)</f>
        <v>0</v>
      </c>
      <c r="L49" s="9" cm="1">
        <f t="array" ref="L49">IF(NOT(ISNA($T49)),INDEX(Pricelist!B$2:B$150,$T49),)</f>
        <v>0</v>
      </c>
      <c r="M49" s="9" cm="1">
        <f t="array" ref="M49">IF(NOT(ISNA($T49)),INDEX(Pricelist!C$2:C$150,$T49),)</f>
        <v>0</v>
      </c>
      <c r="N49" s="9" cm="1">
        <f t="array" ref="N49">IF(NOT(ISNA($T49)),INDEX(Pricelist!D$2:D$150,$T49),)</f>
        <v>0</v>
      </c>
      <c r="O49" s="9" cm="1">
        <f t="array" ref="O49">IF(NOT(ISNA($T49)),INDEX(Pricelist!F$2:F$150,$T49),)</f>
        <v>0</v>
      </c>
      <c r="P49" s="9" cm="1">
        <f t="array" ref="P49">IF(NOT(ISNA($T49)),INDEX(Pricelist!G$2:G$150,$T49),)</f>
        <v>0</v>
      </c>
      <c r="Q49" s="9" cm="1">
        <f t="array" ref="Q49">IF(NOT(ISNA($T49)),INDEX(Pricelist!H$2:H$150,$T49),)</f>
        <v>0</v>
      </c>
      <c r="R49" s="9" cm="1">
        <f t="array" ref="R49">IF(NOT(ISNA($T49)),INDEX(Pricelist!I$2:I$150,$T49),)</f>
        <v>0</v>
      </c>
      <c r="S49" cm="1">
        <f t="array" ref="S49">MIN(IF(Pricelist!$D$2:$D$150&gt;=Sizer!G49,IF(Pricelist!$C$2:$C$150&gt;=F49,Pricelist!$G$2:$G$150)))</f>
        <v>0</v>
      </c>
      <c r="T49" t="e">
        <f>MATCH(S49,Pricelist!$G$2:$G$150,0)</f>
        <v>#N/A</v>
      </c>
    </row>
    <row r="50" spans="1:20" x14ac:dyDescent="0.2">
      <c r="A50" s="5"/>
      <c r="B50" s="5"/>
      <c r="C50" s="5"/>
      <c r="D50" s="5"/>
      <c r="E50" s="5"/>
      <c r="F50" s="11"/>
      <c r="G50" s="7"/>
      <c r="H50" s="5"/>
      <c r="J50" s="5">
        <f t="shared" si="1"/>
        <v>0</v>
      </c>
      <c r="K50" s="9" cm="1">
        <f t="array" ref="K50">IF(NOT(ISNA($T50)),INDEX(Pricelist!A$2:A$150,$T50),)</f>
        <v>0</v>
      </c>
      <c r="L50" s="9" cm="1">
        <f t="array" ref="L50">IF(NOT(ISNA($T50)),INDEX(Pricelist!B$2:B$150,$T50),)</f>
        <v>0</v>
      </c>
      <c r="M50" s="9" cm="1">
        <f t="array" ref="M50">IF(NOT(ISNA($T50)),INDEX(Pricelist!C$2:C$150,$T50),)</f>
        <v>0</v>
      </c>
      <c r="N50" s="9" cm="1">
        <f t="array" ref="N50">IF(NOT(ISNA($T50)),INDEX(Pricelist!D$2:D$150,$T50),)</f>
        <v>0</v>
      </c>
      <c r="O50" s="9" cm="1">
        <f t="array" ref="O50">IF(NOT(ISNA($T50)),INDEX(Pricelist!F$2:F$150,$T50),)</f>
        <v>0</v>
      </c>
      <c r="P50" s="9" cm="1">
        <f t="array" ref="P50">IF(NOT(ISNA($T50)),INDEX(Pricelist!G$2:G$150,$T50),)</f>
        <v>0</v>
      </c>
      <c r="Q50" s="9" cm="1">
        <f t="array" ref="Q50">IF(NOT(ISNA($T50)),INDEX(Pricelist!H$2:H$150,$T50),)</f>
        <v>0</v>
      </c>
      <c r="R50" s="9" cm="1">
        <f t="array" ref="R50">IF(NOT(ISNA($T50)),INDEX(Pricelist!I$2:I$150,$T50),)</f>
        <v>0</v>
      </c>
      <c r="S50" cm="1">
        <f t="array" ref="S50">MIN(IF(Pricelist!$D$2:$D$150&gt;=Sizer!G50,IF(Pricelist!$C$2:$C$150&gt;=F50,Pricelist!$G$2:$G$150)))</f>
        <v>0</v>
      </c>
      <c r="T50" t="e">
        <f>MATCH(S50,Pricelist!$G$2:$G$150,0)</f>
        <v>#N/A</v>
      </c>
    </row>
    <row r="51" spans="1:20" x14ac:dyDescent="0.2">
      <c r="A51" s="5"/>
      <c r="B51" s="5"/>
      <c r="C51" s="5"/>
      <c r="D51" s="5"/>
      <c r="E51" s="5"/>
      <c r="F51" s="11"/>
      <c r="G51" s="7"/>
      <c r="H51" s="5"/>
      <c r="J51" s="5">
        <f t="shared" si="1"/>
        <v>0</v>
      </c>
      <c r="K51" s="9" cm="1">
        <f t="array" ref="K51">IF(NOT(ISNA($T51)),INDEX(Pricelist!A$2:A$150,$T51),)</f>
        <v>0</v>
      </c>
      <c r="L51" s="9" cm="1">
        <f t="array" ref="L51">IF(NOT(ISNA($T51)),INDEX(Pricelist!B$2:B$150,$T51),)</f>
        <v>0</v>
      </c>
      <c r="M51" s="9" cm="1">
        <f t="array" ref="M51">IF(NOT(ISNA($T51)),INDEX(Pricelist!C$2:C$150,$T51),)</f>
        <v>0</v>
      </c>
      <c r="N51" s="9" cm="1">
        <f t="array" ref="N51">IF(NOT(ISNA($T51)),INDEX(Pricelist!D$2:D$150,$T51),)</f>
        <v>0</v>
      </c>
      <c r="O51" s="9" cm="1">
        <f t="array" ref="O51">IF(NOT(ISNA($T51)),INDEX(Pricelist!F$2:F$150,$T51),)</f>
        <v>0</v>
      </c>
      <c r="P51" s="9" cm="1">
        <f t="array" ref="P51">IF(NOT(ISNA($T51)),INDEX(Pricelist!G$2:G$150,$T51),)</f>
        <v>0</v>
      </c>
      <c r="Q51" s="9" cm="1">
        <f t="array" ref="Q51">IF(NOT(ISNA($T51)),INDEX(Pricelist!H$2:H$150,$T51),)</f>
        <v>0</v>
      </c>
      <c r="R51" s="9" cm="1">
        <f t="array" ref="R51">IF(NOT(ISNA($T51)),INDEX(Pricelist!I$2:I$150,$T51),)</f>
        <v>0</v>
      </c>
      <c r="S51" cm="1">
        <f t="array" ref="S51">MIN(IF(Pricelist!$D$2:$D$150&gt;=Sizer!G51,IF(Pricelist!$C$2:$C$150&gt;=F51,Pricelist!$G$2:$G$150)))</f>
        <v>0</v>
      </c>
      <c r="T51" t="e">
        <f>MATCH(S51,Pricelist!$G$2:$G$150,0)</f>
        <v>#N/A</v>
      </c>
    </row>
    <row r="52" spans="1:20" x14ac:dyDescent="0.2">
      <c r="A52" s="5"/>
      <c r="B52" s="5"/>
      <c r="C52" s="5"/>
      <c r="D52" s="5"/>
      <c r="E52" s="5"/>
      <c r="F52" s="11"/>
      <c r="G52" s="7"/>
      <c r="H52" s="5"/>
      <c r="J52" s="5">
        <f t="shared" si="1"/>
        <v>0</v>
      </c>
      <c r="K52" s="9" cm="1">
        <f t="array" ref="K52">IF(NOT(ISNA($T52)),INDEX(Pricelist!A$2:A$150,$T52),)</f>
        <v>0</v>
      </c>
      <c r="L52" s="9" cm="1">
        <f t="array" ref="L52">IF(NOT(ISNA($T52)),INDEX(Pricelist!B$2:B$150,$T52),)</f>
        <v>0</v>
      </c>
      <c r="M52" s="9" cm="1">
        <f t="array" ref="M52">IF(NOT(ISNA($T52)),INDEX(Pricelist!C$2:C$150,$T52),)</f>
        <v>0</v>
      </c>
      <c r="N52" s="9" cm="1">
        <f t="array" ref="N52">IF(NOT(ISNA($T52)),INDEX(Pricelist!D$2:D$150,$T52),)</f>
        <v>0</v>
      </c>
      <c r="O52" s="9" cm="1">
        <f t="array" ref="O52">IF(NOT(ISNA($T52)),INDEX(Pricelist!F$2:F$150,$T52),)</f>
        <v>0</v>
      </c>
      <c r="P52" s="9" cm="1">
        <f t="array" ref="P52">IF(NOT(ISNA($T52)),INDEX(Pricelist!G$2:G$150,$T52),)</f>
        <v>0</v>
      </c>
      <c r="Q52" s="9" cm="1">
        <f t="array" ref="Q52">IF(NOT(ISNA($T52)),INDEX(Pricelist!H$2:H$150,$T52),)</f>
        <v>0</v>
      </c>
      <c r="R52" s="9" cm="1">
        <f t="array" ref="R52">IF(NOT(ISNA($T52)),INDEX(Pricelist!I$2:I$150,$T52),)</f>
        <v>0</v>
      </c>
      <c r="S52" cm="1">
        <f t="array" ref="S52">MIN(IF(Pricelist!$D$2:$D$150&gt;=Sizer!G52,IF(Pricelist!$C$2:$C$150&gt;=F52,Pricelist!$G$2:$G$150)))</f>
        <v>0</v>
      </c>
      <c r="T52" t="e">
        <f>MATCH(S52,Pricelist!$G$2:$G$150,0)</f>
        <v>#N/A</v>
      </c>
    </row>
    <row r="53" spans="1:20" x14ac:dyDescent="0.2">
      <c r="A53" s="5"/>
      <c r="B53" s="5"/>
      <c r="C53" s="5"/>
      <c r="D53" s="5"/>
      <c r="E53" s="5"/>
      <c r="F53" s="11"/>
      <c r="G53" s="7"/>
      <c r="H53" s="5"/>
      <c r="J53" s="5">
        <f t="shared" si="1"/>
        <v>0</v>
      </c>
      <c r="K53" s="9" cm="1">
        <f t="array" ref="K53">IF(NOT(ISNA($T53)),INDEX(Pricelist!A$2:A$150,$T53),)</f>
        <v>0</v>
      </c>
      <c r="L53" s="9" cm="1">
        <f t="array" ref="L53">IF(NOT(ISNA($T53)),INDEX(Pricelist!B$2:B$150,$T53),)</f>
        <v>0</v>
      </c>
      <c r="M53" s="9" cm="1">
        <f t="array" ref="M53">IF(NOT(ISNA($T53)),INDEX(Pricelist!C$2:C$150,$T53),)</f>
        <v>0</v>
      </c>
      <c r="N53" s="9" cm="1">
        <f t="array" ref="N53">IF(NOT(ISNA($T53)),INDEX(Pricelist!D$2:D$150,$T53),)</f>
        <v>0</v>
      </c>
      <c r="O53" s="9" cm="1">
        <f t="array" ref="O53">IF(NOT(ISNA($T53)),INDEX(Pricelist!F$2:F$150,$T53),)</f>
        <v>0</v>
      </c>
      <c r="P53" s="9" cm="1">
        <f t="array" ref="P53">IF(NOT(ISNA($T53)),INDEX(Pricelist!G$2:G$150,$T53),)</f>
        <v>0</v>
      </c>
      <c r="Q53" s="9" cm="1">
        <f t="array" ref="Q53">IF(NOT(ISNA($T53)),INDEX(Pricelist!H$2:H$150,$T53),)</f>
        <v>0</v>
      </c>
      <c r="R53" s="9" cm="1">
        <f t="array" ref="R53">IF(NOT(ISNA($T53)),INDEX(Pricelist!I$2:I$150,$T53),)</f>
        <v>0</v>
      </c>
      <c r="S53" cm="1">
        <f t="array" ref="S53">MIN(IF(Pricelist!$D$2:$D$150&gt;=Sizer!G53,IF(Pricelist!$C$2:$C$150&gt;=F53,Pricelist!$G$2:$G$150)))</f>
        <v>0</v>
      </c>
      <c r="T53" t="e">
        <f>MATCH(S53,Pricelist!$G$2:$G$150,0)</f>
        <v>#N/A</v>
      </c>
    </row>
    <row r="54" spans="1:20" x14ac:dyDescent="0.2">
      <c r="A54" s="5"/>
      <c r="B54" s="5"/>
      <c r="C54" s="5"/>
      <c r="D54" s="5"/>
      <c r="E54" s="5"/>
      <c r="F54" s="11"/>
      <c r="G54" s="7"/>
      <c r="H54" s="5"/>
      <c r="J54" s="5">
        <f t="shared" si="1"/>
        <v>0</v>
      </c>
      <c r="K54" s="9" cm="1">
        <f t="array" ref="K54">IF(NOT(ISNA($T54)),INDEX(Pricelist!A$2:A$150,$T54),)</f>
        <v>0</v>
      </c>
      <c r="L54" s="9" cm="1">
        <f t="array" ref="L54">IF(NOT(ISNA($T54)),INDEX(Pricelist!B$2:B$150,$T54),)</f>
        <v>0</v>
      </c>
      <c r="M54" s="9" cm="1">
        <f t="array" ref="M54">IF(NOT(ISNA($T54)),INDEX(Pricelist!C$2:C$150,$T54),)</f>
        <v>0</v>
      </c>
      <c r="N54" s="9" cm="1">
        <f t="array" ref="N54">IF(NOT(ISNA($T54)),INDEX(Pricelist!D$2:D$150,$T54),)</f>
        <v>0</v>
      </c>
      <c r="O54" s="9" cm="1">
        <f t="array" ref="O54">IF(NOT(ISNA($T54)),INDEX(Pricelist!F$2:F$150,$T54),)</f>
        <v>0</v>
      </c>
      <c r="P54" s="9" cm="1">
        <f t="array" ref="P54">IF(NOT(ISNA($T54)),INDEX(Pricelist!G$2:G$150,$T54),)</f>
        <v>0</v>
      </c>
      <c r="Q54" s="9" cm="1">
        <f t="array" ref="Q54">IF(NOT(ISNA($T54)),INDEX(Pricelist!H$2:H$150,$T54),)</f>
        <v>0</v>
      </c>
      <c r="R54" s="9" cm="1">
        <f t="array" ref="R54">IF(NOT(ISNA($T54)),INDEX(Pricelist!I$2:I$150,$T54),)</f>
        <v>0</v>
      </c>
      <c r="S54" cm="1">
        <f t="array" ref="S54">MIN(IF(Pricelist!$D$2:$D$150&gt;=Sizer!G54,IF(Pricelist!$C$2:$C$150&gt;=F54,Pricelist!$G$2:$G$150)))</f>
        <v>0</v>
      </c>
      <c r="T54" t="e">
        <f>MATCH(S54,Pricelist!$G$2:$G$150,0)</f>
        <v>#N/A</v>
      </c>
    </row>
    <row r="55" spans="1:20" x14ac:dyDescent="0.2">
      <c r="A55" s="5"/>
      <c r="B55" s="5"/>
      <c r="C55" s="5"/>
      <c r="D55" s="5"/>
      <c r="E55" s="5"/>
      <c r="F55" s="11"/>
      <c r="G55" s="7"/>
      <c r="H55" s="5"/>
      <c r="J55" s="5">
        <f t="shared" si="1"/>
        <v>0</v>
      </c>
      <c r="K55" s="9" cm="1">
        <f t="array" ref="K55">IF(NOT(ISNA($T55)),INDEX(Pricelist!A$2:A$150,$T55),)</f>
        <v>0</v>
      </c>
      <c r="L55" s="9" cm="1">
        <f t="array" ref="L55">IF(NOT(ISNA($T55)),INDEX(Pricelist!B$2:B$150,$T55),)</f>
        <v>0</v>
      </c>
      <c r="M55" s="9" cm="1">
        <f t="array" ref="M55">IF(NOT(ISNA($T55)),INDEX(Pricelist!C$2:C$150,$T55),)</f>
        <v>0</v>
      </c>
      <c r="N55" s="9" cm="1">
        <f t="array" ref="N55">IF(NOT(ISNA($T55)),INDEX(Pricelist!D$2:D$150,$T55),)</f>
        <v>0</v>
      </c>
      <c r="O55" s="9" cm="1">
        <f t="array" ref="O55">IF(NOT(ISNA($T55)),INDEX(Pricelist!F$2:F$150,$T55),)</f>
        <v>0</v>
      </c>
      <c r="P55" s="9" cm="1">
        <f t="array" ref="P55">IF(NOT(ISNA($T55)),INDEX(Pricelist!G$2:G$150,$T55),)</f>
        <v>0</v>
      </c>
      <c r="Q55" s="9" cm="1">
        <f t="array" ref="Q55">IF(NOT(ISNA($T55)),INDEX(Pricelist!H$2:H$150,$T55),)</f>
        <v>0</v>
      </c>
      <c r="R55" s="9" cm="1">
        <f t="array" ref="R55">IF(NOT(ISNA($T55)),INDEX(Pricelist!I$2:I$150,$T55),)</f>
        <v>0</v>
      </c>
      <c r="S55" cm="1">
        <f t="array" ref="S55">MIN(IF(Pricelist!$D$2:$D$150&gt;=Sizer!G55,IF(Pricelist!$C$2:$C$150&gt;=F55,Pricelist!$G$2:$G$150)))</f>
        <v>0</v>
      </c>
      <c r="T55" t="e">
        <f>MATCH(S55,Pricelist!$G$2:$G$150,0)</f>
        <v>#N/A</v>
      </c>
    </row>
    <row r="56" spans="1:20" x14ac:dyDescent="0.2">
      <c r="A56" s="5"/>
      <c r="B56" s="5"/>
      <c r="C56" s="5"/>
      <c r="D56" s="5"/>
      <c r="E56" s="5"/>
      <c r="F56" s="11"/>
      <c r="G56" s="7"/>
      <c r="H56" s="5"/>
      <c r="J56" s="5">
        <f t="shared" si="1"/>
        <v>0</v>
      </c>
      <c r="K56" s="9" cm="1">
        <f t="array" ref="K56">IF(NOT(ISNA($T56)),INDEX(Pricelist!A$2:A$150,$T56),)</f>
        <v>0</v>
      </c>
      <c r="L56" s="9" cm="1">
        <f t="array" ref="L56">IF(NOT(ISNA($T56)),INDEX(Pricelist!B$2:B$150,$T56),)</f>
        <v>0</v>
      </c>
      <c r="M56" s="9" cm="1">
        <f t="array" ref="M56">IF(NOT(ISNA($T56)),INDEX(Pricelist!C$2:C$150,$T56),)</f>
        <v>0</v>
      </c>
      <c r="N56" s="9" cm="1">
        <f t="array" ref="N56">IF(NOT(ISNA($T56)),INDEX(Pricelist!D$2:D$150,$T56),)</f>
        <v>0</v>
      </c>
      <c r="O56" s="9" cm="1">
        <f t="array" ref="O56">IF(NOT(ISNA($T56)),INDEX(Pricelist!F$2:F$150,$T56),)</f>
        <v>0</v>
      </c>
      <c r="P56" s="9" cm="1">
        <f t="array" ref="P56">IF(NOT(ISNA($T56)),INDEX(Pricelist!G$2:G$150,$T56),)</f>
        <v>0</v>
      </c>
      <c r="Q56" s="9" cm="1">
        <f t="array" ref="Q56">IF(NOT(ISNA($T56)),INDEX(Pricelist!H$2:H$150,$T56),)</f>
        <v>0</v>
      </c>
      <c r="R56" s="9" cm="1">
        <f t="array" ref="R56">IF(NOT(ISNA($T56)),INDEX(Pricelist!I$2:I$150,$T56),)</f>
        <v>0</v>
      </c>
      <c r="S56" cm="1">
        <f t="array" ref="S56">MIN(IF(Pricelist!$D$2:$D$150&gt;=Sizer!G56,IF(Pricelist!$C$2:$C$150&gt;=F56,Pricelist!$G$2:$G$150)))</f>
        <v>0</v>
      </c>
      <c r="T56" t="e">
        <f>MATCH(S56,Pricelist!$G$2:$G$150,0)</f>
        <v>#N/A</v>
      </c>
    </row>
    <row r="57" spans="1:20" x14ac:dyDescent="0.2">
      <c r="A57" s="5"/>
      <c r="B57" s="5"/>
      <c r="C57" s="5"/>
      <c r="D57" s="5"/>
      <c r="E57" s="5"/>
      <c r="F57" s="11"/>
      <c r="G57" s="7"/>
      <c r="H57" s="5"/>
      <c r="J57" s="5">
        <f t="shared" si="1"/>
        <v>0</v>
      </c>
      <c r="K57" s="9" cm="1">
        <f t="array" ref="K57">IF(NOT(ISNA($T57)),INDEX(Pricelist!A$2:A$150,$T57),)</f>
        <v>0</v>
      </c>
      <c r="L57" s="9" cm="1">
        <f t="array" ref="L57">IF(NOT(ISNA($T57)),INDEX(Pricelist!B$2:B$150,$T57),)</f>
        <v>0</v>
      </c>
      <c r="M57" s="9" cm="1">
        <f t="array" ref="M57">IF(NOT(ISNA($T57)),INDEX(Pricelist!C$2:C$150,$T57),)</f>
        <v>0</v>
      </c>
      <c r="N57" s="9" cm="1">
        <f t="array" ref="N57">IF(NOT(ISNA($T57)),INDEX(Pricelist!D$2:D$150,$T57),)</f>
        <v>0</v>
      </c>
      <c r="O57" s="9" cm="1">
        <f t="array" ref="O57">IF(NOT(ISNA($T57)),INDEX(Pricelist!F$2:F$150,$T57),)</f>
        <v>0</v>
      </c>
      <c r="P57" s="9" cm="1">
        <f t="array" ref="P57">IF(NOT(ISNA($T57)),INDEX(Pricelist!G$2:G$150,$T57),)</f>
        <v>0</v>
      </c>
      <c r="Q57" s="9" cm="1">
        <f t="array" ref="Q57">IF(NOT(ISNA($T57)),INDEX(Pricelist!H$2:H$150,$T57),)</f>
        <v>0</v>
      </c>
      <c r="R57" s="9" cm="1">
        <f t="array" ref="R57">IF(NOT(ISNA($T57)),INDEX(Pricelist!I$2:I$150,$T57),)</f>
        <v>0</v>
      </c>
      <c r="S57" cm="1">
        <f t="array" ref="S57">MIN(IF(Pricelist!$D$2:$D$150&gt;=Sizer!G57,IF(Pricelist!$C$2:$C$150&gt;=F57,Pricelist!$G$2:$G$150)))</f>
        <v>0</v>
      </c>
      <c r="T57" t="e">
        <f>MATCH(S57,Pricelist!$G$2:$G$150,0)</f>
        <v>#N/A</v>
      </c>
    </row>
    <row r="58" spans="1:20" x14ac:dyDescent="0.2">
      <c r="A58" s="5"/>
      <c r="B58" s="5"/>
      <c r="C58" s="5"/>
      <c r="D58" s="5"/>
      <c r="E58" s="5"/>
      <c r="F58" s="11"/>
      <c r="G58" s="7"/>
      <c r="H58" s="5"/>
      <c r="J58" s="5">
        <f t="shared" si="1"/>
        <v>0</v>
      </c>
      <c r="K58" s="9" cm="1">
        <f t="array" ref="K58">IF(NOT(ISNA($T58)),INDEX(Pricelist!A$2:A$150,$T58),)</f>
        <v>0</v>
      </c>
      <c r="L58" s="9" cm="1">
        <f t="array" ref="L58">IF(NOT(ISNA($T58)),INDEX(Pricelist!B$2:B$150,$T58),)</f>
        <v>0</v>
      </c>
      <c r="M58" s="9" cm="1">
        <f t="array" ref="M58">IF(NOT(ISNA($T58)),INDEX(Pricelist!C$2:C$150,$T58),)</f>
        <v>0</v>
      </c>
      <c r="N58" s="9" cm="1">
        <f t="array" ref="N58">IF(NOT(ISNA($T58)),INDEX(Pricelist!D$2:D$150,$T58),)</f>
        <v>0</v>
      </c>
      <c r="O58" s="9" cm="1">
        <f t="array" ref="O58">IF(NOT(ISNA($T58)),INDEX(Pricelist!F$2:F$150,$T58),)</f>
        <v>0</v>
      </c>
      <c r="P58" s="9" cm="1">
        <f t="array" ref="P58">IF(NOT(ISNA($T58)),INDEX(Pricelist!G$2:G$150,$T58),)</f>
        <v>0</v>
      </c>
      <c r="Q58" s="9" cm="1">
        <f t="array" ref="Q58">IF(NOT(ISNA($T58)),INDEX(Pricelist!H$2:H$150,$T58),)</f>
        <v>0</v>
      </c>
      <c r="R58" s="9" cm="1">
        <f t="array" ref="R58">IF(NOT(ISNA($T58)),INDEX(Pricelist!I$2:I$150,$T58),)</f>
        <v>0</v>
      </c>
      <c r="S58" cm="1">
        <f t="array" ref="S58">MIN(IF(Pricelist!$D$2:$D$150&gt;=Sizer!G58,IF(Pricelist!$C$2:$C$150&gt;=F58,Pricelist!$G$2:$G$150)))</f>
        <v>0</v>
      </c>
      <c r="T58" t="e">
        <f>MATCH(S58,Pricelist!$G$2:$G$150,0)</f>
        <v>#N/A</v>
      </c>
    </row>
    <row r="59" spans="1:20" x14ac:dyDescent="0.2">
      <c r="A59" s="5"/>
      <c r="B59" s="5"/>
      <c r="C59" s="5"/>
      <c r="D59" s="5"/>
      <c r="E59" s="5"/>
      <c r="F59" s="11"/>
      <c r="G59" s="7"/>
      <c r="H59" s="5"/>
      <c r="J59" s="5">
        <f t="shared" si="1"/>
        <v>0</v>
      </c>
      <c r="K59" s="9" cm="1">
        <f t="array" ref="K59">IF(NOT(ISNA($T59)),INDEX(Pricelist!A$2:A$150,$T59),)</f>
        <v>0</v>
      </c>
      <c r="L59" s="9" cm="1">
        <f t="array" ref="L59">IF(NOT(ISNA($T59)),INDEX(Pricelist!B$2:B$150,$T59),)</f>
        <v>0</v>
      </c>
      <c r="M59" s="9" cm="1">
        <f t="array" ref="M59">IF(NOT(ISNA($T59)),INDEX(Pricelist!C$2:C$150,$T59),)</f>
        <v>0</v>
      </c>
      <c r="N59" s="9" cm="1">
        <f t="array" ref="N59">IF(NOT(ISNA($T59)),INDEX(Pricelist!D$2:D$150,$T59),)</f>
        <v>0</v>
      </c>
      <c r="O59" s="9" cm="1">
        <f t="array" ref="O59">IF(NOT(ISNA($T59)),INDEX(Pricelist!F$2:F$150,$T59),)</f>
        <v>0</v>
      </c>
      <c r="P59" s="9" cm="1">
        <f t="array" ref="P59">IF(NOT(ISNA($T59)),INDEX(Pricelist!G$2:G$150,$T59),)</f>
        <v>0</v>
      </c>
      <c r="Q59" s="9" cm="1">
        <f t="array" ref="Q59">IF(NOT(ISNA($T59)),INDEX(Pricelist!H$2:H$150,$T59),)</f>
        <v>0</v>
      </c>
      <c r="R59" s="9" cm="1">
        <f t="array" ref="R59">IF(NOT(ISNA($T59)),INDEX(Pricelist!I$2:I$150,$T59),)</f>
        <v>0</v>
      </c>
      <c r="S59" cm="1">
        <f t="array" ref="S59">MIN(IF(Pricelist!$D$2:$D$150&gt;=Sizer!G59,IF(Pricelist!$C$2:$C$150&gt;=F59,Pricelist!$G$2:$G$150)))</f>
        <v>0</v>
      </c>
      <c r="T59" t="e">
        <f>MATCH(S59,Pricelist!$G$2:$G$150,0)</f>
        <v>#N/A</v>
      </c>
    </row>
    <row r="60" spans="1:20" x14ac:dyDescent="0.2">
      <c r="A60" s="5"/>
      <c r="B60" s="5"/>
      <c r="C60" s="5"/>
      <c r="D60" s="5"/>
      <c r="E60" s="5"/>
      <c r="F60" s="11"/>
      <c r="G60" s="7"/>
      <c r="H60" s="5"/>
      <c r="J60" s="5">
        <f t="shared" si="1"/>
        <v>0</v>
      </c>
      <c r="K60" s="9" cm="1">
        <f t="array" ref="K60">IF(NOT(ISNA($T60)),INDEX(Pricelist!A$2:A$150,$T60),)</f>
        <v>0</v>
      </c>
      <c r="L60" s="9" cm="1">
        <f t="array" ref="L60">IF(NOT(ISNA($T60)),INDEX(Pricelist!B$2:B$150,$T60),)</f>
        <v>0</v>
      </c>
      <c r="M60" s="9" cm="1">
        <f t="array" ref="M60">IF(NOT(ISNA($T60)),INDEX(Pricelist!C$2:C$150,$T60),)</f>
        <v>0</v>
      </c>
      <c r="N60" s="9" cm="1">
        <f t="array" ref="N60">IF(NOT(ISNA($T60)),INDEX(Pricelist!D$2:D$150,$T60),)</f>
        <v>0</v>
      </c>
      <c r="O60" s="9" cm="1">
        <f t="array" ref="O60">IF(NOT(ISNA($T60)),INDEX(Pricelist!F$2:F$150,$T60),)</f>
        <v>0</v>
      </c>
      <c r="P60" s="9" cm="1">
        <f t="array" ref="P60">IF(NOT(ISNA($T60)),INDEX(Pricelist!G$2:G$150,$T60),)</f>
        <v>0</v>
      </c>
      <c r="Q60" s="9" cm="1">
        <f t="array" ref="Q60">IF(NOT(ISNA($T60)),INDEX(Pricelist!H$2:H$150,$T60),)</f>
        <v>0</v>
      </c>
      <c r="R60" s="9" cm="1">
        <f t="array" ref="R60">IF(NOT(ISNA($T60)),INDEX(Pricelist!I$2:I$150,$T60),)</f>
        <v>0</v>
      </c>
      <c r="S60" cm="1">
        <f t="array" ref="S60">MIN(IF(Pricelist!$D$2:$D$150&gt;=Sizer!G60,IF(Pricelist!$C$2:$C$150&gt;=F60,Pricelist!$G$2:$G$150)))</f>
        <v>0</v>
      </c>
      <c r="T60" t="e">
        <f>MATCH(S60,Pricelist!$G$2:$G$150,0)</f>
        <v>#N/A</v>
      </c>
    </row>
    <row r="61" spans="1:20" x14ac:dyDescent="0.2">
      <c r="A61" s="5"/>
      <c r="B61" s="5"/>
      <c r="C61" s="5"/>
      <c r="D61" s="5"/>
      <c r="E61" s="5"/>
      <c r="F61" s="11"/>
      <c r="G61" s="7"/>
      <c r="H61" s="5"/>
      <c r="J61" s="5">
        <f t="shared" si="1"/>
        <v>0</v>
      </c>
      <c r="K61" s="9" cm="1">
        <f t="array" ref="K61">IF(NOT(ISNA($T61)),INDEX(Pricelist!A$2:A$150,$T61),)</f>
        <v>0</v>
      </c>
      <c r="L61" s="9" cm="1">
        <f t="array" ref="L61">IF(NOT(ISNA($T61)),INDEX(Pricelist!B$2:B$150,$T61),)</f>
        <v>0</v>
      </c>
      <c r="M61" s="9" cm="1">
        <f t="array" ref="M61">IF(NOT(ISNA($T61)),INDEX(Pricelist!C$2:C$150,$T61),)</f>
        <v>0</v>
      </c>
      <c r="N61" s="9" cm="1">
        <f t="array" ref="N61">IF(NOT(ISNA($T61)),INDEX(Pricelist!D$2:D$150,$T61),)</f>
        <v>0</v>
      </c>
      <c r="O61" s="9" cm="1">
        <f t="array" ref="O61">IF(NOT(ISNA($T61)),INDEX(Pricelist!F$2:F$150,$T61),)</f>
        <v>0</v>
      </c>
      <c r="P61" s="9" cm="1">
        <f t="array" ref="P61">IF(NOT(ISNA($T61)),INDEX(Pricelist!G$2:G$150,$T61),)</f>
        <v>0</v>
      </c>
      <c r="Q61" s="9" cm="1">
        <f t="array" ref="Q61">IF(NOT(ISNA($T61)),INDEX(Pricelist!H$2:H$150,$T61),)</f>
        <v>0</v>
      </c>
      <c r="R61" s="9" cm="1">
        <f t="array" ref="R61">IF(NOT(ISNA($T61)),INDEX(Pricelist!I$2:I$150,$T61),)</f>
        <v>0</v>
      </c>
      <c r="S61" cm="1">
        <f t="array" ref="S61">MIN(IF(Pricelist!$D$2:$D$150&gt;=Sizer!G61,IF(Pricelist!$C$2:$C$150&gt;=F61,Pricelist!$G$2:$G$150)))</f>
        <v>0</v>
      </c>
      <c r="T61" t="e">
        <f>MATCH(S61,Pricelist!$G$2:$G$150,0)</f>
        <v>#N/A</v>
      </c>
    </row>
    <row r="62" spans="1:20" x14ac:dyDescent="0.2">
      <c r="A62" s="5"/>
      <c r="B62" s="5"/>
      <c r="C62" s="5"/>
      <c r="D62" s="5"/>
      <c r="E62" s="5"/>
      <c r="F62" s="11"/>
      <c r="G62" s="7"/>
      <c r="H62" s="5"/>
      <c r="J62" s="5">
        <f t="shared" si="1"/>
        <v>0</v>
      </c>
      <c r="K62" s="9" cm="1">
        <f t="array" ref="K62">IF(NOT(ISNA($T62)),INDEX(Pricelist!A$2:A$150,$T62),)</f>
        <v>0</v>
      </c>
      <c r="L62" s="9" cm="1">
        <f t="array" ref="L62">IF(NOT(ISNA($T62)),INDEX(Pricelist!B$2:B$150,$T62),)</f>
        <v>0</v>
      </c>
      <c r="M62" s="9" cm="1">
        <f t="array" ref="M62">IF(NOT(ISNA($T62)),INDEX(Pricelist!C$2:C$150,$T62),)</f>
        <v>0</v>
      </c>
      <c r="N62" s="9" cm="1">
        <f t="array" ref="N62">IF(NOT(ISNA($T62)),INDEX(Pricelist!D$2:D$150,$T62),)</f>
        <v>0</v>
      </c>
      <c r="O62" s="9" cm="1">
        <f t="array" ref="O62">IF(NOT(ISNA($T62)),INDEX(Pricelist!F$2:F$150,$T62),)</f>
        <v>0</v>
      </c>
      <c r="P62" s="9" cm="1">
        <f t="array" ref="P62">IF(NOT(ISNA($T62)),INDEX(Pricelist!G$2:G$150,$T62),)</f>
        <v>0</v>
      </c>
      <c r="Q62" s="9" cm="1">
        <f t="array" ref="Q62">IF(NOT(ISNA($T62)),INDEX(Pricelist!H$2:H$150,$T62),)</f>
        <v>0</v>
      </c>
      <c r="R62" s="9" cm="1">
        <f t="array" ref="R62">IF(NOT(ISNA($T62)),INDEX(Pricelist!I$2:I$150,$T62),)</f>
        <v>0</v>
      </c>
      <c r="S62" cm="1">
        <f t="array" ref="S62">MIN(IF(Pricelist!$D$2:$D$150&gt;=Sizer!G62,IF(Pricelist!$C$2:$C$150&gt;=F62,Pricelist!$G$2:$G$150)))</f>
        <v>0</v>
      </c>
      <c r="T62" t="e">
        <f>MATCH(S62,Pricelist!$G$2:$G$150,0)</f>
        <v>#N/A</v>
      </c>
    </row>
    <row r="63" spans="1:20" x14ac:dyDescent="0.2">
      <c r="A63" s="5"/>
      <c r="B63" s="5"/>
      <c r="C63" s="5"/>
      <c r="D63" s="5"/>
      <c r="E63" s="5"/>
      <c r="F63" s="11"/>
      <c r="G63" s="7"/>
      <c r="H63" s="5"/>
      <c r="J63" s="5">
        <f t="shared" si="1"/>
        <v>0</v>
      </c>
      <c r="K63" s="9" cm="1">
        <f t="array" ref="K63">IF(NOT(ISNA($T63)),INDEX(Pricelist!A$2:A$150,$T63),)</f>
        <v>0</v>
      </c>
      <c r="L63" s="9" cm="1">
        <f t="array" ref="L63">IF(NOT(ISNA($T63)),INDEX(Pricelist!B$2:B$150,$T63),)</f>
        <v>0</v>
      </c>
      <c r="M63" s="9" cm="1">
        <f t="array" ref="M63">IF(NOT(ISNA($T63)),INDEX(Pricelist!C$2:C$150,$T63),)</f>
        <v>0</v>
      </c>
      <c r="N63" s="9" cm="1">
        <f t="array" ref="N63">IF(NOT(ISNA($T63)),INDEX(Pricelist!D$2:D$150,$T63),)</f>
        <v>0</v>
      </c>
      <c r="O63" s="9" cm="1">
        <f t="array" ref="O63">IF(NOT(ISNA($T63)),INDEX(Pricelist!F$2:F$150,$T63),)</f>
        <v>0</v>
      </c>
      <c r="P63" s="9" cm="1">
        <f t="array" ref="P63">IF(NOT(ISNA($T63)),INDEX(Pricelist!G$2:G$150,$T63),)</f>
        <v>0</v>
      </c>
      <c r="Q63" s="9" cm="1">
        <f t="array" ref="Q63">IF(NOT(ISNA($T63)),INDEX(Pricelist!H$2:H$150,$T63),)</f>
        <v>0</v>
      </c>
      <c r="R63" s="9" cm="1">
        <f t="array" ref="R63">IF(NOT(ISNA($T63)),INDEX(Pricelist!I$2:I$150,$T63),)</f>
        <v>0</v>
      </c>
      <c r="S63" cm="1">
        <f t="array" ref="S63">MIN(IF(Pricelist!$D$2:$D$150&gt;=Sizer!G63,IF(Pricelist!$C$2:$C$150&gt;=F63,Pricelist!$G$2:$G$150)))</f>
        <v>0</v>
      </c>
      <c r="T63" t="e">
        <f>MATCH(S63,Pricelist!$G$2:$G$150,0)</f>
        <v>#N/A</v>
      </c>
    </row>
    <row r="64" spans="1:20" x14ac:dyDescent="0.2">
      <c r="A64" s="5"/>
      <c r="B64" s="5"/>
      <c r="C64" s="5"/>
      <c r="D64" s="5"/>
      <c r="E64" s="5"/>
      <c r="F64" s="11"/>
      <c r="G64" s="7"/>
      <c r="H64" s="5"/>
      <c r="J64" s="5">
        <f t="shared" si="1"/>
        <v>0</v>
      </c>
      <c r="K64" s="9" cm="1">
        <f t="array" ref="K64">IF(NOT(ISNA($T64)),INDEX(Pricelist!A$2:A$150,$T64),)</f>
        <v>0</v>
      </c>
      <c r="L64" s="9" cm="1">
        <f t="array" ref="L64">IF(NOT(ISNA($T64)),INDEX(Pricelist!B$2:B$150,$T64),)</f>
        <v>0</v>
      </c>
      <c r="M64" s="9" cm="1">
        <f t="array" ref="M64">IF(NOT(ISNA($T64)),INDEX(Pricelist!C$2:C$150,$T64),)</f>
        <v>0</v>
      </c>
      <c r="N64" s="9" cm="1">
        <f t="array" ref="N64">IF(NOT(ISNA($T64)),INDEX(Pricelist!D$2:D$150,$T64),)</f>
        <v>0</v>
      </c>
      <c r="O64" s="9" cm="1">
        <f t="array" ref="O64">IF(NOT(ISNA($T64)),INDEX(Pricelist!F$2:F$150,$T64),)</f>
        <v>0</v>
      </c>
      <c r="P64" s="9" cm="1">
        <f t="array" ref="P64">IF(NOT(ISNA($T64)),INDEX(Pricelist!G$2:G$150,$T64),)</f>
        <v>0</v>
      </c>
      <c r="Q64" s="9" cm="1">
        <f t="array" ref="Q64">IF(NOT(ISNA($T64)),INDEX(Pricelist!H$2:H$150,$T64),)</f>
        <v>0</v>
      </c>
      <c r="R64" s="9" cm="1">
        <f t="array" ref="R64">IF(NOT(ISNA($T64)),INDEX(Pricelist!I$2:I$150,$T64),)</f>
        <v>0</v>
      </c>
      <c r="S64" cm="1">
        <f t="array" ref="S64">MIN(IF(Pricelist!$D$2:$D$150&gt;=Sizer!G64,IF(Pricelist!$C$2:$C$150&gt;=F64,Pricelist!$G$2:$G$150)))</f>
        <v>0</v>
      </c>
      <c r="T64" t="e">
        <f>MATCH(S64,Pricelist!$G$2:$G$150,0)</f>
        <v>#N/A</v>
      </c>
    </row>
    <row r="65" spans="1:20" x14ac:dyDescent="0.2">
      <c r="A65" s="5"/>
      <c r="B65" s="5"/>
      <c r="C65" s="5"/>
      <c r="D65" s="5"/>
      <c r="E65" s="5"/>
      <c r="F65" s="11"/>
      <c r="G65" s="7"/>
      <c r="H65" s="5"/>
      <c r="J65" s="5">
        <f t="shared" si="1"/>
        <v>0</v>
      </c>
      <c r="K65" s="9" cm="1">
        <f t="array" ref="K65">IF(NOT(ISNA($T65)),INDEX(Pricelist!A$2:A$150,$T65),)</f>
        <v>0</v>
      </c>
      <c r="L65" s="9" cm="1">
        <f t="array" ref="L65">IF(NOT(ISNA($T65)),INDEX(Pricelist!B$2:B$150,$T65),)</f>
        <v>0</v>
      </c>
      <c r="M65" s="9" cm="1">
        <f t="array" ref="M65">IF(NOT(ISNA($T65)),INDEX(Pricelist!C$2:C$150,$T65),)</f>
        <v>0</v>
      </c>
      <c r="N65" s="9" cm="1">
        <f t="array" ref="N65">IF(NOT(ISNA($T65)),INDEX(Pricelist!D$2:D$150,$T65),)</f>
        <v>0</v>
      </c>
      <c r="O65" s="9" cm="1">
        <f t="array" ref="O65">IF(NOT(ISNA($T65)),INDEX(Pricelist!F$2:F$150,$T65),)</f>
        <v>0</v>
      </c>
      <c r="P65" s="9" cm="1">
        <f t="array" ref="P65">IF(NOT(ISNA($T65)),INDEX(Pricelist!G$2:G$150,$T65),)</f>
        <v>0</v>
      </c>
      <c r="Q65" s="9" cm="1">
        <f t="array" ref="Q65">IF(NOT(ISNA($T65)),INDEX(Pricelist!H$2:H$150,$T65),)</f>
        <v>0</v>
      </c>
      <c r="R65" s="9" cm="1">
        <f t="array" ref="R65">IF(NOT(ISNA($T65)),INDEX(Pricelist!I$2:I$150,$T65),)</f>
        <v>0</v>
      </c>
      <c r="S65" cm="1">
        <f t="array" ref="S65">MIN(IF(Pricelist!$D$2:$D$150&gt;=Sizer!G65,IF(Pricelist!$C$2:$C$150&gt;=F65,Pricelist!$G$2:$G$150)))</f>
        <v>0</v>
      </c>
      <c r="T65" t="e">
        <f>MATCH(S65,Pricelist!$G$2:$G$150,0)</f>
        <v>#N/A</v>
      </c>
    </row>
    <row r="66" spans="1:20" x14ac:dyDescent="0.2">
      <c r="A66" s="5"/>
      <c r="B66" s="5"/>
      <c r="C66" s="5"/>
      <c r="D66" s="5"/>
      <c r="E66" s="5"/>
      <c r="F66" s="11"/>
      <c r="G66" s="7"/>
      <c r="H66" s="5"/>
      <c r="J66" s="5">
        <f t="shared" si="1"/>
        <v>0</v>
      </c>
      <c r="K66" s="9" cm="1">
        <f t="array" ref="K66">IF(NOT(ISNA($T66)),INDEX(Pricelist!A$2:A$150,$T66),)</f>
        <v>0</v>
      </c>
      <c r="L66" s="9" cm="1">
        <f t="array" ref="L66">IF(NOT(ISNA($T66)),INDEX(Pricelist!B$2:B$150,$T66),)</f>
        <v>0</v>
      </c>
      <c r="M66" s="9" cm="1">
        <f t="array" ref="M66">IF(NOT(ISNA($T66)),INDEX(Pricelist!C$2:C$150,$T66),)</f>
        <v>0</v>
      </c>
      <c r="N66" s="9" cm="1">
        <f t="array" ref="N66">IF(NOT(ISNA($T66)),INDEX(Pricelist!D$2:D$150,$T66),)</f>
        <v>0</v>
      </c>
      <c r="O66" s="9" cm="1">
        <f t="array" ref="O66">IF(NOT(ISNA($T66)),INDEX(Pricelist!F$2:F$150,$T66),)</f>
        <v>0</v>
      </c>
      <c r="P66" s="9" cm="1">
        <f t="array" ref="P66">IF(NOT(ISNA($T66)),INDEX(Pricelist!G$2:G$150,$T66),)</f>
        <v>0</v>
      </c>
      <c r="Q66" s="9" cm="1">
        <f t="array" ref="Q66">IF(NOT(ISNA($T66)),INDEX(Pricelist!H$2:H$150,$T66),)</f>
        <v>0</v>
      </c>
      <c r="R66" s="9" cm="1">
        <f t="array" ref="R66">IF(NOT(ISNA($T66)),INDEX(Pricelist!I$2:I$150,$T66),)</f>
        <v>0</v>
      </c>
      <c r="S66" cm="1">
        <f t="array" ref="S66">MIN(IF(Pricelist!$D$2:$D$150&gt;=Sizer!G66,IF(Pricelist!$C$2:$C$150&gt;=F66,Pricelist!$G$2:$G$150)))</f>
        <v>0</v>
      </c>
      <c r="T66" t="e">
        <f>MATCH(S66,Pricelist!$G$2:$G$150,0)</f>
        <v>#N/A</v>
      </c>
    </row>
    <row r="67" spans="1:20" x14ac:dyDescent="0.2">
      <c r="A67" s="5"/>
      <c r="B67" s="5"/>
      <c r="C67" s="5"/>
      <c r="D67" s="5"/>
      <c r="E67" s="5"/>
      <c r="F67" s="11"/>
      <c r="G67" s="7"/>
      <c r="H67" s="5"/>
      <c r="J67" s="5">
        <f t="shared" si="1"/>
        <v>0</v>
      </c>
      <c r="K67" s="9" cm="1">
        <f t="array" ref="K67">IF(NOT(ISNA($T67)),INDEX(Pricelist!A$2:A$150,$T67),)</f>
        <v>0</v>
      </c>
      <c r="L67" s="9" cm="1">
        <f t="array" ref="L67">IF(NOT(ISNA($T67)),INDEX(Pricelist!B$2:B$150,$T67),)</f>
        <v>0</v>
      </c>
      <c r="M67" s="9" cm="1">
        <f t="array" ref="M67">IF(NOT(ISNA($T67)),INDEX(Pricelist!C$2:C$150,$T67),)</f>
        <v>0</v>
      </c>
      <c r="N67" s="9" cm="1">
        <f t="array" ref="N67">IF(NOT(ISNA($T67)),INDEX(Pricelist!D$2:D$150,$T67),)</f>
        <v>0</v>
      </c>
      <c r="O67" s="9" cm="1">
        <f t="array" ref="O67">IF(NOT(ISNA($T67)),INDEX(Pricelist!F$2:F$150,$T67),)</f>
        <v>0</v>
      </c>
      <c r="P67" s="9" cm="1">
        <f t="array" ref="P67">IF(NOT(ISNA($T67)),INDEX(Pricelist!G$2:G$150,$T67),)</f>
        <v>0</v>
      </c>
      <c r="Q67" s="9" cm="1">
        <f t="array" ref="Q67">IF(NOT(ISNA($T67)),INDEX(Pricelist!H$2:H$150,$T67),)</f>
        <v>0</v>
      </c>
      <c r="R67" s="9" cm="1">
        <f t="array" ref="R67">IF(NOT(ISNA($T67)),INDEX(Pricelist!I$2:I$150,$T67),)</f>
        <v>0</v>
      </c>
      <c r="S67" cm="1">
        <f t="array" ref="S67">MIN(IF(Pricelist!$D$2:$D$150&gt;=Sizer!G67,IF(Pricelist!$C$2:$C$150&gt;=F67,Pricelist!$G$2:$G$150)))</f>
        <v>0</v>
      </c>
      <c r="T67" t="e">
        <f>MATCH(S67,Pricelist!$G$2:$G$150,0)</f>
        <v>#N/A</v>
      </c>
    </row>
    <row r="68" spans="1:20" x14ac:dyDescent="0.2">
      <c r="A68" s="5"/>
      <c r="B68" s="5"/>
      <c r="C68" s="5"/>
      <c r="D68" s="5"/>
      <c r="E68" s="5"/>
      <c r="F68" s="11"/>
      <c r="G68" s="7"/>
      <c r="H68" s="5"/>
      <c r="J68" s="5">
        <f t="shared" si="1"/>
        <v>0</v>
      </c>
      <c r="K68" s="9" cm="1">
        <f t="array" ref="K68">IF(NOT(ISNA($T68)),INDEX(Pricelist!A$2:A$150,$T68),)</f>
        <v>0</v>
      </c>
      <c r="L68" s="9" cm="1">
        <f t="array" ref="L68">IF(NOT(ISNA($T68)),INDEX(Pricelist!B$2:B$150,$T68),)</f>
        <v>0</v>
      </c>
      <c r="M68" s="9" cm="1">
        <f t="array" ref="M68">IF(NOT(ISNA($T68)),INDEX(Pricelist!C$2:C$150,$T68),)</f>
        <v>0</v>
      </c>
      <c r="N68" s="9" cm="1">
        <f t="array" ref="N68">IF(NOT(ISNA($T68)),INDEX(Pricelist!D$2:D$150,$T68),)</f>
        <v>0</v>
      </c>
      <c r="O68" s="9" cm="1">
        <f t="array" ref="O68">IF(NOT(ISNA($T68)),INDEX(Pricelist!F$2:F$150,$T68),)</f>
        <v>0</v>
      </c>
      <c r="P68" s="9" cm="1">
        <f t="array" ref="P68">IF(NOT(ISNA($T68)),INDEX(Pricelist!G$2:G$150,$T68),)</f>
        <v>0</v>
      </c>
      <c r="Q68" s="9" cm="1">
        <f t="array" ref="Q68">IF(NOT(ISNA($T68)),INDEX(Pricelist!H$2:H$150,$T68),)</f>
        <v>0</v>
      </c>
      <c r="R68" s="9" cm="1">
        <f t="array" ref="R68">IF(NOT(ISNA($T68)),INDEX(Pricelist!I$2:I$150,$T68),)</f>
        <v>0</v>
      </c>
      <c r="S68" cm="1">
        <f t="array" ref="S68">MIN(IF(Pricelist!$D$2:$D$150&gt;=Sizer!G68,IF(Pricelist!$C$2:$C$150&gt;=F68,Pricelist!$G$2:$G$150)))</f>
        <v>0</v>
      </c>
      <c r="T68" t="e">
        <f>MATCH(S68,Pricelist!$G$2:$G$150,0)</f>
        <v>#N/A</v>
      </c>
    </row>
    <row r="69" spans="1:20" x14ac:dyDescent="0.2">
      <c r="A69" s="5"/>
      <c r="B69" s="5"/>
      <c r="C69" s="5"/>
      <c r="D69" s="5"/>
      <c r="E69" s="5"/>
      <c r="F69" s="11"/>
      <c r="G69" s="7"/>
      <c r="H69" s="5"/>
      <c r="J69" s="5">
        <f t="shared" si="1"/>
        <v>0</v>
      </c>
      <c r="K69" s="9" cm="1">
        <f t="array" ref="K69">IF(NOT(ISNA($T69)),INDEX(Pricelist!A$2:A$150,$T69),)</f>
        <v>0</v>
      </c>
      <c r="L69" s="9" cm="1">
        <f t="array" ref="L69">IF(NOT(ISNA($T69)),INDEX(Pricelist!B$2:B$150,$T69),)</f>
        <v>0</v>
      </c>
      <c r="M69" s="9" cm="1">
        <f t="array" ref="M69">IF(NOT(ISNA($T69)),INDEX(Pricelist!C$2:C$150,$T69),)</f>
        <v>0</v>
      </c>
      <c r="N69" s="9" cm="1">
        <f t="array" ref="N69">IF(NOT(ISNA($T69)),INDEX(Pricelist!D$2:D$150,$T69),)</f>
        <v>0</v>
      </c>
      <c r="O69" s="9" cm="1">
        <f t="array" ref="O69">IF(NOT(ISNA($T69)),INDEX(Pricelist!F$2:F$150,$T69),)</f>
        <v>0</v>
      </c>
      <c r="P69" s="9" cm="1">
        <f t="array" ref="P69">IF(NOT(ISNA($T69)),INDEX(Pricelist!G$2:G$150,$T69),)</f>
        <v>0</v>
      </c>
      <c r="Q69" s="9" cm="1">
        <f t="array" ref="Q69">IF(NOT(ISNA($T69)),INDEX(Pricelist!H$2:H$150,$T69),)</f>
        <v>0</v>
      </c>
      <c r="R69" s="9" cm="1">
        <f t="array" ref="R69">IF(NOT(ISNA($T69)),INDEX(Pricelist!I$2:I$150,$T69),)</f>
        <v>0</v>
      </c>
      <c r="S69" cm="1">
        <f t="array" ref="S69">MIN(IF(Pricelist!$D$2:$D$150&gt;=Sizer!G69,IF(Pricelist!$C$2:$C$150&gt;=F69,Pricelist!$G$2:$G$150)))</f>
        <v>0</v>
      </c>
      <c r="T69" t="e">
        <f>MATCH(S69,Pricelist!$G$2:$G$150,0)</f>
        <v>#N/A</v>
      </c>
    </row>
    <row r="70" spans="1:20" x14ac:dyDescent="0.2">
      <c r="A70" s="5"/>
      <c r="B70" s="5"/>
      <c r="C70" s="5"/>
      <c r="D70" s="5"/>
      <c r="E70" s="5"/>
      <c r="F70" s="11"/>
      <c r="G70" s="7"/>
      <c r="H70" s="5"/>
      <c r="J70" s="5">
        <f t="shared" si="1"/>
        <v>0</v>
      </c>
      <c r="K70" s="9" cm="1">
        <f t="array" ref="K70">IF(NOT(ISNA($T70)),INDEX(Pricelist!A$2:A$150,$T70),)</f>
        <v>0</v>
      </c>
      <c r="L70" s="9" cm="1">
        <f t="array" ref="L70">IF(NOT(ISNA($T70)),INDEX(Pricelist!B$2:B$150,$T70),)</f>
        <v>0</v>
      </c>
      <c r="M70" s="9" cm="1">
        <f t="array" ref="M70">IF(NOT(ISNA($T70)),INDEX(Pricelist!C$2:C$150,$T70),)</f>
        <v>0</v>
      </c>
      <c r="N70" s="9" cm="1">
        <f t="array" ref="N70">IF(NOT(ISNA($T70)),INDEX(Pricelist!D$2:D$150,$T70),)</f>
        <v>0</v>
      </c>
      <c r="O70" s="9" cm="1">
        <f t="array" ref="O70">IF(NOT(ISNA($T70)),INDEX(Pricelist!F$2:F$150,$T70),)</f>
        <v>0</v>
      </c>
      <c r="P70" s="9" cm="1">
        <f t="array" ref="P70">IF(NOT(ISNA($T70)),INDEX(Pricelist!G$2:G$150,$T70),)</f>
        <v>0</v>
      </c>
      <c r="Q70" s="9" cm="1">
        <f t="array" ref="Q70">IF(NOT(ISNA($T70)),INDEX(Pricelist!H$2:H$150,$T70),)</f>
        <v>0</v>
      </c>
      <c r="R70" s="9" cm="1">
        <f t="array" ref="R70">IF(NOT(ISNA($T70)),INDEX(Pricelist!I$2:I$150,$T70),)</f>
        <v>0</v>
      </c>
      <c r="S70" cm="1">
        <f t="array" ref="S70">MIN(IF(Pricelist!$D$2:$D$150&gt;=Sizer!G70,IF(Pricelist!$C$2:$C$150&gt;=F70,Pricelist!$G$2:$G$150)))</f>
        <v>0</v>
      </c>
      <c r="T70" t="e">
        <f>MATCH(S70,Pricelist!$G$2:$G$150,0)</f>
        <v>#N/A</v>
      </c>
    </row>
    <row r="71" spans="1:20" x14ac:dyDescent="0.2">
      <c r="A71" s="5"/>
      <c r="B71" s="5"/>
      <c r="C71" s="5"/>
      <c r="D71" s="5"/>
      <c r="E71" s="5"/>
      <c r="F71" s="11"/>
      <c r="G71" s="7"/>
      <c r="H71" s="5"/>
      <c r="J71" s="5">
        <f t="shared" si="1"/>
        <v>0</v>
      </c>
      <c r="K71" s="9" cm="1">
        <f t="array" ref="K71">IF(NOT(ISNA($T71)),INDEX(Pricelist!A$2:A$150,$T71),)</f>
        <v>0</v>
      </c>
      <c r="L71" s="9" cm="1">
        <f t="array" ref="L71">IF(NOT(ISNA($T71)),INDEX(Pricelist!B$2:B$150,$T71),)</f>
        <v>0</v>
      </c>
      <c r="M71" s="9" cm="1">
        <f t="array" ref="M71">IF(NOT(ISNA($T71)),INDEX(Pricelist!C$2:C$150,$T71),)</f>
        <v>0</v>
      </c>
      <c r="N71" s="9" cm="1">
        <f t="array" ref="N71">IF(NOT(ISNA($T71)),INDEX(Pricelist!D$2:D$150,$T71),)</f>
        <v>0</v>
      </c>
      <c r="O71" s="9" cm="1">
        <f t="array" ref="O71">IF(NOT(ISNA($T71)),INDEX(Pricelist!F$2:F$150,$T71),)</f>
        <v>0</v>
      </c>
      <c r="P71" s="9" cm="1">
        <f t="array" ref="P71">IF(NOT(ISNA($T71)),INDEX(Pricelist!G$2:G$150,$T71),)</f>
        <v>0</v>
      </c>
      <c r="Q71" s="9" cm="1">
        <f t="array" ref="Q71">IF(NOT(ISNA($T71)),INDEX(Pricelist!H$2:H$150,$T71),)</f>
        <v>0</v>
      </c>
      <c r="R71" s="9" cm="1">
        <f t="array" ref="R71">IF(NOT(ISNA($T71)),INDEX(Pricelist!I$2:I$150,$T71),)</f>
        <v>0</v>
      </c>
      <c r="S71" cm="1">
        <f t="array" ref="S71">MIN(IF(Pricelist!$D$2:$D$150&gt;=Sizer!G71,IF(Pricelist!$C$2:$C$150&gt;=F71,Pricelist!$G$2:$G$150)))</f>
        <v>0</v>
      </c>
      <c r="T71" t="e">
        <f>MATCH(S71,Pricelist!$G$2:$G$150,0)</f>
        <v>#N/A</v>
      </c>
    </row>
    <row r="72" spans="1:20" x14ac:dyDescent="0.2">
      <c r="A72" s="5"/>
      <c r="B72" s="5"/>
      <c r="C72" s="5"/>
      <c r="D72" s="5"/>
      <c r="E72" s="5"/>
      <c r="F72" s="11"/>
      <c r="G72" s="7"/>
      <c r="H72" s="5"/>
      <c r="J72" s="5">
        <f t="shared" si="1"/>
        <v>0</v>
      </c>
      <c r="K72" s="9" cm="1">
        <f t="array" ref="K72">IF(NOT(ISNA($T72)),INDEX(Pricelist!A$2:A$150,$T72),)</f>
        <v>0</v>
      </c>
      <c r="L72" s="9" cm="1">
        <f t="array" ref="L72">IF(NOT(ISNA($T72)),INDEX(Pricelist!B$2:B$150,$T72),)</f>
        <v>0</v>
      </c>
      <c r="M72" s="9" cm="1">
        <f t="array" ref="M72">IF(NOT(ISNA($T72)),INDEX(Pricelist!C$2:C$150,$T72),)</f>
        <v>0</v>
      </c>
      <c r="N72" s="9" cm="1">
        <f t="array" ref="N72">IF(NOT(ISNA($T72)),INDEX(Pricelist!D$2:D$150,$T72),)</f>
        <v>0</v>
      </c>
      <c r="O72" s="9" cm="1">
        <f t="array" ref="O72">IF(NOT(ISNA($T72)),INDEX(Pricelist!F$2:F$150,$T72),)</f>
        <v>0</v>
      </c>
      <c r="P72" s="9" cm="1">
        <f t="array" ref="P72">IF(NOT(ISNA($T72)),INDEX(Pricelist!G$2:G$150,$T72),)</f>
        <v>0</v>
      </c>
      <c r="Q72" s="9" cm="1">
        <f t="array" ref="Q72">IF(NOT(ISNA($T72)),INDEX(Pricelist!H$2:H$150,$T72),)</f>
        <v>0</v>
      </c>
      <c r="R72" s="9" cm="1">
        <f t="array" ref="R72">IF(NOT(ISNA($T72)),INDEX(Pricelist!I$2:I$150,$T72),)</f>
        <v>0</v>
      </c>
      <c r="S72" cm="1">
        <f t="array" ref="S72">MIN(IF(Pricelist!$D$2:$D$150&gt;=Sizer!G72,IF(Pricelist!$C$2:$C$150&gt;=F72,Pricelist!$G$2:$G$150)))</f>
        <v>0</v>
      </c>
      <c r="T72" t="e">
        <f>MATCH(S72,Pricelist!$G$2:$G$150,0)</f>
        <v>#N/A</v>
      </c>
    </row>
    <row r="73" spans="1:20" x14ac:dyDescent="0.2">
      <c r="A73" s="5"/>
      <c r="B73" s="5"/>
      <c r="C73" s="5"/>
      <c r="D73" s="5"/>
      <c r="E73" s="5"/>
      <c r="F73" s="11"/>
      <c r="G73" s="7"/>
      <c r="H73" s="5"/>
      <c r="J73" s="5">
        <f t="shared" si="1"/>
        <v>0</v>
      </c>
      <c r="K73" s="9" cm="1">
        <f t="array" ref="K73">IF(NOT(ISNA($T73)),INDEX(Pricelist!A$2:A$150,$T73),)</f>
        <v>0</v>
      </c>
      <c r="L73" s="9" cm="1">
        <f t="array" ref="L73">IF(NOT(ISNA($T73)),INDEX(Pricelist!B$2:B$150,$T73),)</f>
        <v>0</v>
      </c>
      <c r="M73" s="9" cm="1">
        <f t="array" ref="M73">IF(NOT(ISNA($T73)),INDEX(Pricelist!C$2:C$150,$T73),)</f>
        <v>0</v>
      </c>
      <c r="N73" s="9" cm="1">
        <f t="array" ref="N73">IF(NOT(ISNA($T73)),INDEX(Pricelist!D$2:D$150,$T73),)</f>
        <v>0</v>
      </c>
      <c r="O73" s="9" cm="1">
        <f t="array" ref="O73">IF(NOT(ISNA($T73)),INDEX(Pricelist!F$2:F$150,$T73),)</f>
        <v>0</v>
      </c>
      <c r="P73" s="9" cm="1">
        <f t="array" ref="P73">IF(NOT(ISNA($T73)),INDEX(Pricelist!G$2:G$150,$T73),)</f>
        <v>0</v>
      </c>
      <c r="Q73" s="9" cm="1">
        <f t="array" ref="Q73">IF(NOT(ISNA($T73)),INDEX(Pricelist!H$2:H$150,$T73),)</f>
        <v>0</v>
      </c>
      <c r="R73" s="9" cm="1">
        <f t="array" ref="R73">IF(NOT(ISNA($T73)),INDEX(Pricelist!I$2:I$150,$T73),)</f>
        <v>0</v>
      </c>
      <c r="S73" cm="1">
        <f t="array" ref="S73">MIN(IF(Pricelist!$D$2:$D$150&gt;=Sizer!G73,IF(Pricelist!$C$2:$C$150&gt;=F73,Pricelist!$G$2:$G$150)))</f>
        <v>0</v>
      </c>
      <c r="T73" t="e">
        <f>MATCH(S73,Pricelist!$G$2:$G$150,0)</f>
        <v>#N/A</v>
      </c>
    </row>
    <row r="74" spans="1:20" x14ac:dyDescent="0.2">
      <c r="A74" s="5"/>
      <c r="B74" s="5"/>
      <c r="C74" s="5"/>
      <c r="D74" s="5"/>
      <c r="E74" s="5"/>
      <c r="F74" s="11"/>
      <c r="G74" s="7"/>
      <c r="H74" s="5"/>
      <c r="J74" s="5">
        <f t="shared" si="1"/>
        <v>0</v>
      </c>
      <c r="K74" s="9" cm="1">
        <f t="array" ref="K74">IF(NOT(ISNA($T74)),INDEX(Pricelist!A$2:A$150,$T74),)</f>
        <v>0</v>
      </c>
      <c r="L74" s="9" cm="1">
        <f t="array" ref="L74">IF(NOT(ISNA($T74)),INDEX(Pricelist!B$2:B$150,$T74),)</f>
        <v>0</v>
      </c>
      <c r="M74" s="9" cm="1">
        <f t="array" ref="M74">IF(NOT(ISNA($T74)),INDEX(Pricelist!C$2:C$150,$T74),)</f>
        <v>0</v>
      </c>
      <c r="N74" s="9" cm="1">
        <f t="array" ref="N74">IF(NOT(ISNA($T74)),INDEX(Pricelist!D$2:D$150,$T74),)</f>
        <v>0</v>
      </c>
      <c r="O74" s="9" cm="1">
        <f t="array" ref="O74">IF(NOT(ISNA($T74)),INDEX(Pricelist!F$2:F$150,$T74),)</f>
        <v>0</v>
      </c>
      <c r="P74" s="9" cm="1">
        <f t="array" ref="P74">IF(NOT(ISNA($T74)),INDEX(Pricelist!G$2:G$150,$T74),)</f>
        <v>0</v>
      </c>
      <c r="Q74" s="9" cm="1">
        <f t="array" ref="Q74">IF(NOT(ISNA($T74)),INDEX(Pricelist!H$2:H$150,$T74),)</f>
        <v>0</v>
      </c>
      <c r="R74" s="9" cm="1">
        <f t="array" ref="R74">IF(NOT(ISNA($T74)),INDEX(Pricelist!I$2:I$150,$T74),)</f>
        <v>0</v>
      </c>
      <c r="S74" cm="1">
        <f t="array" ref="S74">MIN(IF(Pricelist!$D$2:$D$150&gt;=Sizer!G74,IF(Pricelist!$C$2:$C$150&gt;=F74,Pricelist!$G$2:$G$150)))</f>
        <v>0</v>
      </c>
      <c r="T74" t="e">
        <f>MATCH(S74,Pricelist!$G$2:$G$150,0)</f>
        <v>#N/A</v>
      </c>
    </row>
    <row r="75" spans="1:20" x14ac:dyDescent="0.2">
      <c r="A75" s="5"/>
      <c r="B75" s="5"/>
      <c r="C75" s="5"/>
      <c r="D75" s="5"/>
      <c r="E75" s="5"/>
      <c r="F75" s="11"/>
      <c r="G75" s="7"/>
      <c r="H75" s="5"/>
      <c r="J75" s="5">
        <f t="shared" si="1"/>
        <v>0</v>
      </c>
      <c r="K75" s="9" cm="1">
        <f t="array" ref="K75">IF(NOT(ISNA($T75)),INDEX(Pricelist!A$2:A$150,$T75),)</f>
        <v>0</v>
      </c>
      <c r="L75" s="9" cm="1">
        <f t="array" ref="L75">IF(NOT(ISNA($T75)),INDEX(Pricelist!B$2:B$150,$T75),)</f>
        <v>0</v>
      </c>
      <c r="M75" s="9" cm="1">
        <f t="array" ref="M75">IF(NOT(ISNA($T75)),INDEX(Pricelist!C$2:C$150,$T75),)</f>
        <v>0</v>
      </c>
      <c r="N75" s="9" cm="1">
        <f t="array" ref="N75">IF(NOT(ISNA($T75)),INDEX(Pricelist!D$2:D$150,$T75),)</f>
        <v>0</v>
      </c>
      <c r="O75" s="9" cm="1">
        <f t="array" ref="O75">IF(NOT(ISNA($T75)),INDEX(Pricelist!F$2:F$150,$T75),)</f>
        <v>0</v>
      </c>
      <c r="P75" s="9" cm="1">
        <f t="array" ref="P75">IF(NOT(ISNA($T75)),INDEX(Pricelist!G$2:G$150,$T75),)</f>
        <v>0</v>
      </c>
      <c r="Q75" s="9" cm="1">
        <f t="array" ref="Q75">IF(NOT(ISNA($T75)),INDEX(Pricelist!H$2:H$150,$T75),)</f>
        <v>0</v>
      </c>
      <c r="R75" s="9" cm="1">
        <f t="array" ref="R75">IF(NOT(ISNA($T75)),INDEX(Pricelist!I$2:I$150,$T75),)</f>
        <v>0</v>
      </c>
      <c r="S75" cm="1">
        <f t="array" ref="S75">MIN(IF(Pricelist!$D$2:$D$150&gt;=Sizer!G75,IF(Pricelist!$C$2:$C$150&gt;=F75,Pricelist!$G$2:$G$150)))</f>
        <v>0</v>
      </c>
      <c r="T75" t="e">
        <f>MATCH(S75,Pricelist!$G$2:$G$150,0)</f>
        <v>#N/A</v>
      </c>
    </row>
    <row r="76" spans="1:20" x14ac:dyDescent="0.2">
      <c r="A76" s="5"/>
      <c r="B76" s="5"/>
      <c r="C76" s="5"/>
      <c r="D76" s="5"/>
      <c r="E76" s="5"/>
      <c r="F76" s="11"/>
      <c r="G76" s="7"/>
      <c r="H76" s="5"/>
      <c r="J76" s="5">
        <f t="shared" si="1"/>
        <v>0</v>
      </c>
      <c r="K76" s="9" cm="1">
        <f t="array" ref="K76">IF(NOT(ISNA($T76)),INDEX(Pricelist!A$2:A$150,$T76),)</f>
        <v>0</v>
      </c>
      <c r="L76" s="9" cm="1">
        <f t="array" ref="L76">IF(NOT(ISNA($T76)),INDEX(Pricelist!B$2:B$150,$T76),)</f>
        <v>0</v>
      </c>
      <c r="M76" s="9" cm="1">
        <f t="array" ref="M76">IF(NOT(ISNA($T76)),INDEX(Pricelist!C$2:C$150,$T76),)</f>
        <v>0</v>
      </c>
      <c r="N76" s="9" cm="1">
        <f t="array" ref="N76">IF(NOT(ISNA($T76)),INDEX(Pricelist!D$2:D$150,$T76),)</f>
        <v>0</v>
      </c>
      <c r="O76" s="9" cm="1">
        <f t="array" ref="O76">IF(NOT(ISNA($T76)),INDEX(Pricelist!F$2:F$150,$T76),)</f>
        <v>0</v>
      </c>
      <c r="P76" s="9" cm="1">
        <f t="array" ref="P76">IF(NOT(ISNA($T76)),INDEX(Pricelist!G$2:G$150,$T76),)</f>
        <v>0</v>
      </c>
      <c r="Q76" s="9" cm="1">
        <f t="array" ref="Q76">IF(NOT(ISNA($T76)),INDEX(Pricelist!H$2:H$150,$T76),)</f>
        <v>0</v>
      </c>
      <c r="R76" s="9" cm="1">
        <f t="array" ref="R76">IF(NOT(ISNA($T76)),INDEX(Pricelist!I$2:I$150,$T76),)</f>
        <v>0</v>
      </c>
      <c r="S76" cm="1">
        <f t="array" ref="S76">MIN(IF(Pricelist!$D$2:$D$150&gt;=Sizer!G76,IF(Pricelist!$C$2:$C$150&gt;=F76,Pricelist!$G$2:$G$150)))</f>
        <v>0</v>
      </c>
      <c r="T76" t="e">
        <f>MATCH(S76,Pricelist!$G$2:$G$150,0)</f>
        <v>#N/A</v>
      </c>
    </row>
    <row r="77" spans="1:20" x14ac:dyDescent="0.2">
      <c r="A77" s="5"/>
      <c r="B77" s="5"/>
      <c r="C77" s="5"/>
      <c r="D77" s="5"/>
      <c r="E77" s="5"/>
      <c r="F77" s="11"/>
      <c r="G77" s="7"/>
      <c r="H77" s="5"/>
      <c r="J77" s="5">
        <f t="shared" si="1"/>
        <v>0</v>
      </c>
      <c r="K77" s="9" cm="1">
        <f t="array" ref="K77">IF(NOT(ISNA($T77)),INDEX(Pricelist!A$2:A$150,$T77),)</f>
        <v>0</v>
      </c>
      <c r="L77" s="9" cm="1">
        <f t="array" ref="L77">IF(NOT(ISNA($T77)),INDEX(Pricelist!B$2:B$150,$T77),)</f>
        <v>0</v>
      </c>
      <c r="M77" s="9" cm="1">
        <f t="array" ref="M77">IF(NOT(ISNA($T77)),INDEX(Pricelist!C$2:C$150,$T77),)</f>
        <v>0</v>
      </c>
      <c r="N77" s="9" cm="1">
        <f t="array" ref="N77">IF(NOT(ISNA($T77)),INDEX(Pricelist!D$2:D$150,$T77),)</f>
        <v>0</v>
      </c>
      <c r="O77" s="9" cm="1">
        <f t="array" ref="O77">IF(NOT(ISNA($T77)),INDEX(Pricelist!F$2:F$150,$T77),)</f>
        <v>0</v>
      </c>
      <c r="P77" s="9" cm="1">
        <f t="array" ref="P77">IF(NOT(ISNA($T77)),INDEX(Pricelist!G$2:G$150,$T77),)</f>
        <v>0</v>
      </c>
      <c r="Q77" s="9" cm="1">
        <f t="array" ref="Q77">IF(NOT(ISNA($T77)),INDEX(Pricelist!H$2:H$150,$T77),)</f>
        <v>0</v>
      </c>
      <c r="R77" s="9" cm="1">
        <f t="array" ref="R77">IF(NOT(ISNA($T77)),INDEX(Pricelist!I$2:I$150,$T77),)</f>
        <v>0</v>
      </c>
      <c r="S77" cm="1">
        <f t="array" ref="S77">MIN(IF(Pricelist!$D$2:$D$150&gt;=Sizer!G77,IF(Pricelist!$C$2:$C$150&gt;=F77,Pricelist!$G$2:$G$150)))</f>
        <v>0</v>
      </c>
      <c r="T77" t="e">
        <f>MATCH(S77,Pricelist!$G$2:$G$150,0)</f>
        <v>#N/A</v>
      </c>
    </row>
    <row r="78" spans="1:20" x14ac:dyDescent="0.2">
      <c r="A78" s="5"/>
      <c r="B78" s="5"/>
      <c r="C78" s="5"/>
      <c r="D78" s="5"/>
      <c r="E78" s="5"/>
      <c r="F78" s="11"/>
      <c r="G78" s="7"/>
      <c r="H78" s="5"/>
      <c r="J78" s="5">
        <f t="shared" si="1"/>
        <v>0</v>
      </c>
      <c r="K78" s="9" cm="1">
        <f t="array" ref="K78">IF(NOT(ISNA($T78)),INDEX(Pricelist!A$2:A$150,$T78),)</f>
        <v>0</v>
      </c>
      <c r="L78" s="9" cm="1">
        <f t="array" ref="L78">IF(NOT(ISNA($T78)),INDEX(Pricelist!B$2:B$150,$T78),)</f>
        <v>0</v>
      </c>
      <c r="M78" s="9" cm="1">
        <f t="array" ref="M78">IF(NOT(ISNA($T78)),INDEX(Pricelist!C$2:C$150,$T78),)</f>
        <v>0</v>
      </c>
      <c r="N78" s="9" cm="1">
        <f t="array" ref="N78">IF(NOT(ISNA($T78)),INDEX(Pricelist!D$2:D$150,$T78),)</f>
        <v>0</v>
      </c>
      <c r="O78" s="9" cm="1">
        <f t="array" ref="O78">IF(NOT(ISNA($T78)),INDEX(Pricelist!F$2:F$150,$T78),)</f>
        <v>0</v>
      </c>
      <c r="P78" s="9" cm="1">
        <f t="array" ref="P78">IF(NOT(ISNA($T78)),INDEX(Pricelist!G$2:G$150,$T78),)</f>
        <v>0</v>
      </c>
      <c r="Q78" s="9" cm="1">
        <f t="array" ref="Q78">IF(NOT(ISNA($T78)),INDEX(Pricelist!H$2:H$150,$T78),)</f>
        <v>0</v>
      </c>
      <c r="R78" s="9" cm="1">
        <f t="array" ref="R78">IF(NOT(ISNA($T78)),INDEX(Pricelist!I$2:I$150,$T78),)</f>
        <v>0</v>
      </c>
      <c r="S78" cm="1">
        <f t="array" ref="S78">MIN(IF(Pricelist!$D$2:$D$150&gt;=Sizer!G78,IF(Pricelist!$C$2:$C$150&gt;=F78,Pricelist!$G$2:$G$150)))</f>
        <v>0</v>
      </c>
      <c r="T78" t="e">
        <f>MATCH(S78,Pricelist!$G$2:$G$150,0)</f>
        <v>#N/A</v>
      </c>
    </row>
    <row r="79" spans="1:20" x14ac:dyDescent="0.2">
      <c r="A79" s="5"/>
      <c r="B79" s="5"/>
      <c r="C79" s="5"/>
      <c r="D79" s="5"/>
      <c r="E79" s="5"/>
      <c r="F79" s="11"/>
      <c r="G79" s="7"/>
      <c r="H79" s="5"/>
      <c r="J79" s="5">
        <f t="shared" si="1"/>
        <v>0</v>
      </c>
      <c r="K79" s="9" cm="1">
        <f t="array" ref="K79">IF(NOT(ISNA($T79)),INDEX(Pricelist!A$2:A$150,$T79),)</f>
        <v>0</v>
      </c>
      <c r="L79" s="9" cm="1">
        <f t="array" ref="L79">IF(NOT(ISNA($T79)),INDEX(Pricelist!B$2:B$150,$T79),)</f>
        <v>0</v>
      </c>
      <c r="M79" s="9" cm="1">
        <f t="array" ref="M79">IF(NOT(ISNA($T79)),INDEX(Pricelist!C$2:C$150,$T79),)</f>
        <v>0</v>
      </c>
      <c r="N79" s="9" cm="1">
        <f t="array" ref="N79">IF(NOT(ISNA($T79)),INDEX(Pricelist!D$2:D$150,$T79),)</f>
        <v>0</v>
      </c>
      <c r="O79" s="9" cm="1">
        <f t="array" ref="O79">IF(NOT(ISNA($T79)),INDEX(Pricelist!F$2:F$150,$T79),)</f>
        <v>0</v>
      </c>
      <c r="P79" s="9" cm="1">
        <f t="array" ref="P79">IF(NOT(ISNA($T79)),INDEX(Pricelist!G$2:G$150,$T79),)</f>
        <v>0</v>
      </c>
      <c r="Q79" s="9" cm="1">
        <f t="array" ref="Q79">IF(NOT(ISNA($T79)),INDEX(Pricelist!H$2:H$150,$T79),)</f>
        <v>0</v>
      </c>
      <c r="R79" s="9" cm="1">
        <f t="array" ref="R79">IF(NOT(ISNA($T79)),INDEX(Pricelist!I$2:I$150,$T79),)</f>
        <v>0</v>
      </c>
      <c r="S79" cm="1">
        <f t="array" ref="S79">MIN(IF(Pricelist!$D$2:$D$150&gt;=Sizer!G79,IF(Pricelist!$C$2:$C$150&gt;=F79,Pricelist!$G$2:$G$150)))</f>
        <v>0</v>
      </c>
      <c r="T79" t="e">
        <f>MATCH(S79,Pricelist!$G$2:$G$150,0)</f>
        <v>#N/A</v>
      </c>
    </row>
    <row r="80" spans="1:20" x14ac:dyDescent="0.2">
      <c r="A80" s="5"/>
      <c r="B80" s="5"/>
      <c r="C80" s="5"/>
      <c r="D80" s="5"/>
      <c r="E80" s="5"/>
      <c r="F80" s="11"/>
      <c r="G80" s="7"/>
      <c r="H80" s="5"/>
      <c r="J80" s="5">
        <f t="shared" si="1"/>
        <v>0</v>
      </c>
      <c r="K80" s="9" cm="1">
        <f t="array" ref="K80">IF(NOT(ISNA($T80)),INDEX(Pricelist!A$2:A$150,$T80),)</f>
        <v>0</v>
      </c>
      <c r="L80" s="9" cm="1">
        <f t="array" ref="L80">IF(NOT(ISNA($T80)),INDEX(Pricelist!B$2:B$150,$T80),)</f>
        <v>0</v>
      </c>
      <c r="M80" s="9" cm="1">
        <f t="array" ref="M80">IF(NOT(ISNA($T80)),INDEX(Pricelist!C$2:C$150,$T80),)</f>
        <v>0</v>
      </c>
      <c r="N80" s="9" cm="1">
        <f t="array" ref="N80">IF(NOT(ISNA($T80)),INDEX(Pricelist!D$2:D$150,$T80),)</f>
        <v>0</v>
      </c>
      <c r="O80" s="9" cm="1">
        <f t="array" ref="O80">IF(NOT(ISNA($T80)),INDEX(Pricelist!F$2:F$150,$T80),)</f>
        <v>0</v>
      </c>
      <c r="P80" s="9" cm="1">
        <f t="array" ref="P80">IF(NOT(ISNA($T80)),INDEX(Pricelist!G$2:G$150,$T80),)</f>
        <v>0</v>
      </c>
      <c r="Q80" s="9" cm="1">
        <f t="array" ref="Q80">IF(NOT(ISNA($T80)),INDEX(Pricelist!H$2:H$150,$T80),)</f>
        <v>0</v>
      </c>
      <c r="R80" s="9" cm="1">
        <f t="array" ref="R80">IF(NOT(ISNA($T80)),INDEX(Pricelist!I$2:I$150,$T80),)</f>
        <v>0</v>
      </c>
      <c r="S80" cm="1">
        <f t="array" ref="S80">MIN(IF(Pricelist!$D$2:$D$150&gt;=Sizer!G80,IF(Pricelist!$C$2:$C$150&gt;=F80,Pricelist!$G$2:$G$150)))</f>
        <v>0</v>
      </c>
      <c r="T80" t="e">
        <f>MATCH(S80,Pricelist!$G$2:$G$150,0)</f>
        <v>#N/A</v>
      </c>
    </row>
  </sheetData>
  <mergeCells count="5">
    <mergeCell ref="O1:P1"/>
    <mergeCell ref="Q1:R1"/>
    <mergeCell ref="A1:H1"/>
    <mergeCell ref="J1:N1"/>
    <mergeCell ref="S1:T1"/>
  </mergeCell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SAPs</vt:lpstr>
      <vt:lpstr>Pricelist</vt:lpstr>
      <vt:lpstr>Sizer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2022-06-28T15:18:38Z</dcterms:created>
  <dcterms:modified xsi:type="dcterms:W3CDTF">2022-06-28T19:23:11Z</dcterms:modified>
</cp:coreProperties>
</file>