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dikshit/Python_Projects/ALY6050/Week4/"/>
    </mc:Choice>
  </mc:AlternateContent>
  <xr:revisionPtr revIDLastSave="0" documentId="13_ncr:1_{2729238D-F450-684B-8261-D7BB6125713E}" xr6:coauthVersionLast="47" xr6:coauthVersionMax="47" xr10:uidLastSave="{00000000-0000-0000-0000-000000000000}"/>
  <bookViews>
    <workbookView xWindow="0" yWindow="740" windowWidth="28800" windowHeight="16880" xr2:uid="{B6DA76F4-ABBF-E647-BBDF-5112B3907AB1}"/>
  </bookViews>
  <sheets>
    <sheet name="Sheet1" sheetId="1" r:id="rId1"/>
  </sheets>
  <definedNames>
    <definedName name="solver_adj" localSheetId="0" hidden="1">Sheet1!$A$89:$A$138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Sheet1!$A$89:$A$138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opt" localSheetId="0" hidden="1">Sheet1!$C$35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hs1" localSheetId="0" hidden="1">100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30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5" i="1" l="1" a="1"/>
  <c r="A35" i="1" s="1"/>
  <c r="C35" i="1" s="1"/>
  <c r="C66" i="1" l="1"/>
  <c r="C74" i="1"/>
  <c r="C82" i="1"/>
  <c r="C61" i="1"/>
  <c r="C77" i="1"/>
  <c r="C62" i="1"/>
  <c r="C78" i="1"/>
  <c r="C63" i="1"/>
  <c r="C79" i="1"/>
  <c r="C64" i="1"/>
  <c r="C80" i="1"/>
  <c r="C65" i="1"/>
  <c r="C81" i="1"/>
  <c r="C58" i="1"/>
  <c r="C51" i="1"/>
  <c r="C59" i="1"/>
  <c r="C67" i="1"/>
  <c r="C75" i="1"/>
  <c r="C83" i="1"/>
  <c r="C53" i="1"/>
  <c r="C69" i="1"/>
  <c r="C54" i="1"/>
  <c r="C70" i="1"/>
  <c r="C55" i="1"/>
  <c r="C71" i="1"/>
  <c r="C56" i="1"/>
  <c r="C72" i="1"/>
  <c r="C57" i="1"/>
  <c r="C73" i="1"/>
  <c r="C52" i="1"/>
  <c r="C60" i="1"/>
  <c r="C68" i="1"/>
  <c r="C76" i="1"/>
  <c r="C84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<sst xmlns="http://schemas.openxmlformats.org/spreadsheetml/2006/main" count="48" uniqueCount="43">
  <si>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Value</t>
  </si>
  <si>
    <t>Order Quantity</t>
  </si>
  <si>
    <t>Question 1:</t>
  </si>
  <si>
    <t>Question 4:</t>
  </si>
  <si>
    <t>Data:</t>
  </si>
  <si>
    <t>Uncontrollable Inputs:</t>
  </si>
  <si>
    <t>Model Parameters:</t>
  </si>
  <si>
    <t>Decision variables:</t>
  </si>
  <si>
    <t>Annual demand: 15,000 units</t>
  </si>
  <si>
    <t>Unit cost: $80</t>
  </si>
  <si>
    <t>Cost per order: $220</t>
  </si>
  <si>
    <t>Holding cost rate: 18%</t>
  </si>
  <si>
    <t>Demand (assumed constant)</t>
  </si>
  <si>
    <t>Order quantity (Q)</t>
  </si>
  <si>
    <t>Reorder point (R)</t>
  </si>
  <si>
    <t>Lead time (L)</t>
  </si>
  <si>
    <t>Holding cost rate (H)</t>
  </si>
  <si>
    <t>Unit cost (C)</t>
  </si>
  <si>
    <t>Cost per order (S)</t>
  </si>
  <si>
    <t>Order frequency (F)</t>
  </si>
  <si>
    <t>Formula</t>
  </si>
  <si>
    <t>Annual ordering cost = (Annual demand / Q) * S</t>
  </si>
  <si>
    <t>Annual holding cost = (Q / 2) * H * C</t>
  </si>
  <si>
    <t>Total inventory cost = Annual ordering cost + Annual holding cost</t>
  </si>
  <si>
    <t>Calculated Value</t>
  </si>
  <si>
    <t>Economic Order Quantity</t>
  </si>
  <si>
    <t>Q = sqrt((2 * annual_demand * cost_per_order) / (holding_cost_rate * unit_cost))</t>
  </si>
  <si>
    <t>Q = sqrt((2 * 15000 * 220) / (0.18 * 80))</t>
  </si>
  <si>
    <t>Q = sqrt(3000000 / 14.4)</t>
  </si>
  <si>
    <t>Q = sqrt(208333.33)</t>
  </si>
  <si>
    <t>Annual holding cost = (456 / 2) * 0.18 * 80</t>
  </si>
  <si>
    <t>Annual holding cost = 182.4 * 0.18</t>
  </si>
  <si>
    <t>Annual ordering cost = (15000 / 456) * 220</t>
  </si>
  <si>
    <t>Total inventory cost = 3289.47 + 32.832</t>
  </si>
  <si>
    <t>Question 2 and 3:</t>
  </si>
  <si>
    <t>Total Cost</t>
  </si>
  <si>
    <t xml:space="preserve">Annual ordering cost = </t>
  </si>
  <si>
    <t xml:space="preserve">Annual holding cost = </t>
  </si>
  <si>
    <t xml:space="preserve">Total inventory cost = </t>
  </si>
  <si>
    <t>Total Cost = (Annual Demand * Cost per Order / Order Quantity) + (Order Quantity / 2 * Unit Cost * Holding Cost Rate)</t>
  </si>
  <si>
    <t>Q =</t>
  </si>
  <si>
    <t>Question 6: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</si>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</sst>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9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374151"/>
      <name val="Arial"/>
      <family val="2"/>
    </font>
    <font>
      <b/>
      <sz val="12"/>
      <color theme="1"/>
      <name val="Helvetica"/>
      <family val="2"/>
    </font>
    <font>
      <sz val="12"/>
      <color theme="1"/>
      <name val="Helvetica"/>
      <family val="2"/>
    </font>
    <font>
      <b/>
      <sz val="14"/>
      <color rgb="FF37415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1" fillId="0" borderId="0" xfId="0" applyFont="1"/>
    <xf numFmtId="0" fontId="1" fillId="2" borderId="0" xfId="0" applyFont="1" applyFill="1"/>
    <xf numFmtId="0" fontId="1" fillId="0" borderId="1" xfId="0" applyFont="1" applyBorder="1"/>
    <xf numFmtId="0" fontId="4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4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top" wrapText="1"/>
    </xf>
    <xf numFmtId="4" fontId="2" fillId="0" borderId="0" xfId="0" applyNumberFormat="1" applyFont="1"/>
    <xf numFmtId="0" fontId="2" fillId="0" borderId="1" xfId="0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2" fillId="0" borderId="0" xfId="0" applyFont="1" applyBorder="1"/>
    <xf numFmtId="0" fontId="8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8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164" fontId="5" fillId="3" borderId="3" xfId="0" applyNumberFormat="1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00096A-3957-7249-98E4-702D11D41C3E}" name="Table2" displayName="Table2" ref="A2:E8" totalsRowShown="0" headerRowDxfId="9" dataDxfId="7" headerRowBorderDxfId="8" tableBorderDxfId="6" totalsRowBorderDxfId="5">
  <autoFilter ref="A2:E8" xr:uid="{0B00096A-3957-7249-98E4-702D11D41C3E}"/>
  <tableColumns count="5">
    <tableColumn id="1" xr3:uid="{7B57835A-65FB-0046-994A-2508047A4278}" name="Data:" dataDxfId="4"/>
    <tableColumn id="2" xr3:uid="{D1196876-CB9D-B248-8132-4D98F6EAC7AD}" name="Value" dataDxfId="3"/>
    <tableColumn id="3" xr3:uid="{F3D2153A-F456-9741-9E00-1A401D41AB3D}" name="Uncontrollable Inputs:" dataDxfId="2"/>
    <tableColumn id="4" xr3:uid="{D637A758-C879-5B4D-A268-A529CB30378C}" name="Model Parameters:" dataDxfId="1"/>
    <tableColumn id="5" xr3:uid="{3EE80AFC-2C36-074F-9F54-E2D3214B2DE0}" name="Decision variables: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22546-A66C-BE45-B6B4-3756D6A6ED31}">
  <dimension ref="A1:F254"/>
  <sheetViews>
    <sheetView tabSelected="1" zoomScaleNormal="100" workbookViewId="0">
      <selection activeCell="D19" sqref="D19"/>
    </sheetView>
  </sheetViews>
  <sheetFormatPr baseColWidth="10" defaultRowHeight="19" x14ac:dyDescent="0.25"/>
  <cols>
    <col min="1" max="1" width="82.1640625" style="1" bestFit="1" customWidth="1"/>
    <col min="2" max="2" width="17.5" style="1" bestFit="1" customWidth="1"/>
    <col min="3" max="3" width="26.33203125" style="1" bestFit="1" customWidth="1"/>
    <col min="4" max="4" width="22.5" style="1" bestFit="1" customWidth="1"/>
    <col min="5" max="5" width="22.1640625" style="1" bestFit="1" customWidth="1"/>
    <col min="6" max="6" width="18.6640625" style="1" customWidth="1"/>
    <col min="7" max="7" width="18.83203125" style="1" customWidth="1"/>
    <col min="8" max="8" width="18" style="1" customWidth="1"/>
    <col min="9" max="9" width="17.33203125" style="1" customWidth="1"/>
    <col min="10" max="10" width="18.83203125" style="1" customWidth="1"/>
    <col min="11" max="16384" width="10.83203125" style="1"/>
  </cols>
  <sheetData>
    <row r="1" spans="1:5" x14ac:dyDescent="0.25">
      <c r="A1" s="3" t="s">
        <v>2</v>
      </c>
      <c r="B1" s="3"/>
    </row>
    <row r="2" spans="1:5" ht="23" customHeight="1" x14ac:dyDescent="0.25">
      <c r="A2" s="6" t="s">
        <v>4</v>
      </c>
      <c r="B2" s="7" t="s">
        <v>0</v>
      </c>
      <c r="C2" s="7" t="s">
        <v>5</v>
      </c>
      <c r="D2" s="7" t="s">
        <v>6</v>
      </c>
      <c r="E2" s="8" t="s">
        <v>7</v>
      </c>
    </row>
    <row r="3" spans="1:5" ht="40" x14ac:dyDescent="0.25">
      <c r="A3" s="9" t="s">
        <v>8</v>
      </c>
      <c r="B3" s="10">
        <v>15000</v>
      </c>
      <c r="C3" s="11" t="s">
        <v>12</v>
      </c>
      <c r="D3" s="11" t="s">
        <v>13</v>
      </c>
      <c r="E3" s="12" t="s">
        <v>13</v>
      </c>
    </row>
    <row r="4" spans="1:5" ht="20" x14ac:dyDescent="0.25">
      <c r="A4" s="9" t="s">
        <v>9</v>
      </c>
      <c r="B4" s="10">
        <v>80</v>
      </c>
      <c r="C4" s="11"/>
      <c r="D4" s="11" t="s">
        <v>14</v>
      </c>
      <c r="E4" s="12" t="s">
        <v>14</v>
      </c>
    </row>
    <row r="5" spans="1:5" ht="20" x14ac:dyDescent="0.25">
      <c r="A5" s="9" t="s">
        <v>10</v>
      </c>
      <c r="B5" s="10">
        <v>220</v>
      </c>
      <c r="C5" s="11"/>
      <c r="D5" s="11" t="s">
        <v>15</v>
      </c>
      <c r="E5" s="13" t="s">
        <v>19</v>
      </c>
    </row>
    <row r="6" spans="1:5" ht="20" x14ac:dyDescent="0.25">
      <c r="A6" s="9" t="s">
        <v>11</v>
      </c>
      <c r="B6" s="10">
        <v>0.18</v>
      </c>
      <c r="C6" s="11"/>
      <c r="D6" s="11" t="s">
        <v>16</v>
      </c>
      <c r="E6" s="14"/>
    </row>
    <row r="7" spans="1:5" ht="20" x14ac:dyDescent="0.25">
      <c r="A7" s="15"/>
      <c r="B7" s="16"/>
      <c r="C7" s="11"/>
      <c r="D7" s="11" t="s">
        <v>17</v>
      </c>
      <c r="E7" s="14"/>
    </row>
    <row r="8" spans="1:5" ht="20" x14ac:dyDescent="0.25">
      <c r="A8" s="17"/>
      <c r="B8" s="18"/>
      <c r="C8" s="19"/>
      <c r="D8" s="19" t="s">
        <v>18</v>
      </c>
      <c r="E8" s="20"/>
    </row>
    <row r="10" spans="1:5" x14ac:dyDescent="0.25">
      <c r="A10" s="3" t="s">
        <v>34</v>
      </c>
      <c r="B10" s="3"/>
    </row>
    <row r="11" spans="1:5" x14ac:dyDescent="0.25">
      <c r="A11" s="4" t="s">
        <v>20</v>
      </c>
      <c r="B11" s="4" t="s">
        <v>24</v>
      </c>
    </row>
    <row r="12" spans="1:5" x14ac:dyDescent="0.25">
      <c r="A12" s="5" t="s">
        <v>21</v>
      </c>
      <c r="B12" s="5">
        <v>3289.47</v>
      </c>
    </row>
    <row r="13" spans="1:5" x14ac:dyDescent="0.25">
      <c r="A13" s="5" t="s">
        <v>22</v>
      </c>
      <c r="B13" s="5">
        <v>32.832000000000001</v>
      </c>
    </row>
    <row r="14" spans="1:5" x14ac:dyDescent="0.25">
      <c r="A14" s="5" t="s">
        <v>23</v>
      </c>
      <c r="B14" s="5">
        <v>3322.3020000000001</v>
      </c>
    </row>
    <row r="15" spans="1:5" ht="19" customHeight="1" x14ac:dyDescent="0.25"/>
    <row r="16" spans="1:5" x14ac:dyDescent="0.25">
      <c r="A16" s="2" t="s">
        <v>25</v>
      </c>
    </row>
    <row r="17" spans="1:6" x14ac:dyDescent="0.25">
      <c r="A17" s="1" t="s">
        <v>26</v>
      </c>
    </row>
    <row r="18" spans="1:6" x14ac:dyDescent="0.25">
      <c r="A18" s="1" t="s">
        <v>27</v>
      </c>
    </row>
    <row r="19" spans="1:6" x14ac:dyDescent="0.25">
      <c r="A19" s="1" t="s">
        <v>28</v>
      </c>
    </row>
    <row r="20" spans="1:6" x14ac:dyDescent="0.25">
      <c r="A20" s="1" t="s">
        <v>29</v>
      </c>
    </row>
    <row r="21" spans="1:6" x14ac:dyDescent="0.25">
      <c r="A21" s="2" t="s">
        <v>40</v>
      </c>
      <c r="B21" s="2">
        <v>456.14</v>
      </c>
      <c r="F21" s="21"/>
    </row>
    <row r="23" spans="1:6" x14ac:dyDescent="0.25">
      <c r="A23" s="1" t="s">
        <v>32</v>
      </c>
    </row>
    <row r="24" spans="1:6" x14ac:dyDescent="0.25">
      <c r="A24" s="2" t="s">
        <v>36</v>
      </c>
      <c r="B24" s="2">
        <v>3289.47</v>
      </c>
    </row>
    <row r="26" spans="1:6" x14ac:dyDescent="0.25">
      <c r="A26" s="1" t="s">
        <v>30</v>
      </c>
    </row>
    <row r="27" spans="1:6" x14ac:dyDescent="0.25">
      <c r="A27" s="1" t="s">
        <v>31</v>
      </c>
    </row>
    <row r="28" spans="1:6" x14ac:dyDescent="0.25">
      <c r="A28" s="2" t="s">
        <v>37</v>
      </c>
      <c r="B28" s="2">
        <v>32.832000000000001</v>
      </c>
    </row>
    <row r="30" spans="1:6" x14ac:dyDescent="0.25">
      <c r="A30" s="1" t="s">
        <v>33</v>
      </c>
    </row>
    <row r="31" spans="1:6" x14ac:dyDescent="0.25">
      <c r="A31" s="2" t="s">
        <v>38</v>
      </c>
      <c r="B31" s="2">
        <v>3322.3020000000001</v>
      </c>
    </row>
    <row r="33" spans="1:4" x14ac:dyDescent="0.25">
      <c r="A33" s="3" t="s">
        <v>3</v>
      </c>
      <c r="B33" s="3"/>
    </row>
    <row r="34" spans="1:4" x14ac:dyDescent="0.25">
      <c r="A34" s="27" t="s">
        <v>1</v>
      </c>
      <c r="B34" s="27" t="s">
        <v>35</v>
      </c>
      <c r="C34" s="28" t="s">
        <v>20</v>
      </c>
      <c r="D34" s="1" t="s">
        <v>39</v>
      </c>
    </row>
    <row r="35" spans="1:4" x14ac:dyDescent="0.25">
      <c r="A35" s="22" cm="1">
        <f t="array" ref="A35:A84">ROW(1:50)*100</f>
        <v>100</v>
      </c>
      <c r="B35" s="23">
        <v>33720</v>
      </c>
      <c r="C35" s="22">
        <f>(((B3*B5)/A35)+((A35/2)*B4*B6))</f>
        <v>33720</v>
      </c>
    </row>
    <row r="36" spans="1:4" x14ac:dyDescent="0.25">
      <c r="A36" s="22">
        <v>200</v>
      </c>
      <c r="B36" s="23">
        <v>17940</v>
      </c>
      <c r="C36" s="22">
        <f>(((B3*B5)/A36)+((A36/2)*B4*B6))</f>
        <v>17940</v>
      </c>
    </row>
    <row r="37" spans="1:4" x14ac:dyDescent="0.25">
      <c r="A37" s="22">
        <v>300</v>
      </c>
      <c r="B37" s="23">
        <v>13160</v>
      </c>
      <c r="C37" s="22">
        <f>(((B3*B5)/A37)+((A37/2)*B4*B6))</f>
        <v>13160</v>
      </c>
    </row>
    <row r="38" spans="1:4" x14ac:dyDescent="0.25">
      <c r="A38" s="22">
        <v>400</v>
      </c>
      <c r="B38" s="23">
        <v>11130</v>
      </c>
      <c r="C38" s="22">
        <f>(((B3*B5)/A38)+((A38/2)*B4*B6))</f>
        <v>11130</v>
      </c>
    </row>
    <row r="39" spans="1:4" x14ac:dyDescent="0.25">
      <c r="A39" s="22">
        <v>500</v>
      </c>
      <c r="B39" s="23">
        <v>10200</v>
      </c>
      <c r="C39" s="22">
        <f>(((B3*B5)/A39)+((A39/2)*B4*B6))</f>
        <v>10200</v>
      </c>
    </row>
    <row r="40" spans="1:4" x14ac:dyDescent="0.25">
      <c r="A40" s="22">
        <v>600</v>
      </c>
      <c r="B40" s="23">
        <v>9820</v>
      </c>
      <c r="C40" s="22">
        <f>(((B3*B5)/A40)+((A40/2)*B4*B6))</f>
        <v>9820</v>
      </c>
    </row>
    <row r="41" spans="1:4" x14ac:dyDescent="0.25">
      <c r="A41" s="22">
        <v>700</v>
      </c>
      <c r="B41" s="23">
        <v>9754.2857142857138</v>
      </c>
      <c r="C41" s="22">
        <f>(((B3*B5)/A41)+((A41/2)*B4*B6))</f>
        <v>9754.2857142857138</v>
      </c>
    </row>
    <row r="42" spans="1:4" x14ac:dyDescent="0.25">
      <c r="A42" s="22">
        <v>800</v>
      </c>
      <c r="B42" s="23">
        <v>9885</v>
      </c>
      <c r="C42" s="22">
        <f>(((B3*B5)/A42)+((A42/2)*B4*B6))</f>
        <v>9885</v>
      </c>
    </row>
    <row r="43" spans="1:4" x14ac:dyDescent="0.25">
      <c r="A43" s="22">
        <v>900</v>
      </c>
      <c r="B43" s="23">
        <v>10146.666666666666</v>
      </c>
      <c r="C43" s="22">
        <f>(((B3*B5)/A43)+((A43/2)*B4*B6))</f>
        <v>10146.666666666666</v>
      </c>
    </row>
    <row r="44" spans="1:4" x14ac:dyDescent="0.25">
      <c r="A44" s="22">
        <v>1000</v>
      </c>
      <c r="B44" s="23">
        <v>10500</v>
      </c>
      <c r="C44" s="22">
        <f>(((B3*B5)/A44)+((A44/2)*B4*B6))</f>
        <v>10500</v>
      </c>
    </row>
    <row r="45" spans="1:4" x14ac:dyDescent="0.25">
      <c r="A45" s="22">
        <v>1100</v>
      </c>
      <c r="B45" s="23">
        <v>10920</v>
      </c>
      <c r="C45" s="22">
        <f>(((B3*B5)/A45)+((A45/2)*B4*B6))</f>
        <v>10920</v>
      </c>
    </row>
    <row r="46" spans="1:4" x14ac:dyDescent="0.25">
      <c r="A46" s="22">
        <v>1200</v>
      </c>
      <c r="B46" s="23">
        <v>11390</v>
      </c>
      <c r="C46" s="22">
        <f>(((B3*B5)/A46)+((A46/2)*B4*B6))</f>
        <v>11390</v>
      </c>
    </row>
    <row r="47" spans="1:4" x14ac:dyDescent="0.25">
      <c r="A47" s="22">
        <v>1300</v>
      </c>
      <c r="B47" s="23">
        <v>11898.461538461539</v>
      </c>
      <c r="C47" s="22">
        <f>(((B3*B5)/A47)+((A47/2)*B4*B6))</f>
        <v>11898.461538461539</v>
      </c>
    </row>
    <row r="48" spans="1:4" x14ac:dyDescent="0.25">
      <c r="A48" s="22">
        <v>1400</v>
      </c>
      <c r="B48" s="23">
        <v>12437.142857142857</v>
      </c>
      <c r="C48" s="22">
        <f>(((B3*B5)/A48)+((A48/2)*B4*B6))</f>
        <v>12437.142857142857</v>
      </c>
    </row>
    <row r="49" spans="1:3" x14ac:dyDescent="0.25">
      <c r="A49" s="22">
        <v>1500</v>
      </c>
      <c r="B49" s="23">
        <v>13000</v>
      </c>
      <c r="C49" s="22">
        <f>(((B3*B5)/A49)+((A49/2)*B4*B6))</f>
        <v>13000</v>
      </c>
    </row>
    <row r="50" spans="1:3" x14ac:dyDescent="0.25">
      <c r="A50" s="22">
        <v>1600</v>
      </c>
      <c r="B50" s="23">
        <v>13582.5</v>
      </c>
      <c r="C50" s="22">
        <f>(((B3*B5)/A50)+((A50/2)*B4*B6))</f>
        <v>13582.5</v>
      </c>
    </row>
    <row r="51" spans="1:3" x14ac:dyDescent="0.25">
      <c r="A51" s="22">
        <v>1700</v>
      </c>
      <c r="B51" s="23">
        <v>14181.176470588236</v>
      </c>
      <c r="C51" s="22">
        <f>(((B3*B5)/A51)+((A51/2)*B4*B6))</f>
        <v>14181.176470588236</v>
      </c>
    </row>
    <row r="52" spans="1:3" x14ac:dyDescent="0.25">
      <c r="A52" s="22">
        <v>1800</v>
      </c>
      <c r="B52" s="23">
        <v>14793.333333333334</v>
      </c>
      <c r="C52" s="22">
        <f>(((B3*B5)/A52)+((A52/2)*B4*B6))</f>
        <v>14793.333333333334</v>
      </c>
    </row>
    <row r="53" spans="1:3" x14ac:dyDescent="0.25">
      <c r="A53" s="22">
        <v>1900</v>
      </c>
      <c r="B53" s="23">
        <v>15416.842105263158</v>
      </c>
      <c r="C53" s="22">
        <f>(((B3*B5)/A53)+((A53/2)*B4*B6))</f>
        <v>15416.842105263158</v>
      </c>
    </row>
    <row r="54" spans="1:3" x14ac:dyDescent="0.25">
      <c r="A54" s="22">
        <v>2000</v>
      </c>
      <c r="B54" s="23">
        <v>16050</v>
      </c>
      <c r="C54" s="22">
        <f>(((B3*B5)/A54)+((A54/2)*B4*B6))</f>
        <v>16050</v>
      </c>
    </row>
    <row r="55" spans="1:3" x14ac:dyDescent="0.25">
      <c r="A55" s="22">
        <v>2100</v>
      </c>
      <c r="B55" s="23">
        <v>16691.428571428572</v>
      </c>
      <c r="C55" s="22">
        <f>(((B3*B5)/A55)+((A55/2)*B4*B6))</f>
        <v>16691.428571428572</v>
      </c>
    </row>
    <row r="56" spans="1:3" x14ac:dyDescent="0.25">
      <c r="A56" s="22">
        <v>2200</v>
      </c>
      <c r="B56" s="23">
        <v>17340</v>
      </c>
      <c r="C56" s="22">
        <f>(((B3*B5)/A56)+((A56/2)*B4*B6))</f>
        <v>17340</v>
      </c>
    </row>
    <row r="57" spans="1:3" x14ac:dyDescent="0.25">
      <c r="A57" s="22">
        <v>2300</v>
      </c>
      <c r="B57" s="23">
        <v>17994.782608695652</v>
      </c>
      <c r="C57" s="22">
        <f>(((B3*B5)/A57)+((A57/2)*B4*B6))</f>
        <v>17994.782608695652</v>
      </c>
    </row>
    <row r="58" spans="1:3" x14ac:dyDescent="0.25">
      <c r="A58" s="22">
        <v>2400</v>
      </c>
      <c r="B58" s="23">
        <v>18655</v>
      </c>
      <c r="C58" s="22">
        <f>(((B3*B5)/A58)+((A58/2)*B4*B6))</f>
        <v>18655</v>
      </c>
    </row>
    <row r="59" spans="1:3" x14ac:dyDescent="0.25">
      <c r="A59" s="22">
        <v>2500</v>
      </c>
      <c r="B59" s="23">
        <v>19320</v>
      </c>
      <c r="C59" s="22">
        <f>(((B3*B5)/A59)+((A59/2)*B4*B6))</f>
        <v>19320</v>
      </c>
    </row>
    <row r="60" spans="1:3" x14ac:dyDescent="0.25">
      <c r="A60" s="22">
        <v>2600</v>
      </c>
      <c r="B60" s="23">
        <v>19989.23076923077</v>
      </c>
      <c r="C60" s="22">
        <f>(((B3*B5)/A60)+((A60/2)*B4*B6))</f>
        <v>19989.23076923077</v>
      </c>
    </row>
    <row r="61" spans="1:3" x14ac:dyDescent="0.25">
      <c r="A61" s="22">
        <v>2700</v>
      </c>
      <c r="B61" s="23">
        <v>20662.222222222223</v>
      </c>
      <c r="C61" s="22">
        <f>(((B3*B5)/A61)+((A61/2)*B4*B6))</f>
        <v>20662.222222222223</v>
      </c>
    </row>
    <row r="62" spans="1:3" x14ac:dyDescent="0.25">
      <c r="A62" s="22">
        <v>2800</v>
      </c>
      <c r="B62" s="23">
        <v>21338.571428571428</v>
      </c>
      <c r="C62" s="22">
        <f>(((B3*B5)/A62)+((A62/2)*B4*B6))</f>
        <v>21338.571428571428</v>
      </c>
    </row>
    <row r="63" spans="1:3" x14ac:dyDescent="0.25">
      <c r="A63" s="22">
        <v>2900</v>
      </c>
      <c r="B63" s="23">
        <v>22017.931034482757</v>
      </c>
      <c r="C63" s="22">
        <f>(((B3*B5)/A63)+((A63/2)*B4*B6))</f>
        <v>22017.931034482757</v>
      </c>
    </row>
    <row r="64" spans="1:3" x14ac:dyDescent="0.25">
      <c r="A64" s="22">
        <v>3000</v>
      </c>
      <c r="B64" s="23">
        <v>22700</v>
      </c>
      <c r="C64" s="22">
        <f>(((B3*B5)/A64)+((A64/2)*B4*B6))</f>
        <v>22700</v>
      </c>
    </row>
    <row r="65" spans="1:3" x14ac:dyDescent="0.25">
      <c r="A65" s="22">
        <v>3100</v>
      </c>
      <c r="B65" s="23">
        <v>23384.516129032258</v>
      </c>
      <c r="C65" s="22">
        <f>(((B3*B5)/A65)+((A65/2)*B4*B6))</f>
        <v>23384.516129032258</v>
      </c>
    </row>
    <row r="66" spans="1:3" x14ac:dyDescent="0.25">
      <c r="A66" s="22">
        <v>3200</v>
      </c>
      <c r="B66" s="23">
        <v>24071.25</v>
      </c>
      <c r="C66" s="22">
        <f>(((B3*B5)/A66)+((A66/2)*B4*B6))</f>
        <v>24071.25</v>
      </c>
    </row>
    <row r="67" spans="1:3" x14ac:dyDescent="0.25">
      <c r="A67" s="22">
        <v>3300</v>
      </c>
      <c r="B67" s="23">
        <v>24760</v>
      </c>
      <c r="C67" s="22">
        <f>(((B3*B5)/A67)+((A67/2)*B4*B6))</f>
        <v>24760</v>
      </c>
    </row>
    <row r="68" spans="1:3" x14ac:dyDescent="0.25">
      <c r="A68" s="22">
        <v>3400</v>
      </c>
      <c r="B68" s="23">
        <v>25450.588235294119</v>
      </c>
      <c r="C68" s="22">
        <f>(((B3*B5)/A68)+((A68/2)*B4*B6))</f>
        <v>25450.588235294119</v>
      </c>
    </row>
    <row r="69" spans="1:3" x14ac:dyDescent="0.25">
      <c r="A69" s="22">
        <v>3500</v>
      </c>
      <c r="B69" s="23">
        <v>26142.857142857141</v>
      </c>
      <c r="C69" s="22">
        <f>(((B3*B5)/A69)+((A69/2)*B4*B6))</f>
        <v>26142.857142857141</v>
      </c>
    </row>
    <row r="70" spans="1:3" x14ac:dyDescent="0.25">
      <c r="A70" s="22">
        <v>3600</v>
      </c>
      <c r="B70" s="23">
        <v>26836.666666666668</v>
      </c>
      <c r="C70" s="22">
        <f>(((B3*B5)/A70)+((A70/2)*B4*B6))</f>
        <v>26836.666666666668</v>
      </c>
    </row>
    <row r="71" spans="1:3" x14ac:dyDescent="0.25">
      <c r="A71" s="22">
        <v>3700</v>
      </c>
      <c r="B71" s="23">
        <v>27531.891891891893</v>
      </c>
      <c r="C71" s="22">
        <f>(((B3*B5)/A71)+((A71/2)*B4*B6))</f>
        <v>27531.891891891893</v>
      </c>
    </row>
    <row r="72" spans="1:3" x14ac:dyDescent="0.25">
      <c r="A72" s="22">
        <v>3800</v>
      </c>
      <c r="B72" s="23">
        <v>28228.42105263158</v>
      </c>
      <c r="C72" s="22">
        <f>(((B3*B5)/A72)+((A72/2)*B4*B6))</f>
        <v>28228.42105263158</v>
      </c>
    </row>
    <row r="73" spans="1:3" x14ac:dyDescent="0.25">
      <c r="A73" s="22">
        <v>3900</v>
      </c>
      <c r="B73" s="23">
        <v>28926.153846153848</v>
      </c>
      <c r="C73" s="22">
        <f>(((B3*B5)/A73)+((A73/2)*B4*B6))</f>
        <v>28926.153846153848</v>
      </c>
    </row>
    <row r="74" spans="1:3" x14ac:dyDescent="0.25">
      <c r="A74" s="22">
        <v>4000</v>
      </c>
      <c r="B74" s="23">
        <v>29625</v>
      </c>
      <c r="C74" s="22">
        <f>(((B3*B5)/A74)+((A74/2)*B4*B6))</f>
        <v>29625</v>
      </c>
    </row>
    <row r="75" spans="1:3" x14ac:dyDescent="0.25">
      <c r="A75" s="22">
        <v>4100</v>
      </c>
      <c r="B75" s="23">
        <v>30324.878048780487</v>
      </c>
      <c r="C75" s="22">
        <f>(((B3*B5)/A75)+((A75/2)*B4*B6))</f>
        <v>30324.878048780487</v>
      </c>
    </row>
    <row r="76" spans="1:3" x14ac:dyDescent="0.25">
      <c r="A76" s="22">
        <v>4200</v>
      </c>
      <c r="B76" s="23">
        <v>31025.714285714286</v>
      </c>
      <c r="C76" s="22">
        <f>(((B3*B5)/A76)+((A76/2)*B4*B6))</f>
        <v>31025.714285714286</v>
      </c>
    </row>
    <row r="77" spans="1:3" x14ac:dyDescent="0.25">
      <c r="A77" s="22">
        <v>4300</v>
      </c>
      <c r="B77" s="23">
        <v>31727.441860465115</v>
      </c>
      <c r="C77" s="22">
        <f>(((B3*B5)/A77)+((A77/2)*B4*B6))</f>
        <v>31727.441860465115</v>
      </c>
    </row>
    <row r="78" spans="1:3" x14ac:dyDescent="0.25">
      <c r="A78" s="22">
        <v>4400</v>
      </c>
      <c r="B78" s="23">
        <v>32430</v>
      </c>
      <c r="C78" s="22">
        <f>(((B3*B5)/A78)+((A78/2)*B4*B6))</f>
        <v>32430</v>
      </c>
    </row>
    <row r="79" spans="1:3" x14ac:dyDescent="0.25">
      <c r="A79" s="22">
        <v>4500</v>
      </c>
      <c r="B79" s="23">
        <v>33133.333333333336</v>
      </c>
      <c r="C79" s="22">
        <f>(((B3*B5)/A79)+((A79/2)*B4*B6))</f>
        <v>33133.333333333336</v>
      </c>
    </row>
    <row r="80" spans="1:3" x14ac:dyDescent="0.25">
      <c r="A80" s="22">
        <v>4600</v>
      </c>
      <c r="B80" s="23">
        <v>33837.391304347824</v>
      </c>
      <c r="C80" s="22">
        <f>(((B3*B5)/A80)+((A80/2)*B4*B6))</f>
        <v>33837.391304347824</v>
      </c>
    </row>
    <row r="81" spans="1:3" x14ac:dyDescent="0.25">
      <c r="A81" s="22">
        <v>4700</v>
      </c>
      <c r="B81" s="23">
        <v>34542.127659574471</v>
      </c>
      <c r="C81" s="22">
        <f>(((B3*B5)/A81)+((A81/2)*B4*B6))</f>
        <v>34542.127659574471</v>
      </c>
    </row>
    <row r="82" spans="1:3" x14ac:dyDescent="0.25">
      <c r="A82" s="22">
        <v>4800</v>
      </c>
      <c r="B82" s="23">
        <v>35247.5</v>
      </c>
      <c r="C82" s="22">
        <f>(((B3*B5)/A82)+((A82/2)*B4*B6))</f>
        <v>35247.5</v>
      </c>
    </row>
    <row r="83" spans="1:3" x14ac:dyDescent="0.25">
      <c r="A83" s="22">
        <v>4900</v>
      </c>
      <c r="B83" s="23">
        <v>35953.469387755104</v>
      </c>
      <c r="C83" s="22">
        <f>(((B3*B5)/A83)+((A83/2)*B4*B6))</f>
        <v>35953.469387755104</v>
      </c>
    </row>
    <row r="84" spans="1:3" x14ac:dyDescent="0.25">
      <c r="A84" s="22">
        <v>5000</v>
      </c>
      <c r="B84" s="23">
        <v>36660</v>
      </c>
      <c r="C84" s="22">
        <f>(((B3*B5)/A84)+((A84/2)*B4*B6))</f>
        <v>36660</v>
      </c>
    </row>
    <row r="85" spans="1:3" x14ac:dyDescent="0.25">
      <c r="A85" s="29"/>
    </row>
    <row r="86" spans="1:3" x14ac:dyDescent="0.25">
      <c r="A86" s="29"/>
    </row>
    <row r="87" spans="1:3" x14ac:dyDescent="0.25">
      <c r="A87" s="3" t="s">
        <v>41</v>
      </c>
    </row>
    <row r="88" spans="1:3" x14ac:dyDescent="0.25">
      <c r="A88" s="27" t="s">
        <v>1</v>
      </c>
      <c r="B88" s="30" t="s">
        <v>35</v>
      </c>
      <c r="C88" s="24"/>
    </row>
    <row r="89" spans="1:3" x14ac:dyDescent="0.25">
      <c r="A89" s="31">
        <v>100</v>
      </c>
      <c r="B89" s="32">
        <v>33720</v>
      </c>
      <c r="C89" s="25"/>
    </row>
    <row r="90" spans="1:3" x14ac:dyDescent="0.25">
      <c r="A90" s="31">
        <v>200</v>
      </c>
      <c r="B90" s="32">
        <v>17940</v>
      </c>
      <c r="C90" s="25"/>
    </row>
    <row r="91" spans="1:3" x14ac:dyDescent="0.25">
      <c r="A91" s="31">
        <v>300</v>
      </c>
      <c r="B91" s="32">
        <v>13160</v>
      </c>
      <c r="C91" s="25"/>
    </row>
    <row r="92" spans="1:3" x14ac:dyDescent="0.25">
      <c r="A92" s="31">
        <v>400</v>
      </c>
      <c r="B92" s="32">
        <v>11130</v>
      </c>
      <c r="C92" s="25"/>
    </row>
    <row r="93" spans="1:3" x14ac:dyDescent="0.25">
      <c r="A93" s="31">
        <v>500</v>
      </c>
      <c r="B93" s="32">
        <v>10200</v>
      </c>
      <c r="C93" s="25"/>
    </row>
    <row r="94" spans="1:3" x14ac:dyDescent="0.25">
      <c r="A94" s="31">
        <v>600</v>
      </c>
      <c r="B94" s="32">
        <v>9820</v>
      </c>
      <c r="C94" s="25"/>
    </row>
    <row r="95" spans="1:3" x14ac:dyDescent="0.25">
      <c r="A95" s="31">
        <v>700</v>
      </c>
      <c r="B95" s="32">
        <v>9754</v>
      </c>
      <c r="C95" s="25"/>
    </row>
    <row r="96" spans="1:3" x14ac:dyDescent="0.25">
      <c r="A96" s="31">
        <v>800</v>
      </c>
      <c r="B96" s="32">
        <v>9885</v>
      </c>
      <c r="C96" s="25"/>
    </row>
    <row r="97" spans="1:3" x14ac:dyDescent="0.25">
      <c r="A97" s="31">
        <v>900</v>
      </c>
      <c r="B97" s="32">
        <v>10147</v>
      </c>
      <c r="C97" s="25"/>
    </row>
    <row r="98" spans="1:3" x14ac:dyDescent="0.25">
      <c r="A98" s="31">
        <v>1000</v>
      </c>
      <c r="B98" s="32">
        <v>10500</v>
      </c>
      <c r="C98" s="25"/>
    </row>
    <row r="99" spans="1:3" x14ac:dyDescent="0.25">
      <c r="A99" s="31">
        <v>1100</v>
      </c>
      <c r="B99" s="32">
        <v>10920</v>
      </c>
      <c r="C99" s="25"/>
    </row>
    <row r="100" spans="1:3" x14ac:dyDescent="0.25">
      <c r="A100" s="31">
        <v>1200</v>
      </c>
      <c r="B100" s="32">
        <v>11390</v>
      </c>
      <c r="C100" s="25"/>
    </row>
    <row r="101" spans="1:3" x14ac:dyDescent="0.25">
      <c r="A101" s="31">
        <v>1300</v>
      </c>
      <c r="B101" s="32">
        <v>11898</v>
      </c>
      <c r="C101" s="25"/>
    </row>
    <row r="102" spans="1:3" x14ac:dyDescent="0.25">
      <c r="A102" s="31">
        <v>1400</v>
      </c>
      <c r="B102" s="32">
        <v>12437</v>
      </c>
      <c r="C102" s="25"/>
    </row>
    <row r="103" spans="1:3" x14ac:dyDescent="0.25">
      <c r="A103" s="31">
        <v>1500</v>
      </c>
      <c r="B103" s="32">
        <v>13000</v>
      </c>
      <c r="C103" s="25"/>
    </row>
    <row r="104" spans="1:3" x14ac:dyDescent="0.25">
      <c r="A104" s="31">
        <v>1600</v>
      </c>
      <c r="B104" s="32">
        <v>13583</v>
      </c>
      <c r="C104" s="25"/>
    </row>
    <row r="105" spans="1:3" x14ac:dyDescent="0.25">
      <c r="A105" s="31">
        <v>1700</v>
      </c>
      <c r="B105" s="32">
        <v>14181</v>
      </c>
      <c r="C105" s="25"/>
    </row>
    <row r="106" spans="1:3" x14ac:dyDescent="0.25">
      <c r="A106" s="31">
        <v>1800</v>
      </c>
      <c r="B106" s="32">
        <v>14793</v>
      </c>
      <c r="C106" s="25"/>
    </row>
    <row r="107" spans="1:3" x14ac:dyDescent="0.25">
      <c r="A107" s="31">
        <v>1900</v>
      </c>
      <c r="B107" s="32">
        <v>15417</v>
      </c>
      <c r="C107" s="25"/>
    </row>
    <row r="108" spans="1:3" x14ac:dyDescent="0.25">
      <c r="A108" s="33">
        <v>2000</v>
      </c>
      <c r="B108" s="34">
        <v>16050</v>
      </c>
      <c r="C108" s="35" t="s">
        <v>42</v>
      </c>
    </row>
    <row r="109" spans="1:3" x14ac:dyDescent="0.25">
      <c r="A109" s="31">
        <v>2100</v>
      </c>
      <c r="B109" s="32">
        <v>16691</v>
      </c>
      <c r="C109" s="25"/>
    </row>
    <row r="110" spans="1:3" x14ac:dyDescent="0.25">
      <c r="A110" s="31">
        <v>2200</v>
      </c>
      <c r="B110" s="32">
        <v>17340</v>
      </c>
      <c r="C110" s="25"/>
    </row>
    <row r="111" spans="1:3" x14ac:dyDescent="0.25">
      <c r="A111" s="31">
        <v>2300</v>
      </c>
      <c r="B111" s="32">
        <v>17995</v>
      </c>
      <c r="C111" s="25"/>
    </row>
    <row r="112" spans="1:3" x14ac:dyDescent="0.25">
      <c r="A112" s="31">
        <v>2400</v>
      </c>
      <c r="B112" s="32">
        <v>18655</v>
      </c>
      <c r="C112" s="25"/>
    </row>
    <row r="113" spans="1:3" x14ac:dyDescent="0.25">
      <c r="A113" s="31">
        <v>2500</v>
      </c>
      <c r="B113" s="32">
        <v>19320</v>
      </c>
      <c r="C113" s="25"/>
    </row>
    <row r="114" spans="1:3" x14ac:dyDescent="0.25">
      <c r="A114" s="31">
        <v>2600</v>
      </c>
      <c r="B114" s="32">
        <v>19989</v>
      </c>
      <c r="C114" s="25"/>
    </row>
    <row r="115" spans="1:3" x14ac:dyDescent="0.25">
      <c r="A115" s="31">
        <v>2700</v>
      </c>
      <c r="B115" s="32">
        <v>20662</v>
      </c>
      <c r="C115" s="25"/>
    </row>
    <row r="116" spans="1:3" x14ac:dyDescent="0.25">
      <c r="A116" s="31">
        <v>2800</v>
      </c>
      <c r="B116" s="32">
        <v>21339</v>
      </c>
      <c r="C116" s="25"/>
    </row>
    <row r="117" spans="1:3" x14ac:dyDescent="0.25">
      <c r="A117" s="31">
        <v>2900</v>
      </c>
      <c r="B117" s="32">
        <v>22018</v>
      </c>
      <c r="C117" s="25"/>
    </row>
    <row r="118" spans="1:3" x14ac:dyDescent="0.25">
      <c r="A118" s="31">
        <v>3000</v>
      </c>
      <c r="B118" s="32">
        <v>22700</v>
      </c>
      <c r="C118" s="25"/>
    </row>
    <row r="119" spans="1:3" x14ac:dyDescent="0.25">
      <c r="A119" s="31">
        <v>3100</v>
      </c>
      <c r="B119" s="32">
        <v>23385</v>
      </c>
      <c r="C119" s="25"/>
    </row>
    <row r="120" spans="1:3" x14ac:dyDescent="0.25">
      <c r="A120" s="31">
        <v>3200</v>
      </c>
      <c r="B120" s="32">
        <v>24071</v>
      </c>
      <c r="C120" s="25"/>
    </row>
    <row r="121" spans="1:3" x14ac:dyDescent="0.25">
      <c r="A121" s="31">
        <v>3300</v>
      </c>
      <c r="B121" s="32">
        <v>24760</v>
      </c>
      <c r="C121" s="25"/>
    </row>
    <row r="122" spans="1:3" x14ac:dyDescent="0.25">
      <c r="A122" s="31">
        <v>3400</v>
      </c>
      <c r="B122" s="32">
        <v>25451</v>
      </c>
      <c r="C122" s="25"/>
    </row>
    <row r="123" spans="1:3" x14ac:dyDescent="0.25">
      <c r="A123" s="31">
        <v>3500</v>
      </c>
      <c r="B123" s="32">
        <v>26143</v>
      </c>
      <c r="C123" s="25"/>
    </row>
    <row r="124" spans="1:3" x14ac:dyDescent="0.25">
      <c r="A124" s="31">
        <v>3600</v>
      </c>
      <c r="B124" s="32">
        <v>26837</v>
      </c>
      <c r="C124" s="25"/>
    </row>
    <row r="125" spans="1:3" x14ac:dyDescent="0.25">
      <c r="A125" s="31">
        <v>3700</v>
      </c>
      <c r="B125" s="32">
        <v>27532</v>
      </c>
      <c r="C125" s="25"/>
    </row>
    <row r="126" spans="1:3" x14ac:dyDescent="0.25">
      <c r="A126" s="31">
        <v>3800</v>
      </c>
      <c r="B126" s="32">
        <v>28228</v>
      </c>
      <c r="C126" s="25"/>
    </row>
    <row r="127" spans="1:3" x14ac:dyDescent="0.25">
      <c r="A127" s="31">
        <v>3900</v>
      </c>
      <c r="B127" s="32">
        <v>28926</v>
      </c>
      <c r="C127" s="25"/>
    </row>
    <row r="128" spans="1:3" x14ac:dyDescent="0.25">
      <c r="A128" s="31">
        <v>4000</v>
      </c>
      <c r="B128" s="32">
        <v>29625</v>
      </c>
      <c r="C128" s="25"/>
    </row>
    <row r="129" spans="1:3" x14ac:dyDescent="0.25">
      <c r="A129" s="31">
        <v>4100</v>
      </c>
      <c r="B129" s="32">
        <v>30325</v>
      </c>
      <c r="C129" s="25"/>
    </row>
    <row r="130" spans="1:3" x14ac:dyDescent="0.25">
      <c r="A130" s="31">
        <v>4200</v>
      </c>
      <c r="B130" s="32">
        <v>31026</v>
      </c>
      <c r="C130" s="25"/>
    </row>
    <row r="131" spans="1:3" x14ac:dyDescent="0.25">
      <c r="A131" s="31">
        <v>4300</v>
      </c>
      <c r="B131" s="32">
        <v>31727</v>
      </c>
      <c r="C131" s="25"/>
    </row>
    <row r="132" spans="1:3" x14ac:dyDescent="0.25">
      <c r="A132" s="31">
        <v>4400</v>
      </c>
      <c r="B132" s="32">
        <v>32430</v>
      </c>
      <c r="C132" s="25"/>
    </row>
    <row r="133" spans="1:3" x14ac:dyDescent="0.25">
      <c r="A133" s="31">
        <v>4500</v>
      </c>
      <c r="B133" s="32">
        <v>33133</v>
      </c>
      <c r="C133" s="25"/>
    </row>
    <row r="134" spans="1:3" x14ac:dyDescent="0.25">
      <c r="A134" s="31">
        <v>4600</v>
      </c>
      <c r="B134" s="32">
        <v>33837</v>
      </c>
      <c r="C134" s="25"/>
    </row>
    <row r="135" spans="1:3" x14ac:dyDescent="0.25">
      <c r="A135" s="31">
        <v>4700</v>
      </c>
      <c r="B135" s="32">
        <v>34542</v>
      </c>
      <c r="C135" s="25"/>
    </row>
    <row r="136" spans="1:3" x14ac:dyDescent="0.25">
      <c r="A136" s="31">
        <v>4800</v>
      </c>
      <c r="B136" s="32">
        <v>35248</v>
      </c>
      <c r="C136" s="25"/>
    </row>
    <row r="137" spans="1:3" x14ac:dyDescent="0.25">
      <c r="A137" s="31">
        <v>4900</v>
      </c>
      <c r="B137" s="32">
        <v>35953</v>
      </c>
      <c r="C137" s="25"/>
    </row>
    <row r="138" spans="1:3" x14ac:dyDescent="0.25">
      <c r="A138" s="31">
        <v>5000</v>
      </c>
      <c r="B138" s="32">
        <v>36660</v>
      </c>
      <c r="C138" s="26"/>
    </row>
    <row r="139" spans="1:3" x14ac:dyDescent="0.25">
      <c r="B139" s="26"/>
      <c r="C139" s="26"/>
    </row>
    <row r="140" spans="1:3" x14ac:dyDescent="0.25">
      <c r="B140" s="26"/>
      <c r="C140" s="26"/>
    </row>
    <row r="141" spans="1:3" x14ac:dyDescent="0.25">
      <c r="B141" s="26"/>
      <c r="C141" s="26"/>
    </row>
    <row r="142" spans="1:3" x14ac:dyDescent="0.25">
      <c r="B142" s="26"/>
      <c r="C142" s="26"/>
    </row>
    <row r="143" spans="1:3" x14ac:dyDescent="0.25">
      <c r="B143" s="26"/>
      <c r="C143" s="26"/>
    </row>
    <row r="144" spans="1:3" x14ac:dyDescent="0.25">
      <c r="B144" s="26"/>
      <c r="C144" s="26"/>
    </row>
    <row r="145" spans="2:3" x14ac:dyDescent="0.25">
      <c r="B145" s="26"/>
      <c r="C145" s="26"/>
    </row>
    <row r="146" spans="2:3" x14ac:dyDescent="0.25">
      <c r="B146" s="26"/>
      <c r="C146" s="26"/>
    </row>
    <row r="147" spans="2:3" x14ac:dyDescent="0.25">
      <c r="B147" s="26"/>
      <c r="C147" s="26"/>
    </row>
    <row r="148" spans="2:3" x14ac:dyDescent="0.25">
      <c r="B148" s="26"/>
      <c r="C148" s="26"/>
    </row>
    <row r="149" spans="2:3" x14ac:dyDescent="0.25">
      <c r="B149" s="26"/>
      <c r="C149" s="26"/>
    </row>
    <row r="150" spans="2:3" x14ac:dyDescent="0.25">
      <c r="B150" s="26"/>
      <c r="C150" s="26"/>
    </row>
    <row r="151" spans="2:3" x14ac:dyDescent="0.25">
      <c r="B151" s="26"/>
      <c r="C151" s="26"/>
    </row>
    <row r="152" spans="2:3" x14ac:dyDescent="0.25">
      <c r="B152" s="26"/>
      <c r="C152" s="26"/>
    </row>
    <row r="153" spans="2:3" x14ac:dyDescent="0.25">
      <c r="B153" s="26"/>
      <c r="C153" s="26"/>
    </row>
    <row r="154" spans="2:3" x14ac:dyDescent="0.25">
      <c r="B154" s="26"/>
      <c r="C154" s="26"/>
    </row>
    <row r="155" spans="2:3" x14ac:dyDescent="0.25">
      <c r="B155" s="26"/>
      <c r="C155" s="26"/>
    </row>
    <row r="156" spans="2:3" x14ac:dyDescent="0.25">
      <c r="B156" s="26"/>
      <c r="C156" s="26"/>
    </row>
    <row r="157" spans="2:3" x14ac:dyDescent="0.25">
      <c r="B157" s="26"/>
      <c r="C157" s="26"/>
    </row>
    <row r="158" spans="2:3" x14ac:dyDescent="0.25">
      <c r="B158" s="26"/>
      <c r="C158" s="26"/>
    </row>
    <row r="159" spans="2:3" x14ac:dyDescent="0.25">
      <c r="B159" s="26"/>
      <c r="C159" s="26"/>
    </row>
    <row r="160" spans="2:3" x14ac:dyDescent="0.25">
      <c r="B160" s="26"/>
      <c r="C160" s="26"/>
    </row>
    <row r="161" spans="2:3" x14ac:dyDescent="0.25">
      <c r="B161" s="26"/>
      <c r="C161" s="26"/>
    </row>
    <row r="162" spans="2:3" x14ac:dyDescent="0.25">
      <c r="B162" s="26"/>
      <c r="C162" s="26"/>
    </row>
    <row r="163" spans="2:3" x14ac:dyDescent="0.25">
      <c r="B163" s="26"/>
      <c r="C163" s="26"/>
    </row>
    <row r="164" spans="2:3" x14ac:dyDescent="0.25">
      <c r="B164" s="26"/>
      <c r="C164" s="26"/>
    </row>
    <row r="165" spans="2:3" x14ac:dyDescent="0.25">
      <c r="B165" s="26"/>
      <c r="C165" s="26"/>
    </row>
    <row r="166" spans="2:3" x14ac:dyDescent="0.25">
      <c r="B166" s="26"/>
      <c r="C166" s="26"/>
    </row>
    <row r="167" spans="2:3" x14ac:dyDescent="0.25">
      <c r="B167" s="26"/>
      <c r="C167" s="26"/>
    </row>
    <row r="168" spans="2:3" x14ac:dyDescent="0.25">
      <c r="B168" s="26"/>
      <c r="C168" s="26"/>
    </row>
    <row r="169" spans="2:3" x14ac:dyDescent="0.25">
      <c r="B169" s="26"/>
      <c r="C169" s="26"/>
    </row>
    <row r="170" spans="2:3" x14ac:dyDescent="0.25">
      <c r="B170" s="26"/>
      <c r="C170" s="26"/>
    </row>
    <row r="171" spans="2:3" x14ac:dyDescent="0.25">
      <c r="B171" s="26"/>
      <c r="C171" s="26"/>
    </row>
    <row r="172" spans="2:3" x14ac:dyDescent="0.25">
      <c r="B172" s="26"/>
      <c r="C172" s="26"/>
    </row>
    <row r="173" spans="2:3" x14ac:dyDescent="0.25">
      <c r="B173" s="26"/>
      <c r="C173" s="26"/>
    </row>
    <row r="174" spans="2:3" x14ac:dyDescent="0.25">
      <c r="B174" s="26"/>
      <c r="C174" s="26"/>
    </row>
    <row r="175" spans="2:3" x14ac:dyDescent="0.25">
      <c r="B175" s="26"/>
      <c r="C175" s="26"/>
    </row>
    <row r="176" spans="2:3" x14ac:dyDescent="0.25">
      <c r="B176" s="26"/>
      <c r="C176" s="26"/>
    </row>
    <row r="177" spans="2:3" x14ac:dyDescent="0.25">
      <c r="B177" s="26"/>
      <c r="C177" s="26"/>
    </row>
    <row r="178" spans="2:3" x14ac:dyDescent="0.25">
      <c r="B178" s="26"/>
      <c r="C178" s="26"/>
    </row>
    <row r="179" spans="2:3" x14ac:dyDescent="0.25">
      <c r="B179" s="26"/>
      <c r="C179" s="26"/>
    </row>
    <row r="180" spans="2:3" x14ac:dyDescent="0.25">
      <c r="B180" s="26"/>
      <c r="C180" s="26"/>
    </row>
    <row r="181" spans="2:3" x14ac:dyDescent="0.25">
      <c r="B181" s="26"/>
      <c r="C181" s="26"/>
    </row>
    <row r="182" spans="2:3" x14ac:dyDescent="0.25">
      <c r="B182" s="26"/>
      <c r="C182" s="26"/>
    </row>
    <row r="183" spans="2:3" x14ac:dyDescent="0.25">
      <c r="B183" s="26"/>
      <c r="C183" s="26"/>
    </row>
    <row r="184" spans="2:3" x14ac:dyDescent="0.25">
      <c r="B184" s="26"/>
      <c r="C184" s="26"/>
    </row>
    <row r="185" spans="2:3" x14ac:dyDescent="0.25">
      <c r="B185" s="26"/>
      <c r="C185" s="26"/>
    </row>
    <row r="186" spans="2:3" x14ac:dyDescent="0.25">
      <c r="B186" s="26"/>
      <c r="C186" s="26"/>
    </row>
    <row r="187" spans="2:3" x14ac:dyDescent="0.25">
      <c r="B187" s="26"/>
      <c r="C187" s="26"/>
    </row>
    <row r="188" spans="2:3" x14ac:dyDescent="0.25">
      <c r="B188" s="26"/>
      <c r="C188" s="26"/>
    </row>
    <row r="189" spans="2:3" x14ac:dyDescent="0.25">
      <c r="B189" s="26"/>
      <c r="C189" s="26"/>
    </row>
    <row r="190" spans="2:3" x14ac:dyDescent="0.25">
      <c r="B190" s="26"/>
      <c r="C190" s="26"/>
    </row>
    <row r="191" spans="2:3" x14ac:dyDescent="0.25">
      <c r="B191" s="26"/>
      <c r="C191" s="26"/>
    </row>
    <row r="192" spans="2:3" x14ac:dyDescent="0.25">
      <c r="B192" s="26"/>
      <c r="C192" s="26"/>
    </row>
    <row r="193" spans="2:3" x14ac:dyDescent="0.25">
      <c r="B193" s="26"/>
      <c r="C193" s="26"/>
    </row>
    <row r="194" spans="2:3" x14ac:dyDescent="0.25">
      <c r="B194" s="26"/>
      <c r="C194" s="26"/>
    </row>
    <row r="195" spans="2:3" x14ac:dyDescent="0.25">
      <c r="B195" s="26"/>
      <c r="C195" s="26"/>
    </row>
    <row r="196" spans="2:3" x14ac:dyDescent="0.25">
      <c r="B196" s="26"/>
      <c r="C196" s="26"/>
    </row>
    <row r="197" spans="2:3" x14ac:dyDescent="0.25">
      <c r="B197" s="26"/>
      <c r="C197" s="26"/>
    </row>
    <row r="198" spans="2:3" x14ac:dyDescent="0.25">
      <c r="B198" s="26"/>
      <c r="C198" s="26"/>
    </row>
    <row r="199" spans="2:3" x14ac:dyDescent="0.25">
      <c r="B199" s="26"/>
      <c r="C199" s="26"/>
    </row>
    <row r="200" spans="2:3" x14ac:dyDescent="0.25">
      <c r="B200" s="26"/>
      <c r="C200" s="26"/>
    </row>
    <row r="201" spans="2:3" x14ac:dyDescent="0.25">
      <c r="B201" s="26"/>
      <c r="C201" s="26"/>
    </row>
    <row r="202" spans="2:3" x14ac:dyDescent="0.25">
      <c r="B202" s="26"/>
      <c r="C202" s="26"/>
    </row>
    <row r="203" spans="2:3" x14ac:dyDescent="0.25">
      <c r="B203" s="26"/>
      <c r="C203" s="26"/>
    </row>
    <row r="204" spans="2:3" x14ac:dyDescent="0.25">
      <c r="B204" s="26"/>
      <c r="C204" s="26"/>
    </row>
    <row r="205" spans="2:3" x14ac:dyDescent="0.25">
      <c r="B205" s="26"/>
      <c r="C205" s="26"/>
    </row>
    <row r="206" spans="2:3" x14ac:dyDescent="0.25">
      <c r="B206" s="26"/>
      <c r="C206" s="26"/>
    </row>
    <row r="207" spans="2:3" x14ac:dyDescent="0.25">
      <c r="B207" s="26"/>
      <c r="C207" s="26"/>
    </row>
    <row r="208" spans="2:3" x14ac:dyDescent="0.25">
      <c r="B208" s="26"/>
      <c r="C208" s="26"/>
    </row>
    <row r="209" spans="2:3" x14ac:dyDescent="0.25">
      <c r="B209" s="26"/>
      <c r="C209" s="26"/>
    </row>
    <row r="210" spans="2:3" x14ac:dyDescent="0.25">
      <c r="B210" s="26"/>
      <c r="C210" s="26"/>
    </row>
    <row r="211" spans="2:3" x14ac:dyDescent="0.25">
      <c r="B211" s="26"/>
      <c r="C211" s="26"/>
    </row>
    <row r="212" spans="2:3" x14ac:dyDescent="0.25">
      <c r="B212" s="26"/>
      <c r="C212" s="26"/>
    </row>
    <row r="213" spans="2:3" x14ac:dyDescent="0.25">
      <c r="B213" s="26"/>
      <c r="C213" s="26"/>
    </row>
    <row r="214" spans="2:3" x14ac:dyDescent="0.25">
      <c r="B214" s="26"/>
      <c r="C214" s="26"/>
    </row>
    <row r="215" spans="2:3" x14ac:dyDescent="0.25">
      <c r="B215" s="26"/>
      <c r="C215" s="26"/>
    </row>
    <row r="216" spans="2:3" x14ac:dyDescent="0.25">
      <c r="B216" s="26"/>
      <c r="C216" s="26"/>
    </row>
    <row r="217" spans="2:3" x14ac:dyDescent="0.25">
      <c r="B217" s="26"/>
      <c r="C217" s="26"/>
    </row>
    <row r="218" spans="2:3" x14ac:dyDescent="0.25">
      <c r="B218" s="26"/>
      <c r="C218" s="26"/>
    </row>
    <row r="219" spans="2:3" x14ac:dyDescent="0.25">
      <c r="B219" s="26"/>
      <c r="C219" s="26"/>
    </row>
    <row r="220" spans="2:3" x14ac:dyDescent="0.25">
      <c r="B220" s="26"/>
      <c r="C220" s="26"/>
    </row>
    <row r="221" spans="2:3" x14ac:dyDescent="0.25">
      <c r="B221" s="26"/>
      <c r="C221" s="26"/>
    </row>
    <row r="222" spans="2:3" x14ac:dyDescent="0.25">
      <c r="B222" s="26"/>
      <c r="C222" s="26"/>
    </row>
    <row r="223" spans="2:3" x14ac:dyDescent="0.25">
      <c r="B223" s="26"/>
      <c r="C223" s="26"/>
    </row>
    <row r="224" spans="2:3" x14ac:dyDescent="0.25">
      <c r="B224" s="26"/>
      <c r="C224" s="26"/>
    </row>
    <row r="225" spans="2:3" x14ac:dyDescent="0.25">
      <c r="B225" s="26"/>
      <c r="C225" s="26"/>
    </row>
    <row r="226" spans="2:3" x14ac:dyDescent="0.25">
      <c r="B226" s="26"/>
      <c r="C226" s="26"/>
    </row>
    <row r="227" spans="2:3" x14ac:dyDescent="0.25">
      <c r="B227" s="26"/>
      <c r="C227" s="26"/>
    </row>
    <row r="228" spans="2:3" x14ac:dyDescent="0.25">
      <c r="B228" s="26"/>
      <c r="C228" s="26"/>
    </row>
    <row r="229" spans="2:3" x14ac:dyDescent="0.25">
      <c r="B229" s="26"/>
      <c r="C229" s="26"/>
    </row>
    <row r="230" spans="2:3" x14ac:dyDescent="0.25">
      <c r="B230" s="26"/>
      <c r="C230" s="26"/>
    </row>
    <row r="231" spans="2:3" x14ac:dyDescent="0.25">
      <c r="B231" s="26"/>
      <c r="C231" s="26"/>
    </row>
    <row r="232" spans="2:3" x14ac:dyDescent="0.25">
      <c r="B232" s="26"/>
      <c r="C232" s="26"/>
    </row>
    <row r="233" spans="2:3" x14ac:dyDescent="0.25">
      <c r="B233" s="26"/>
      <c r="C233" s="26"/>
    </row>
    <row r="234" spans="2:3" x14ac:dyDescent="0.25">
      <c r="B234" s="26"/>
      <c r="C234" s="26"/>
    </row>
    <row r="235" spans="2:3" x14ac:dyDescent="0.25">
      <c r="B235" s="26"/>
      <c r="C235" s="26"/>
    </row>
    <row r="236" spans="2:3" x14ac:dyDescent="0.25">
      <c r="B236" s="26"/>
      <c r="C236" s="26"/>
    </row>
    <row r="237" spans="2:3" x14ac:dyDescent="0.25">
      <c r="B237" s="26"/>
      <c r="C237" s="26"/>
    </row>
    <row r="238" spans="2:3" x14ac:dyDescent="0.25">
      <c r="B238" s="26"/>
      <c r="C238" s="26"/>
    </row>
    <row r="239" spans="2:3" x14ac:dyDescent="0.25">
      <c r="B239" s="26"/>
      <c r="C239" s="26"/>
    </row>
    <row r="240" spans="2:3" x14ac:dyDescent="0.25">
      <c r="B240" s="26"/>
      <c r="C240" s="26"/>
    </row>
    <row r="241" spans="2:3" x14ac:dyDescent="0.25">
      <c r="B241" s="26"/>
      <c r="C241" s="26"/>
    </row>
    <row r="242" spans="2:3" x14ac:dyDescent="0.25">
      <c r="B242" s="26"/>
      <c r="C242" s="26"/>
    </row>
    <row r="243" spans="2:3" x14ac:dyDescent="0.25">
      <c r="B243" s="26"/>
      <c r="C243" s="26"/>
    </row>
    <row r="244" spans="2:3" x14ac:dyDescent="0.25">
      <c r="B244" s="26"/>
      <c r="C244" s="26"/>
    </row>
    <row r="245" spans="2:3" x14ac:dyDescent="0.25">
      <c r="B245" s="26"/>
      <c r="C245" s="26"/>
    </row>
    <row r="246" spans="2:3" x14ac:dyDescent="0.25">
      <c r="B246" s="26"/>
      <c r="C246" s="26"/>
    </row>
    <row r="247" spans="2:3" x14ac:dyDescent="0.25">
      <c r="B247" s="26"/>
      <c r="C247" s="26"/>
    </row>
    <row r="248" spans="2:3" x14ac:dyDescent="0.25">
      <c r="B248" s="26"/>
      <c r="C248" s="26"/>
    </row>
    <row r="249" spans="2:3" x14ac:dyDescent="0.25">
      <c r="B249" s="26"/>
      <c r="C249" s="26"/>
    </row>
    <row r="250" spans="2:3" x14ac:dyDescent="0.25">
      <c r="B250" s="26"/>
      <c r="C250" s="26"/>
    </row>
    <row r="251" spans="2:3" x14ac:dyDescent="0.25">
      <c r="B251" s="26"/>
      <c r="C251" s="26"/>
    </row>
    <row r="252" spans="2:3" x14ac:dyDescent="0.25">
      <c r="B252" s="26"/>
      <c r="C252" s="26"/>
    </row>
    <row r="253" spans="2:3" x14ac:dyDescent="0.25">
      <c r="B253" s="26"/>
      <c r="C253" s="26"/>
    </row>
    <row r="254" spans="2:3" x14ac:dyDescent="0.25">
      <c r="B254" s="26"/>
      <c r="C254" s="2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2023-03-20T07:02:45Z</dcterms:created>
  <dcterms:modified xsi:type="dcterms:W3CDTF">2023-03-24T03:49:51Z</dcterms:modified>
</cp:coreProperties>
</file>