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 Cohort and User Acquisit" sheetId="1" r:id="rId4"/>
    <sheet state="visible" name="Market 1" sheetId="2" r:id="rId5"/>
    <sheet state="visible" name="Market 2" sheetId="3" r:id="rId6"/>
    <sheet state="visible" name="Market 3" sheetId="4" r:id="rId7"/>
    <sheet state="visible" name="Market 4" sheetId="5" r:id="rId8"/>
    <sheet state="visible" name="Market 5" sheetId="6" r:id="rId9"/>
    <sheet state="visible" name="Results" sheetId="7" r:id="rId10"/>
  </sheets>
  <definedNames/>
  <calcPr/>
  <extLst>
    <ext uri="GoogleSheetsCustomDataVersion2">
      <go:sheetsCustomData xmlns:go="http://customooxmlschemas.google.com/" r:id="rId11" roundtripDataChecksum="RzcbX5wJMCxqifzm4G53+y+KwmsiTXPaF1kPm1yXA/g="/>
    </ext>
  </extLst>
</workbook>
</file>

<file path=xl/sharedStrings.xml><?xml version="1.0" encoding="utf-8"?>
<sst xmlns="http://schemas.openxmlformats.org/spreadsheetml/2006/main" count="669" uniqueCount="25">
  <si>
    <t>Month</t>
  </si>
  <si>
    <t>Market_name</t>
  </si>
  <si>
    <t>New User Count</t>
  </si>
  <si>
    <t>New Paid Users</t>
  </si>
  <si>
    <t>New Organic Users</t>
  </si>
  <si>
    <t>Total Active User Count</t>
  </si>
  <si>
    <t>Total Orders</t>
  </si>
  <si>
    <t>Total Profit</t>
  </si>
  <si>
    <t>Profit per User</t>
  </si>
  <si>
    <t>Total Marketing Spend</t>
  </si>
  <si>
    <t xml:space="preserve"> Cost per Acquisition</t>
  </si>
  <si>
    <t>Orders per User</t>
  </si>
  <si>
    <t>Market 01</t>
  </si>
  <si>
    <t>Market 02</t>
  </si>
  <si>
    <t>Market 03</t>
  </si>
  <si>
    <t>Market 04</t>
  </si>
  <si>
    <t>Market 05</t>
  </si>
  <si>
    <t>Inacive Users</t>
  </si>
  <si>
    <t>Averages</t>
  </si>
  <si>
    <t>Market 1</t>
  </si>
  <si>
    <t>Market 3</t>
  </si>
  <si>
    <t>Market 2</t>
  </si>
  <si>
    <t>Market 4</t>
  </si>
  <si>
    <t>Market 5</t>
  </si>
  <si>
    <t>Inactive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</si>
</sst>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yy\-mm\-dd"/>
    <numFmt numFmtId="166" formatCode="&quot;$&quot;#,##0_);[Red]\(&quot;$&quot;#,##0\)"/>
  </numFmts>
  <fonts count="7">
    <font>
      <sz val="11.0"/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284E3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Font="1"/>
    <xf borderId="0" fillId="0" fontId="1" numFmtId="165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Font="1" applyNumberFormat="1"/>
    <xf borderId="0" fillId="0" fontId="2" numFmtId="2" xfId="0" applyFont="1" applyNumberFormat="1"/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2" fillId="0" fontId="3" numFmtId="164" xfId="0" applyAlignment="1" applyBorder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4" fillId="0" fontId="1" numFmtId="165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3" xfId="0" applyAlignment="1" applyBorder="1" applyFont="1" applyNumberFormat="1">
      <alignment horizontal="center" shrinkToFit="0" vertical="center" wrapText="0"/>
    </xf>
    <xf borderId="5" fillId="0" fontId="1" numFmtId="1" xfId="0" applyAlignment="1" applyBorder="1" applyFont="1" applyNumberFormat="1">
      <alignment shrinkToFit="0" vertical="center" wrapText="0"/>
    </xf>
    <xf borderId="5" fillId="0" fontId="1" numFmtId="166" xfId="0" applyAlignment="1" applyBorder="1" applyFont="1" applyNumberFormat="1">
      <alignment horizontal="center" shrinkToFit="0" vertical="center" wrapText="0"/>
    </xf>
    <xf borderId="5" fillId="0" fontId="1" numFmtId="164" xfId="0" applyAlignment="1" applyBorder="1" applyFont="1" applyNumberFormat="1">
      <alignment horizontal="center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1" xfId="0" applyAlignment="1" applyBorder="1" applyFont="1" applyNumberFormat="1">
      <alignment shrinkToFit="0" vertical="center" wrapText="0"/>
    </xf>
    <xf borderId="6" fillId="0" fontId="2" numFmtId="2" xfId="0" applyAlignment="1" applyBorder="1" applyFont="1" applyNumberFormat="1">
      <alignment shrinkToFit="0" vertical="center" wrapText="0"/>
    </xf>
    <xf borderId="7" fillId="0" fontId="1" numFmtId="165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3" xfId="0" applyAlignment="1" applyBorder="1" applyFont="1" applyNumberFormat="1">
      <alignment horizontal="center" shrinkToFit="0" vertical="center" wrapText="0"/>
    </xf>
    <xf borderId="8" fillId="0" fontId="1" numFmtId="1" xfId="0" applyAlignment="1" applyBorder="1" applyFont="1" applyNumberFormat="1">
      <alignment shrinkToFit="0" vertical="center" wrapText="0"/>
    </xf>
    <xf borderId="8" fillId="0" fontId="1" numFmtId="166" xfId="0" applyAlignment="1" applyBorder="1" applyFont="1" applyNumberFormat="1">
      <alignment horizontal="center" shrinkToFit="0" vertical="center" wrapText="0"/>
    </xf>
    <xf borderId="8" fillId="0" fontId="1" numFmtId="164" xfId="0" applyAlignment="1" applyBorder="1" applyFont="1" applyNumberFormat="1">
      <alignment horizontal="center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1" xfId="0" applyAlignment="1" applyBorder="1" applyFont="1" applyNumberFormat="1">
      <alignment shrinkToFit="0" vertical="center" wrapText="0"/>
    </xf>
    <xf borderId="9" fillId="0" fontId="2" numFmtId="2" xfId="0" applyAlignment="1" applyBorder="1" applyFont="1" applyNumberFormat="1">
      <alignment shrinkToFit="0" vertical="center" wrapText="0"/>
    </xf>
    <xf borderId="0" fillId="2" fontId="4" numFmtId="0" xfId="0" applyFill="1" applyFont="1"/>
    <xf borderId="10" fillId="2" fontId="1" numFmtId="165" xfId="0" applyAlignment="1" applyBorder="1" applyFont="1" applyNumberFormat="1">
      <alignment horizontal="center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1" fillId="2" fontId="1" numFmtId="3" xfId="0" applyAlignment="1" applyBorder="1" applyFont="1" applyNumberFormat="1">
      <alignment horizontal="center" shrinkToFit="0" vertical="center" wrapText="0"/>
    </xf>
    <xf borderId="11" fillId="2" fontId="1" numFmtId="1" xfId="0" applyAlignment="1" applyBorder="1" applyFont="1" applyNumberFormat="1">
      <alignment shrinkToFit="0" vertical="center" wrapText="0"/>
    </xf>
    <xf borderId="11" fillId="2" fontId="1" numFmtId="166" xfId="0" applyAlignment="1" applyBorder="1" applyFont="1" applyNumberFormat="1">
      <alignment horizontal="center" shrinkToFit="0" vertical="center" wrapText="0"/>
    </xf>
    <xf borderId="11" fillId="2" fontId="1" numFmtId="164" xfId="0" applyAlignment="1" applyBorder="1" applyFont="1" applyNumberFormat="1">
      <alignment horizontal="center" shrinkToFit="0" vertical="center" wrapText="0"/>
    </xf>
    <xf borderId="11" fillId="2" fontId="2" numFmtId="164" xfId="0" applyAlignment="1" applyBorder="1" applyFont="1" applyNumberFormat="1">
      <alignment shrinkToFit="0" vertical="center" wrapText="0"/>
    </xf>
    <xf borderId="11" fillId="2" fontId="2" numFmtId="1" xfId="0" applyAlignment="1" applyBorder="1" applyFont="1" applyNumberFormat="1">
      <alignment shrinkToFit="0" vertical="center" wrapText="0"/>
    </xf>
    <xf borderId="12" fillId="2" fontId="2" numFmtId="2" xfId="0" applyAlignment="1" applyBorder="1" applyFont="1" applyNumberFormat="1">
      <alignment shrinkToFit="0" vertical="center" wrapText="0"/>
    </xf>
    <xf borderId="0" fillId="2" fontId="2" numFmtId="0" xfId="0" applyFont="1"/>
    <xf borderId="5" fillId="0" fontId="1" numFmtId="2" xfId="0" applyAlignment="1" applyBorder="1" applyFont="1" applyNumberFormat="1">
      <alignment shrinkToFit="0" vertical="center" wrapText="0"/>
    </xf>
    <xf borderId="8" fillId="0" fontId="1" numFmtId="2" xfId="0" applyAlignment="1" applyBorder="1" applyFont="1" applyNumberFormat="1">
      <alignment shrinkToFit="0" vertical="center" wrapText="0"/>
    </xf>
    <xf borderId="11" fillId="2" fontId="1" numFmtId="2" xfId="0" applyAlignment="1" applyBorder="1" applyFont="1" applyNumberFormat="1">
      <alignment shrinkToFit="0" vertical="center" wrapText="0"/>
    </xf>
    <xf borderId="0" fillId="0" fontId="2" numFmtId="3" xfId="0" applyFont="1" applyNumberFormat="1"/>
    <xf borderId="0" fillId="0" fontId="2" numFmtId="166" xfId="0" applyFont="1" applyNumberFormat="1"/>
    <xf borderId="0" fillId="2" fontId="2" numFmtId="164" xfId="0" applyFont="1" applyNumberFormat="1"/>
    <xf borderId="0" fillId="2" fontId="2" numFmtId="3" xfId="0" applyFont="1" applyNumberFormat="1"/>
    <xf borderId="0" fillId="2" fontId="2" numFmtId="166" xfId="0" applyFont="1" applyNumberFormat="1"/>
    <xf borderId="0" fillId="0" fontId="2" numFmtId="164" xfId="0" applyAlignment="1" applyFont="1" applyNumberFormat="1">
      <alignment shrinkToFit="0" wrapText="0"/>
    </xf>
    <xf borderId="0" fillId="2" fontId="2" numFmtId="1" xfId="0" applyFont="1" applyNumberFormat="1"/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1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5">
    <tableStyle count="3" pivot="0" name="Market 1-style">
      <tableStyleElement dxfId="1" type="headerRow"/>
      <tableStyleElement dxfId="2" type="firstRowStripe"/>
      <tableStyleElement dxfId="3" type="secondRowStripe"/>
    </tableStyle>
    <tableStyle count="3" pivot="0" name="Market 2-style">
      <tableStyleElement dxfId="1" type="headerRow"/>
      <tableStyleElement dxfId="2" type="firstRowStripe"/>
      <tableStyleElement dxfId="3" type="secondRowStripe"/>
    </tableStyle>
    <tableStyle count="3" pivot="0" name="Market 3-style">
      <tableStyleElement dxfId="1" type="headerRow"/>
      <tableStyleElement dxfId="2" type="firstRowStripe"/>
      <tableStyleElement dxfId="3" type="secondRowStripe"/>
    </tableStyle>
    <tableStyle count="3" pivot="0" name="Market 4-style">
      <tableStyleElement dxfId="1" type="headerRow"/>
      <tableStyleElement dxfId="2" type="firstRowStripe"/>
      <tableStyleElement dxfId="3" type="secondRowStripe"/>
    </tableStyle>
    <tableStyle count="3" pivot="0" name="Market 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N98" displayName="Table_1" name="Table_1" id="1">
  <tableColumns count="13">
    <tableColumn name="Month" id="1"/>
    <tableColumn name="Market_name" id="2"/>
    <tableColumn name="New User Count" id="3"/>
    <tableColumn name="New Paid Users" id="4"/>
    <tableColumn name="New Organic Users" id="5"/>
    <tableColumn name="Total Active User Count" id="6"/>
    <tableColumn name="Total Orders" id="7"/>
    <tableColumn name="Total Profit" id="8"/>
    <tableColumn name="Profit per User" id="9"/>
    <tableColumn name="Total Marketing Spend" id="10"/>
    <tableColumn name=" Cost per Acquisition" id="11"/>
    <tableColumn name="Orders per User" id="12"/>
    <tableColumn name="Inacive Users" id="13"/>
  </tableColumns>
  <tableStyleInfo name="Market 1-style" showColumnStripes="0" showFirstColumn="1" showLastColumn="1" showRowStripes="1"/>
</table>
</file>

<file path=xl/tables/table2.xml><?xml version="1.0" encoding="utf-8"?>
<table xmlns="http://schemas.openxmlformats.org/spreadsheetml/2006/main" ref="B2:N98" displayName="Table_2" name="Table_2" id="2">
  <tableColumns count="13">
    <tableColumn name="Month" id="1"/>
    <tableColumn name="Market_name" id="2"/>
    <tableColumn name="New User Count" id="3"/>
    <tableColumn name="New Paid Users" id="4"/>
    <tableColumn name="New Organic Users" id="5"/>
    <tableColumn name="Total Active User Count" id="6"/>
    <tableColumn name="Total Orders" id="7"/>
    <tableColumn name="Total Profit" id="8"/>
    <tableColumn name="Profit per User" id="9"/>
    <tableColumn name="Total Marketing Spend" id="10"/>
    <tableColumn name=" Cost per Acquisition" id="11"/>
    <tableColumn name="Orders per User" id="12"/>
    <tableColumn name="Inacive Users" id="13"/>
  </tableColumns>
  <tableStyleInfo name="Market 2-style" showColumnStripes="0" showFirstColumn="1" showLastColumn="1" showRowStripes="1"/>
</table>
</file>

<file path=xl/tables/table3.xml><?xml version="1.0" encoding="utf-8"?>
<table xmlns="http://schemas.openxmlformats.org/spreadsheetml/2006/main" ref="B2:N98" displayName="Table_3" name="Table_3" id="3">
  <tableColumns count="13">
    <tableColumn name="Month" id="1"/>
    <tableColumn name="Market_name" id="2"/>
    <tableColumn name="New User Count" id="3"/>
    <tableColumn name="New Paid Users" id="4"/>
    <tableColumn name="New Organic Users" id="5"/>
    <tableColumn name="Total Active User Count" id="6"/>
    <tableColumn name="Total Orders" id="7"/>
    <tableColumn name="Total Profit" id="8"/>
    <tableColumn name="Profit per User" id="9"/>
    <tableColumn name="Total Marketing Spend" id="10"/>
    <tableColumn name=" Cost per Acquisition" id="11"/>
    <tableColumn name="Orders per User" id="12"/>
    <tableColumn name="Inacive Users" id="13"/>
  </tableColumns>
  <tableStyleInfo name="Market 3-style" showColumnStripes="0" showFirstColumn="1" showLastColumn="1" showRowStripes="1"/>
</table>
</file>

<file path=xl/tables/table4.xml><?xml version="1.0" encoding="utf-8"?>
<table xmlns="http://schemas.openxmlformats.org/spreadsheetml/2006/main" ref="B2:N98" displayName="Table_4" name="Table_4" id="4">
  <tableColumns count="13">
    <tableColumn name="Month" id="1"/>
    <tableColumn name="Market_name" id="2"/>
    <tableColumn name="New User Count" id="3"/>
    <tableColumn name="New Paid Users" id="4"/>
    <tableColumn name="New Organic Users" id="5"/>
    <tableColumn name="Total Active User Count" id="6"/>
    <tableColumn name="Total Orders" id="7"/>
    <tableColumn name="Total Profit" id="8"/>
    <tableColumn name="Profit per User" id="9"/>
    <tableColumn name="Total Marketing Spend" id="10"/>
    <tableColumn name=" Cost per Acquisition" id="11"/>
    <tableColumn name="Orders per User" id="12"/>
    <tableColumn name="Inacive Users" id="13"/>
  </tableColumns>
  <tableStyleInfo name="Market 4-style" showColumnStripes="0" showFirstColumn="1" showLastColumn="1" showRowStripes="1"/>
</table>
</file>

<file path=xl/tables/table5.xml><?xml version="1.0" encoding="utf-8"?>
<table xmlns="http://schemas.openxmlformats.org/spreadsheetml/2006/main" ref="B2:N98" displayName="Table_5" name="Table_5" id="5">
  <tableColumns count="13">
    <tableColumn name="Month" id="1"/>
    <tableColumn name="Market_name" id="2"/>
    <tableColumn name="New User Count" id="3"/>
    <tableColumn name="New Paid Users" id="4"/>
    <tableColumn name="New Organic Users" id="5"/>
    <tableColumn name="Total Active User Count" id="6"/>
    <tableColumn name="Total Orders" id="7"/>
    <tableColumn name="Total Profit" id="8"/>
    <tableColumn name="Profit per User" id="9"/>
    <tableColumn name="Total Marketing Spend" id="10"/>
    <tableColumn name=" Cost per Acquisition" id="11"/>
    <tableColumn name="Orders per User" id="12"/>
    <tableColumn name="Inacive Users" id="13"/>
  </tableColumns>
  <tableStyleInfo name="Market 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5"/>
    <col customWidth="1" min="3" max="3" width="19.75"/>
    <col customWidth="1" min="4" max="4" width="21.38"/>
    <col customWidth="1" min="5" max="5" width="20.88"/>
    <col customWidth="1" min="6" max="6" width="23.38"/>
    <col customWidth="1" min="7" max="7" width="26.88"/>
    <col customWidth="1" min="8" max="8" width="18.25"/>
    <col customWidth="1" min="9" max="9" width="19.0"/>
    <col customWidth="1" min="10" max="10" width="16.0"/>
    <col customWidth="1" min="11" max="11" width="26.25"/>
    <col customWidth="1" min="12" max="12" width="21.63"/>
    <col customWidth="1" min="13" max="13" width="17.38"/>
  </cols>
  <sheetData>
    <row r="1">
      <c r="E1" s="1"/>
      <c r="F1" s="1"/>
      <c r="I1" s="1"/>
      <c r="J1" s="2"/>
      <c r="K1" s="1"/>
      <c r="L1" s="2"/>
      <c r="M1" s="3"/>
    </row>
    <row r="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4" t="s">
        <v>9</v>
      </c>
      <c r="L2" s="2" t="s">
        <v>10</v>
      </c>
      <c r="M2" s="6" t="s">
        <v>11</v>
      </c>
    </row>
    <row r="3">
      <c r="B3" s="7">
        <v>42156.0</v>
      </c>
      <c r="C3" s="1" t="s">
        <v>12</v>
      </c>
      <c r="D3" s="8">
        <v>230.0</v>
      </c>
      <c r="E3" s="8">
        <v>23.0</v>
      </c>
      <c r="F3" s="8">
        <v>207.0</v>
      </c>
      <c r="G3" s="8">
        <v>230.0</v>
      </c>
      <c r="H3" s="8">
        <v>1414.0400000000002</v>
      </c>
      <c r="I3" s="9">
        <v>9432.778032000004</v>
      </c>
      <c r="J3" s="10">
        <f t="shared" ref="J3:J97" si="1">I3/G3</f>
        <v>41.0120784</v>
      </c>
      <c r="K3" s="9">
        <v>267.0</v>
      </c>
      <c r="L3" s="2">
        <f t="shared" ref="L3:L97" si="2">K3/E3</f>
        <v>11.60869565</v>
      </c>
      <c r="M3" s="3">
        <f t="shared" ref="M3:M97" si="3"> H3/G3</f>
        <v>6.148</v>
      </c>
    </row>
    <row r="4">
      <c r="B4" s="7">
        <v>42156.0</v>
      </c>
      <c r="C4" s="1" t="s">
        <v>13</v>
      </c>
      <c r="D4" s="8">
        <v>176.0</v>
      </c>
      <c r="E4" s="8">
        <v>19.0</v>
      </c>
      <c r="F4" s="8">
        <v>157.0</v>
      </c>
      <c r="G4" s="8">
        <v>176.0</v>
      </c>
      <c r="H4" s="8">
        <v>1072.72</v>
      </c>
      <c r="I4" s="9">
        <v>7296.212352000001</v>
      </c>
      <c r="J4" s="10">
        <f t="shared" si="1"/>
        <v>41.455752</v>
      </c>
      <c r="K4" s="9">
        <v>345.57599999999996</v>
      </c>
      <c r="L4" s="2">
        <f t="shared" si="2"/>
        <v>18.18821053</v>
      </c>
      <c r="M4" s="3">
        <f t="shared" si="3"/>
        <v>6.095</v>
      </c>
    </row>
    <row r="5">
      <c r="B5" s="7">
        <v>42156.0</v>
      </c>
      <c r="C5" s="1" t="s">
        <v>14</v>
      </c>
      <c r="D5" s="8">
        <v>630.0</v>
      </c>
      <c r="E5" s="8">
        <v>37.0</v>
      </c>
      <c r="F5" s="8">
        <v>593.0</v>
      </c>
      <c r="G5" s="8">
        <v>630.0</v>
      </c>
      <c r="H5" s="8">
        <v>1885.104</v>
      </c>
      <c r="I5" s="9">
        <v>13068.294969600005</v>
      </c>
      <c r="J5" s="10">
        <f t="shared" si="1"/>
        <v>20.74332535</v>
      </c>
      <c r="K5" s="9">
        <v>696.3839999999999</v>
      </c>
      <c r="L5" s="2">
        <f t="shared" si="2"/>
        <v>18.82118919</v>
      </c>
      <c r="M5" s="3">
        <f t="shared" si="3"/>
        <v>2.992228571</v>
      </c>
    </row>
    <row r="6">
      <c r="B6" s="7">
        <v>42156.0</v>
      </c>
      <c r="C6" s="1" t="s">
        <v>15</v>
      </c>
      <c r="D6" s="8">
        <v>196.0</v>
      </c>
      <c r="E6" s="8">
        <v>53.0</v>
      </c>
      <c r="F6" s="8">
        <v>143.0</v>
      </c>
      <c r="G6" s="1">
        <v>196.0</v>
      </c>
      <c r="H6" s="8">
        <v>1643.0</v>
      </c>
      <c r="I6" s="9">
        <v>14298.831840000004</v>
      </c>
      <c r="J6" s="10">
        <f t="shared" si="1"/>
        <v>72.95322367</v>
      </c>
      <c r="K6" s="9">
        <v>783.0</v>
      </c>
      <c r="L6" s="2">
        <f t="shared" si="2"/>
        <v>14.77358491</v>
      </c>
      <c r="M6" s="3">
        <f t="shared" si="3"/>
        <v>8.382653061</v>
      </c>
    </row>
    <row r="7">
      <c r="B7" s="7">
        <v>42156.0</v>
      </c>
      <c r="C7" s="1" t="s">
        <v>16</v>
      </c>
      <c r="D7" s="8">
        <v>342.0</v>
      </c>
      <c r="E7" s="8">
        <v>133.0</v>
      </c>
      <c r="F7" s="8">
        <v>209.0</v>
      </c>
      <c r="G7" s="1">
        <v>342.0</v>
      </c>
      <c r="H7" s="8">
        <v>1793.0</v>
      </c>
      <c r="I7" s="9">
        <v>12219.581880000003</v>
      </c>
      <c r="J7" s="10">
        <f t="shared" si="1"/>
        <v>35.72977158</v>
      </c>
      <c r="K7" s="9">
        <v>2341.0</v>
      </c>
      <c r="L7" s="2">
        <f t="shared" si="2"/>
        <v>17.60150376</v>
      </c>
      <c r="M7" s="3">
        <f t="shared" si="3"/>
        <v>5.242690058</v>
      </c>
    </row>
    <row r="8">
      <c r="B8" s="7">
        <v>42186.0</v>
      </c>
      <c r="C8" s="1" t="s">
        <v>12</v>
      </c>
      <c r="D8" s="8">
        <v>1076.0</v>
      </c>
      <c r="E8" s="8">
        <v>140.0</v>
      </c>
      <c r="F8" s="8">
        <v>936.0</v>
      </c>
      <c r="G8" s="8">
        <v>1162.0</v>
      </c>
      <c r="H8" s="8">
        <v>6959.218</v>
      </c>
      <c r="I8" s="9">
        <v>30342.19048</v>
      </c>
      <c r="J8" s="10">
        <f t="shared" si="1"/>
        <v>26.11204</v>
      </c>
      <c r="K8" s="9">
        <v>2706.678</v>
      </c>
      <c r="L8" s="2">
        <f t="shared" si="2"/>
        <v>19.33341429</v>
      </c>
      <c r="M8" s="3">
        <f t="shared" si="3"/>
        <v>5.989</v>
      </c>
    </row>
    <row r="9">
      <c r="B9" s="7">
        <v>42186.0</v>
      </c>
      <c r="C9" s="1" t="s">
        <v>13</v>
      </c>
      <c r="D9" s="8">
        <v>1300.0</v>
      </c>
      <c r="E9" s="8">
        <v>182.0</v>
      </c>
      <c r="F9" s="8">
        <v>1118.0</v>
      </c>
      <c r="G9" s="8">
        <v>1388.0</v>
      </c>
      <c r="H9" s="8">
        <v>8239.168</v>
      </c>
      <c r="I9" s="9">
        <v>54961.84189440001</v>
      </c>
      <c r="J9" s="10">
        <f t="shared" si="1"/>
        <v>39.5978688</v>
      </c>
      <c r="K9" s="9">
        <v>3658.2000000000007</v>
      </c>
      <c r="L9" s="2">
        <f t="shared" si="2"/>
        <v>20.1</v>
      </c>
      <c r="M9" s="3">
        <f t="shared" si="3"/>
        <v>5.936</v>
      </c>
    </row>
    <row r="10">
      <c r="B10" s="7">
        <v>42186.0</v>
      </c>
      <c r="C10" s="1" t="s">
        <v>14</v>
      </c>
      <c r="D10" s="8">
        <v>1098.0</v>
      </c>
      <c r="E10" s="8">
        <v>109.0</v>
      </c>
      <c r="F10" s="8">
        <v>989.0</v>
      </c>
      <c r="G10" s="8">
        <v>1245.0</v>
      </c>
      <c r="H10" s="8">
        <v>5188.806</v>
      </c>
      <c r="I10" s="9">
        <v>33934.791240000006</v>
      </c>
      <c r="J10" s="10">
        <f t="shared" si="1"/>
        <v>27.25686043</v>
      </c>
      <c r="K10" s="9">
        <v>2273.6925000000006</v>
      </c>
      <c r="L10" s="2">
        <f t="shared" si="2"/>
        <v>20.85956422</v>
      </c>
      <c r="M10" s="3">
        <f t="shared" si="3"/>
        <v>4.167715663</v>
      </c>
    </row>
    <row r="11">
      <c r="B11" s="7">
        <v>42186.0</v>
      </c>
      <c r="C11" s="1" t="s">
        <v>15</v>
      </c>
      <c r="D11" s="8">
        <v>589.0</v>
      </c>
      <c r="E11" s="8">
        <v>94.0</v>
      </c>
      <c r="F11" s="8">
        <v>495.0</v>
      </c>
      <c r="G11" s="8">
        <v>589.0</v>
      </c>
      <c r="H11" s="8">
        <v>5634.0</v>
      </c>
      <c r="I11" s="9">
        <v>43331.31936000001</v>
      </c>
      <c r="J11" s="10">
        <f t="shared" si="1"/>
        <v>73.56760503</v>
      </c>
      <c r="K11" s="9">
        <v>2035.5840000000007</v>
      </c>
      <c r="L11" s="2">
        <f t="shared" si="2"/>
        <v>21.65514894</v>
      </c>
      <c r="M11" s="3">
        <f t="shared" si="3"/>
        <v>9.565365025</v>
      </c>
    </row>
    <row r="12">
      <c r="B12" s="7">
        <v>42186.0</v>
      </c>
      <c r="C12" s="1" t="s">
        <v>16</v>
      </c>
      <c r="D12" s="8">
        <v>220.0</v>
      </c>
      <c r="E12" s="8">
        <v>37.0</v>
      </c>
      <c r="F12" s="8">
        <v>183.0</v>
      </c>
      <c r="G12" s="8">
        <v>486.0</v>
      </c>
      <c r="H12" s="8">
        <v>1340.9</v>
      </c>
      <c r="I12" s="9">
        <v>7576.835904000002</v>
      </c>
      <c r="J12" s="10">
        <f t="shared" si="1"/>
        <v>15.59019733</v>
      </c>
      <c r="K12" s="9">
        <v>835.8900000000003</v>
      </c>
      <c r="L12" s="2">
        <f t="shared" si="2"/>
        <v>22.59162162</v>
      </c>
      <c r="M12" s="3">
        <f t="shared" si="3"/>
        <v>2.759053498</v>
      </c>
    </row>
    <row r="13">
      <c r="B13" s="7">
        <v>42217.0</v>
      </c>
      <c r="C13" s="1" t="s">
        <v>12</v>
      </c>
      <c r="D13" s="8">
        <v>1431.0</v>
      </c>
      <c r="E13" s="8">
        <v>258.0</v>
      </c>
      <c r="F13" s="8">
        <v>1173.0</v>
      </c>
      <c r="G13" s="8">
        <v>1969.0</v>
      </c>
      <c r="H13" s="8">
        <v>12209.769</v>
      </c>
      <c r="I13" s="9">
        <v>75060.77590440003</v>
      </c>
      <c r="J13" s="10">
        <f t="shared" si="1"/>
        <v>38.1212676</v>
      </c>
      <c r="K13" s="9">
        <v>5950.098000000004</v>
      </c>
      <c r="L13" s="2">
        <f t="shared" si="2"/>
        <v>23.06239535</v>
      </c>
      <c r="M13" s="3">
        <f t="shared" si="3"/>
        <v>6.201</v>
      </c>
    </row>
    <row r="14">
      <c r="B14" s="7">
        <v>42217.0</v>
      </c>
      <c r="C14" s="1" t="s">
        <v>13</v>
      </c>
      <c r="D14" s="8">
        <v>1479.0</v>
      </c>
      <c r="E14" s="8">
        <v>281.0</v>
      </c>
      <c r="F14" s="8">
        <v>1198.0</v>
      </c>
      <c r="G14" s="8">
        <v>1928.0</v>
      </c>
      <c r="H14" s="8">
        <v>12159.896</v>
      </c>
      <c r="I14" s="9">
        <v>73163.66225280002</v>
      </c>
      <c r="J14" s="10">
        <f t="shared" si="1"/>
        <v>37.9479576</v>
      </c>
      <c r="K14" s="9">
        <v>5999.0</v>
      </c>
      <c r="L14" s="2">
        <f t="shared" si="2"/>
        <v>21.34875445</v>
      </c>
      <c r="M14" s="3">
        <f t="shared" si="3"/>
        <v>6.307</v>
      </c>
    </row>
    <row r="15">
      <c r="B15" s="7">
        <v>42217.0</v>
      </c>
      <c r="C15" s="1" t="s">
        <v>14</v>
      </c>
      <c r="D15" s="8">
        <v>1582.0</v>
      </c>
      <c r="E15" s="8">
        <v>215.0</v>
      </c>
      <c r="F15" s="8">
        <v>1367.0</v>
      </c>
      <c r="G15" s="8">
        <v>2301.0</v>
      </c>
      <c r="H15" s="8">
        <v>14756.313000000002</v>
      </c>
      <c r="I15" s="9">
        <v>86855.65831800003</v>
      </c>
      <c r="J15" s="10">
        <f t="shared" si="1"/>
        <v>37.746918</v>
      </c>
      <c r="K15" s="9">
        <v>8546.040000000005</v>
      </c>
      <c r="L15" s="2">
        <f t="shared" si="2"/>
        <v>39.74902326</v>
      </c>
      <c r="M15" s="3">
        <f t="shared" si="3"/>
        <v>6.413</v>
      </c>
    </row>
    <row r="16">
      <c r="B16" s="7">
        <v>42217.0</v>
      </c>
      <c r="C16" s="1" t="s">
        <v>15</v>
      </c>
      <c r="D16" s="8">
        <v>1366.0</v>
      </c>
      <c r="E16" s="8">
        <v>287.0</v>
      </c>
      <c r="F16" s="8">
        <v>1079.0</v>
      </c>
      <c r="G16" s="8">
        <v>1714.0</v>
      </c>
      <c r="H16" s="8">
        <v>13457.0</v>
      </c>
      <c r="I16" s="9">
        <v>92937.27167999999</v>
      </c>
      <c r="J16" s="10">
        <f t="shared" si="1"/>
        <v>54.22244555</v>
      </c>
      <c r="K16" s="9">
        <v>7271.901000000004</v>
      </c>
      <c r="L16" s="2">
        <f t="shared" si="2"/>
        <v>25.33763415</v>
      </c>
      <c r="M16" s="3">
        <f t="shared" si="3"/>
        <v>7.851225204</v>
      </c>
    </row>
    <row r="17">
      <c r="B17" s="7">
        <v>42217.0</v>
      </c>
      <c r="C17" s="1" t="s">
        <v>16</v>
      </c>
      <c r="D17" s="8">
        <v>1196.0</v>
      </c>
      <c r="E17" s="8">
        <v>263.0</v>
      </c>
      <c r="F17" s="8">
        <v>933.0</v>
      </c>
      <c r="G17" s="8">
        <v>1477.0</v>
      </c>
      <c r="H17" s="8">
        <v>8665.500000000002</v>
      </c>
      <c r="I17" s="9">
        <v>43864.41438000002</v>
      </c>
      <c r="J17" s="10">
        <f t="shared" si="1"/>
        <v>29.69831712</v>
      </c>
      <c r="K17" s="9">
        <v>9054.0</v>
      </c>
      <c r="L17" s="2">
        <f t="shared" si="2"/>
        <v>34.42585551</v>
      </c>
      <c r="M17" s="3">
        <f t="shared" si="3"/>
        <v>5.866960054</v>
      </c>
    </row>
    <row r="18">
      <c r="B18" s="7">
        <v>42248.0</v>
      </c>
      <c r="C18" s="1" t="s">
        <v>12</v>
      </c>
      <c r="D18" s="8">
        <v>3450.0</v>
      </c>
      <c r="E18" s="8">
        <v>794.0</v>
      </c>
      <c r="F18" s="8">
        <v>2656.0</v>
      </c>
      <c r="G18" s="8">
        <v>4429.0</v>
      </c>
      <c r="H18" s="8">
        <v>29811.599000000006</v>
      </c>
      <c r="I18" s="9">
        <v>163773.00026640005</v>
      </c>
      <c r="J18" s="10">
        <f t="shared" si="1"/>
        <v>36.9774216</v>
      </c>
      <c r="K18" s="9">
        <v>21305.475000000017</v>
      </c>
      <c r="L18" s="2">
        <f t="shared" si="2"/>
        <v>26.83309194</v>
      </c>
      <c r="M18" s="3">
        <f t="shared" si="3"/>
        <v>6.731</v>
      </c>
    </row>
    <row r="19">
      <c r="B19" s="7">
        <v>42248.0</v>
      </c>
      <c r="C19" s="1" t="s">
        <v>13</v>
      </c>
      <c r="D19" s="8">
        <v>2279.0</v>
      </c>
      <c r="E19" s="8">
        <v>547.0</v>
      </c>
      <c r="F19" s="8">
        <v>1732.0</v>
      </c>
      <c r="G19" s="8">
        <v>3049.0</v>
      </c>
      <c r="H19" s="8">
        <v>20846.013000000003</v>
      </c>
      <c r="I19" s="9">
        <v>111792.99851640001</v>
      </c>
      <c r="J19" s="10">
        <f t="shared" si="1"/>
        <v>36.6654636</v>
      </c>
      <c r="K19" s="9">
        <v>13675.0</v>
      </c>
      <c r="L19" s="2">
        <f t="shared" si="2"/>
        <v>25</v>
      </c>
      <c r="M19" s="3">
        <f t="shared" si="3"/>
        <v>6.837</v>
      </c>
    </row>
    <row r="20">
      <c r="B20" s="7">
        <v>42248.0</v>
      </c>
      <c r="C20" s="1" t="s">
        <v>14</v>
      </c>
      <c r="D20" s="8">
        <v>2409.0</v>
      </c>
      <c r="E20" s="8">
        <v>432.0</v>
      </c>
      <c r="F20" s="8">
        <v>1977.0</v>
      </c>
      <c r="G20" s="8">
        <v>3928.0</v>
      </c>
      <c r="H20" s="8">
        <v>24357.528000000002</v>
      </c>
      <c r="I20" s="9">
        <v>127438.58649600002</v>
      </c>
      <c r="J20" s="10">
        <f t="shared" si="1"/>
        <v>32.443632</v>
      </c>
      <c r="K20" s="9">
        <v>18555.075000000015</v>
      </c>
      <c r="L20" s="2">
        <f t="shared" si="2"/>
        <v>42.9515625</v>
      </c>
      <c r="M20" s="3">
        <f t="shared" si="3"/>
        <v>6.201</v>
      </c>
    </row>
    <row r="21" ht="15.75" customHeight="1">
      <c r="B21" s="7">
        <v>42248.0</v>
      </c>
      <c r="C21" s="1" t="s">
        <v>15</v>
      </c>
      <c r="D21" s="8">
        <v>2497.0</v>
      </c>
      <c r="E21" s="8">
        <v>649.0</v>
      </c>
      <c r="F21" s="8">
        <v>1848.0</v>
      </c>
      <c r="G21" s="8">
        <v>3249.0</v>
      </c>
      <c r="H21" s="8">
        <v>26897.0</v>
      </c>
      <c r="I21" s="9">
        <v>164648.37168</v>
      </c>
      <c r="J21" s="10">
        <f t="shared" si="1"/>
        <v>50.67663025</v>
      </c>
      <c r="K21" s="9">
        <v>18892.30200000001</v>
      </c>
      <c r="L21" s="2">
        <f t="shared" si="2"/>
        <v>29.10986441</v>
      </c>
      <c r="M21" s="3">
        <f t="shared" si="3"/>
        <v>8.278547245</v>
      </c>
    </row>
    <row r="22" ht="15.75" customHeight="1">
      <c r="B22" s="7">
        <v>42248.0</v>
      </c>
      <c r="C22" s="1" t="s">
        <v>16</v>
      </c>
      <c r="D22" s="8">
        <v>1323.0</v>
      </c>
      <c r="E22" s="8">
        <v>357.0</v>
      </c>
      <c r="F22" s="8">
        <v>966.0</v>
      </c>
      <c r="G22" s="8">
        <v>2145.0</v>
      </c>
      <c r="H22" s="8">
        <v>11665.247000000001</v>
      </c>
      <c r="I22" s="9">
        <v>52182.84931992001</v>
      </c>
      <c r="J22" s="10">
        <f t="shared" si="1"/>
        <v>24.32766868</v>
      </c>
      <c r="K22" s="9">
        <v>13457.0</v>
      </c>
      <c r="L22" s="2">
        <f t="shared" si="2"/>
        <v>37.69467787</v>
      </c>
      <c r="M22" s="3">
        <f t="shared" si="3"/>
        <v>5.43834359</v>
      </c>
    </row>
    <row r="23" ht="15.75" customHeight="1">
      <c r="B23" s="7">
        <v>42278.0</v>
      </c>
      <c r="C23" s="1" t="s">
        <v>12</v>
      </c>
      <c r="D23" s="8">
        <v>3407.0</v>
      </c>
      <c r="E23" s="8">
        <v>954.0</v>
      </c>
      <c r="F23" s="8">
        <v>2453.0</v>
      </c>
      <c r="G23" s="8">
        <v>5331.0</v>
      </c>
      <c r="H23" s="8">
        <v>34752.789000000004</v>
      </c>
      <c r="I23" s="9">
        <v>168189.59764440003</v>
      </c>
      <c r="J23" s="10">
        <f t="shared" si="1"/>
        <v>31.5493524</v>
      </c>
      <c r="K23" s="9">
        <v>29191.17600000002</v>
      </c>
      <c r="L23" s="2">
        <f t="shared" si="2"/>
        <v>30.59871698</v>
      </c>
      <c r="M23" s="3">
        <f t="shared" si="3"/>
        <v>6.519</v>
      </c>
    </row>
    <row r="24" ht="15.75" customHeight="1">
      <c r="B24" s="7">
        <v>42278.0</v>
      </c>
      <c r="C24" s="1" t="s">
        <v>13</v>
      </c>
      <c r="D24" s="8">
        <v>3143.0</v>
      </c>
      <c r="E24" s="8">
        <v>911.0</v>
      </c>
      <c r="F24" s="8">
        <v>2232.0</v>
      </c>
      <c r="G24" s="8">
        <v>4671.0</v>
      </c>
      <c r="H24" s="8">
        <v>30945.375000000004</v>
      </c>
      <c r="I24" s="9">
        <v>145715.5818</v>
      </c>
      <c r="J24" s="10">
        <f t="shared" si="1"/>
        <v>31.1958</v>
      </c>
      <c r="K24" s="9">
        <v>22543.0</v>
      </c>
      <c r="L24" s="2">
        <f t="shared" si="2"/>
        <v>24.7453348</v>
      </c>
      <c r="M24" s="3">
        <f t="shared" si="3"/>
        <v>6.625</v>
      </c>
    </row>
    <row r="25" ht="15.75" customHeight="1">
      <c r="B25" s="7">
        <v>42278.0</v>
      </c>
      <c r="C25" s="1" t="s">
        <v>14</v>
      </c>
      <c r="D25" s="8">
        <v>2586.0</v>
      </c>
      <c r="E25" s="8">
        <v>632.0</v>
      </c>
      <c r="F25" s="8">
        <v>1954.0</v>
      </c>
      <c r="G25" s="8">
        <v>4980.0</v>
      </c>
      <c r="H25" s="8">
        <v>33520.380000000005</v>
      </c>
      <c r="I25" s="9">
        <v>153456.29964</v>
      </c>
      <c r="J25" s="10">
        <f t="shared" si="1"/>
        <v>30.814518</v>
      </c>
      <c r="K25" s="9">
        <v>22640.31000000002</v>
      </c>
      <c r="L25" s="2">
        <f t="shared" si="2"/>
        <v>35.82327532</v>
      </c>
      <c r="M25" s="3">
        <f t="shared" si="3"/>
        <v>6.731</v>
      </c>
    </row>
    <row r="26" ht="15.75" customHeight="1">
      <c r="B26" s="7">
        <v>42278.0</v>
      </c>
      <c r="C26" s="1" t="s">
        <v>15</v>
      </c>
      <c r="D26" s="8">
        <v>1926.0</v>
      </c>
      <c r="E26" s="8">
        <v>597.0</v>
      </c>
      <c r="F26" s="8">
        <v>1329.0</v>
      </c>
      <c r="G26" s="8">
        <v>3430.0</v>
      </c>
      <c r="H26" s="8">
        <v>20905.850000000002</v>
      </c>
      <c r="I26" s="9">
        <v>111566.995344</v>
      </c>
      <c r="J26" s="10">
        <f t="shared" si="1"/>
        <v>32.5268208</v>
      </c>
      <c r="K26" s="9">
        <v>17464.005000000016</v>
      </c>
      <c r="L26" s="2">
        <f t="shared" si="2"/>
        <v>29.2529397</v>
      </c>
      <c r="M26" s="3">
        <f t="shared" si="3"/>
        <v>6.095</v>
      </c>
    </row>
    <row r="27" ht="15.75" customHeight="1">
      <c r="B27" s="7">
        <v>42278.0</v>
      </c>
      <c r="C27" s="1" t="s">
        <v>16</v>
      </c>
      <c r="D27" s="8">
        <v>1550.0</v>
      </c>
      <c r="E27" s="8">
        <v>496.0</v>
      </c>
      <c r="F27" s="8">
        <v>1054.0</v>
      </c>
      <c r="G27" s="8">
        <v>2867.0</v>
      </c>
      <c r="H27" s="8">
        <v>15390.882000000003</v>
      </c>
      <c r="I27" s="9">
        <v>59789.882758319996</v>
      </c>
      <c r="J27" s="10">
        <f t="shared" si="1"/>
        <v>20.8545109</v>
      </c>
      <c r="K27" s="9">
        <v>14284.800000000014</v>
      </c>
      <c r="L27" s="2">
        <f t="shared" si="2"/>
        <v>28.8</v>
      </c>
      <c r="M27" s="3">
        <f t="shared" si="3"/>
        <v>5.368288106</v>
      </c>
    </row>
    <row r="28" ht="15.75" customHeight="1">
      <c r="B28" s="7">
        <v>42309.0</v>
      </c>
      <c r="C28" s="1" t="s">
        <v>12</v>
      </c>
      <c r="D28" s="8">
        <v>3191.0</v>
      </c>
      <c r="E28" s="8">
        <v>957.0</v>
      </c>
      <c r="F28" s="8">
        <v>2234.0</v>
      </c>
      <c r="G28" s="8">
        <v>6087.0</v>
      </c>
      <c r="H28" s="8">
        <v>38390.709</v>
      </c>
      <c r="I28" s="9">
        <v>160688.15159039997</v>
      </c>
      <c r="J28" s="10">
        <f t="shared" si="1"/>
        <v>26.3985792</v>
      </c>
      <c r="K28" s="9">
        <v>27139.455000000024</v>
      </c>
      <c r="L28" s="2">
        <f t="shared" si="2"/>
        <v>28.35888715</v>
      </c>
      <c r="M28" s="3">
        <f t="shared" si="3"/>
        <v>6.307</v>
      </c>
    </row>
    <row r="29" ht="15.75" customHeight="1">
      <c r="B29" s="7">
        <v>42309.0</v>
      </c>
      <c r="C29" s="1" t="s">
        <v>13</v>
      </c>
      <c r="D29" s="8">
        <v>3182.0</v>
      </c>
      <c r="E29" s="8">
        <v>891.0</v>
      </c>
      <c r="F29" s="8">
        <v>2291.0</v>
      </c>
      <c r="G29" s="8">
        <v>5705.0</v>
      </c>
      <c r="H29" s="8">
        <v>36586.16500000001</v>
      </c>
      <c r="I29" s="9">
        <v>148349.581842</v>
      </c>
      <c r="J29" s="10">
        <f t="shared" si="1"/>
        <v>26.0034324</v>
      </c>
      <c r="K29" s="9">
        <v>16432.0</v>
      </c>
      <c r="L29" s="2">
        <f t="shared" si="2"/>
        <v>18.44219978</v>
      </c>
      <c r="M29" s="3">
        <f t="shared" si="3"/>
        <v>6.413</v>
      </c>
    </row>
    <row r="30" ht="15.75" customHeight="1">
      <c r="B30" s="7">
        <v>42309.0</v>
      </c>
      <c r="C30" s="1" t="s">
        <v>14</v>
      </c>
      <c r="D30" s="8">
        <v>3407.0</v>
      </c>
      <c r="E30" s="8">
        <v>568.0</v>
      </c>
      <c r="F30" s="8">
        <v>2839.0</v>
      </c>
      <c r="G30" s="8">
        <v>6749.0</v>
      </c>
      <c r="H30" s="8">
        <v>43996.73100000001</v>
      </c>
      <c r="I30" s="9">
        <v>172643.172444</v>
      </c>
      <c r="J30" s="10">
        <f t="shared" si="1"/>
        <v>25.580556</v>
      </c>
      <c r="K30" s="9">
        <v>24315.75900000002</v>
      </c>
      <c r="L30" s="2">
        <f t="shared" si="2"/>
        <v>42.80943486</v>
      </c>
      <c r="M30" s="3">
        <f t="shared" si="3"/>
        <v>6.519</v>
      </c>
    </row>
    <row r="31" ht="15.75" customHeight="1">
      <c r="B31" s="7">
        <v>42309.0</v>
      </c>
      <c r="C31" s="1" t="s">
        <v>15</v>
      </c>
      <c r="D31" s="8">
        <v>1831.0</v>
      </c>
      <c r="E31" s="8">
        <v>439.0</v>
      </c>
      <c r="F31" s="8">
        <v>1392.0</v>
      </c>
      <c r="G31" s="8">
        <v>3865.0</v>
      </c>
      <c r="H31" s="8">
        <v>25605.625000000004</v>
      </c>
      <c r="I31" s="9">
        <v>116552.70809999997</v>
      </c>
      <c r="J31" s="10">
        <f t="shared" si="1"/>
        <v>30.15594</v>
      </c>
      <c r="K31" s="9">
        <v>11864.880000000008</v>
      </c>
      <c r="L31" s="2">
        <f t="shared" si="2"/>
        <v>27.0270615</v>
      </c>
      <c r="M31" s="3">
        <f t="shared" si="3"/>
        <v>6.625</v>
      </c>
    </row>
    <row r="32" ht="15.75" customHeight="1">
      <c r="B32" s="7">
        <v>42309.0</v>
      </c>
      <c r="C32" s="1" t="s">
        <v>16</v>
      </c>
      <c r="D32" s="8">
        <v>1986.0</v>
      </c>
      <c r="E32" s="8">
        <v>437.0</v>
      </c>
      <c r="F32" s="8">
        <v>1549.0</v>
      </c>
      <c r="G32" s="8">
        <v>3999.0</v>
      </c>
      <c r="H32" s="8">
        <v>19919.414</v>
      </c>
      <c r="I32" s="9">
        <v>65657.57565023999</v>
      </c>
      <c r="J32" s="10">
        <f t="shared" si="1"/>
        <v>16.41849854</v>
      </c>
      <c r="K32" s="9">
        <v>11600.226000000011</v>
      </c>
      <c r="L32" s="2">
        <f t="shared" si="2"/>
        <v>26.54513959</v>
      </c>
      <c r="M32" s="3">
        <f t="shared" si="3"/>
        <v>4.981098775</v>
      </c>
    </row>
    <row r="33" ht="15.75" customHeight="1">
      <c r="B33" s="7">
        <v>42339.0</v>
      </c>
      <c r="C33" s="1" t="s">
        <v>12</v>
      </c>
      <c r="D33" s="8">
        <v>3286.0</v>
      </c>
      <c r="E33" s="8">
        <v>657.0</v>
      </c>
      <c r="F33" s="8">
        <v>2629.0</v>
      </c>
      <c r="G33" s="8">
        <v>6956.0</v>
      </c>
      <c r="H33" s="8">
        <v>42396.82</v>
      </c>
      <c r="I33" s="9">
        <v>149728.60951199994</v>
      </c>
      <c r="J33" s="10">
        <f t="shared" si="1"/>
        <v>21.525102</v>
      </c>
      <c r="K33" s="9">
        <v>17152.920000000016</v>
      </c>
      <c r="L33" s="2">
        <f t="shared" si="2"/>
        <v>26.10794521</v>
      </c>
      <c r="M33" s="3">
        <f t="shared" si="3"/>
        <v>6.095</v>
      </c>
    </row>
    <row r="34" ht="15.75" customHeight="1">
      <c r="B34" s="7">
        <v>42339.0</v>
      </c>
      <c r="C34" s="1" t="s">
        <v>13</v>
      </c>
      <c r="D34" s="8">
        <v>2975.0</v>
      </c>
      <c r="E34" s="8">
        <v>536.0</v>
      </c>
      <c r="F34" s="8">
        <v>2439.0</v>
      </c>
      <c r="G34" s="8">
        <v>6399.0</v>
      </c>
      <c r="H34" s="8">
        <v>39680.199</v>
      </c>
      <c r="I34" s="9">
        <v>134944.42075919994</v>
      </c>
      <c r="J34" s="10">
        <f t="shared" si="1"/>
        <v>21.0883608</v>
      </c>
      <c r="K34" s="9">
        <v>9000.0</v>
      </c>
      <c r="L34" s="2">
        <f t="shared" si="2"/>
        <v>16.79104478</v>
      </c>
      <c r="M34" s="3">
        <f t="shared" si="3"/>
        <v>6.201</v>
      </c>
    </row>
    <row r="35" ht="15.75" customHeight="1">
      <c r="B35" s="7">
        <v>42339.0</v>
      </c>
      <c r="C35" s="1" t="s">
        <v>14</v>
      </c>
      <c r="D35" s="8">
        <v>3214.0</v>
      </c>
      <c r="E35" s="8">
        <v>300.0</v>
      </c>
      <c r="F35" s="8">
        <v>2914.0</v>
      </c>
      <c r="G35" s="8">
        <v>7719.0</v>
      </c>
      <c r="H35" s="8">
        <v>48683.733</v>
      </c>
      <c r="I35" s="9">
        <v>159195.80690999993</v>
      </c>
      <c r="J35" s="10">
        <f t="shared" si="1"/>
        <v>20.62389</v>
      </c>
      <c r="K35" s="9">
        <v>12958.848000000018</v>
      </c>
      <c r="L35" s="2">
        <f t="shared" si="2"/>
        <v>43.19616</v>
      </c>
      <c r="M35" s="3">
        <f t="shared" si="3"/>
        <v>6.307</v>
      </c>
    </row>
    <row r="36" ht="15.75" customHeight="1">
      <c r="B36" s="7">
        <v>42339.0</v>
      </c>
      <c r="C36" s="1" t="s">
        <v>15</v>
      </c>
      <c r="D36" s="8">
        <v>1663.0</v>
      </c>
      <c r="E36" s="8">
        <v>233.0</v>
      </c>
      <c r="F36" s="8">
        <v>1430.0</v>
      </c>
      <c r="G36" s="8">
        <v>4116.0</v>
      </c>
      <c r="H36" s="8">
        <v>32506.0</v>
      </c>
      <c r="I36" s="9">
        <v>122451.40223999991</v>
      </c>
      <c r="J36" s="10">
        <f t="shared" si="1"/>
        <v>29.75009773</v>
      </c>
      <c r="K36" s="9">
        <v>5762.295000000009</v>
      </c>
      <c r="L36" s="2">
        <f t="shared" si="2"/>
        <v>24.73087983</v>
      </c>
      <c r="M36" s="3">
        <f t="shared" si="3"/>
        <v>7.897473275</v>
      </c>
    </row>
    <row r="37" ht="15.75" customHeight="1">
      <c r="B37" s="7">
        <v>42339.0</v>
      </c>
      <c r="C37" s="1" t="s">
        <v>16</v>
      </c>
      <c r="D37" s="8">
        <v>1638.0</v>
      </c>
      <c r="E37" s="8">
        <v>197.0</v>
      </c>
      <c r="F37" s="8">
        <v>1441.0</v>
      </c>
      <c r="G37" s="8">
        <v>4321.0</v>
      </c>
      <c r="H37" s="8">
        <v>23487.957000000002</v>
      </c>
      <c r="I37" s="9">
        <v>63595.052854919966</v>
      </c>
      <c r="J37" s="10">
        <f t="shared" si="1"/>
        <v>14.71767018</v>
      </c>
      <c r="K37" s="9">
        <v>8004.0</v>
      </c>
      <c r="L37" s="2">
        <f t="shared" si="2"/>
        <v>40.62944162</v>
      </c>
      <c r="M37" s="3">
        <f t="shared" si="3"/>
        <v>5.435768804</v>
      </c>
    </row>
    <row r="38" ht="15.75" customHeight="1">
      <c r="B38" s="7">
        <v>42370.0</v>
      </c>
      <c r="C38" s="1" t="s">
        <v>12</v>
      </c>
      <c r="D38" s="8">
        <v>2038.0</v>
      </c>
      <c r="E38" s="8">
        <v>204.0</v>
      </c>
      <c r="F38" s="8">
        <v>1834.0</v>
      </c>
      <c r="G38" s="8">
        <v>6575.0</v>
      </c>
      <c r="H38" s="8">
        <v>38680.725000000006</v>
      </c>
      <c r="I38" s="9">
        <v>111307.65425999994</v>
      </c>
      <c r="J38" s="10">
        <f t="shared" si="1"/>
        <v>16.9289208</v>
      </c>
      <c r="K38" s="9">
        <v>4860.630000000009</v>
      </c>
      <c r="L38" s="2">
        <f t="shared" si="2"/>
        <v>23.82661765</v>
      </c>
      <c r="M38" s="3">
        <f t="shared" si="3"/>
        <v>5.883</v>
      </c>
    </row>
    <row r="39" ht="15.75" customHeight="1">
      <c r="B39" s="7">
        <v>42370.0</v>
      </c>
      <c r="C39" s="1" t="s">
        <v>13</v>
      </c>
      <c r="D39" s="8">
        <v>1797.0</v>
      </c>
      <c r="E39" s="8">
        <v>234.0</v>
      </c>
      <c r="F39" s="8">
        <v>1563.0</v>
      </c>
      <c r="G39" s="8">
        <v>5288.0</v>
      </c>
      <c r="H39" s="8">
        <v>31669.832000000002</v>
      </c>
      <c r="I39" s="9">
        <v>86990.69453759993</v>
      </c>
      <c r="J39" s="10">
        <f t="shared" si="1"/>
        <v>16.4505852</v>
      </c>
      <c r="K39" s="9">
        <v>4125.0</v>
      </c>
      <c r="L39" s="2">
        <f t="shared" si="2"/>
        <v>17.62820513</v>
      </c>
      <c r="M39" s="3">
        <f t="shared" si="3"/>
        <v>5.989</v>
      </c>
    </row>
    <row r="40" ht="15.75" customHeight="1">
      <c r="B40" s="7">
        <v>42370.0</v>
      </c>
      <c r="C40" s="1" t="s">
        <v>14</v>
      </c>
      <c r="D40" s="8">
        <v>2559.0</v>
      </c>
      <c r="E40" s="8">
        <v>298.0</v>
      </c>
      <c r="F40" s="8">
        <v>2261.0</v>
      </c>
      <c r="G40" s="8">
        <v>7865.0</v>
      </c>
      <c r="H40" s="8">
        <v>46686.64000000001</v>
      </c>
      <c r="I40" s="9">
        <v>122132.25023999992</v>
      </c>
      <c r="J40" s="10">
        <f t="shared" si="1"/>
        <v>15.528576</v>
      </c>
      <c r="K40" s="9">
        <v>9396.648000000012</v>
      </c>
      <c r="L40" s="2">
        <f t="shared" si="2"/>
        <v>31.53237584</v>
      </c>
      <c r="M40" s="3">
        <f t="shared" si="3"/>
        <v>5.936</v>
      </c>
    </row>
    <row r="41" ht="15.75" customHeight="1">
      <c r="B41" s="7">
        <v>42370.0</v>
      </c>
      <c r="C41" s="1" t="s">
        <v>15</v>
      </c>
      <c r="D41" s="8">
        <v>1298.0</v>
      </c>
      <c r="E41" s="8">
        <v>247.0</v>
      </c>
      <c r="F41" s="8">
        <v>1051.0</v>
      </c>
      <c r="G41" s="8">
        <v>4130.0</v>
      </c>
      <c r="H41" s="8">
        <v>24296.79</v>
      </c>
      <c r="I41" s="9">
        <v>72458.85900959992</v>
      </c>
      <c r="J41" s="10">
        <f t="shared" si="1"/>
        <v>17.54451792</v>
      </c>
      <c r="K41" s="9">
        <v>5548.950000000006</v>
      </c>
      <c r="L41" s="2">
        <f t="shared" si="2"/>
        <v>22.46538462</v>
      </c>
      <c r="M41" s="3">
        <f t="shared" si="3"/>
        <v>5.883</v>
      </c>
    </row>
    <row r="42" ht="15.75" customHeight="1">
      <c r="B42" s="7">
        <v>42370.0</v>
      </c>
      <c r="C42" s="1" t="s">
        <v>16</v>
      </c>
      <c r="D42" s="8">
        <v>1182.0</v>
      </c>
      <c r="E42" s="8">
        <v>260.0</v>
      </c>
      <c r="F42" s="8">
        <v>922.0</v>
      </c>
      <c r="G42" s="8">
        <v>4379.0</v>
      </c>
      <c r="H42" s="8">
        <v>21186.22</v>
      </c>
      <c r="I42" s="9">
        <v>49049.48909519996</v>
      </c>
      <c r="J42" s="10">
        <f t="shared" si="1"/>
        <v>11.20107081</v>
      </c>
      <c r="K42" s="9">
        <v>5733.882000000005</v>
      </c>
      <c r="L42" s="2">
        <f t="shared" si="2"/>
        <v>22.05339231</v>
      </c>
      <c r="M42" s="3">
        <f t="shared" si="3"/>
        <v>4.838141128</v>
      </c>
    </row>
    <row r="43" ht="15.75" customHeight="1">
      <c r="B43" s="7">
        <v>42401.0</v>
      </c>
      <c r="C43" s="1" t="s">
        <v>12</v>
      </c>
      <c r="D43" s="8">
        <v>2058.0</v>
      </c>
      <c r="E43" s="8">
        <v>515.0</v>
      </c>
      <c r="F43" s="8">
        <v>1543.0</v>
      </c>
      <c r="G43" s="8">
        <v>6919.0</v>
      </c>
      <c r="H43" s="8">
        <v>39971.063</v>
      </c>
      <c r="I43" s="9">
        <v>106307.0391547999</v>
      </c>
      <c r="J43" s="10">
        <f t="shared" si="1"/>
        <v>15.3645092</v>
      </c>
      <c r="K43" s="9">
        <v>11113.20000000001</v>
      </c>
      <c r="L43" s="2">
        <f t="shared" si="2"/>
        <v>21.57902913</v>
      </c>
      <c r="M43" s="3">
        <f t="shared" si="3"/>
        <v>5.777</v>
      </c>
    </row>
    <row r="44" ht="15.75" customHeight="1">
      <c r="B44" s="7">
        <v>42401.0</v>
      </c>
      <c r="C44" s="1" t="s">
        <v>13</v>
      </c>
      <c r="D44" s="8">
        <v>2604.0</v>
      </c>
      <c r="E44" s="8">
        <v>729.0</v>
      </c>
      <c r="F44" s="8">
        <v>1875.0</v>
      </c>
      <c r="G44" s="8">
        <v>6197.0</v>
      </c>
      <c r="H44" s="8">
        <v>35471.628000000004</v>
      </c>
      <c r="I44" s="9">
        <v>97433.46779039993</v>
      </c>
      <c r="J44" s="10">
        <f t="shared" si="1"/>
        <v>15.7226832</v>
      </c>
      <c r="K44" s="9">
        <v>15420.888000000008</v>
      </c>
      <c r="L44" s="2">
        <f t="shared" si="2"/>
        <v>21.15348148</v>
      </c>
      <c r="M44" s="3">
        <f t="shared" si="3"/>
        <v>5.724</v>
      </c>
    </row>
    <row r="45" ht="15.75" customHeight="1">
      <c r="B45" s="7">
        <v>42401.0</v>
      </c>
      <c r="C45" s="1" t="s">
        <v>14</v>
      </c>
      <c r="D45" s="8">
        <v>2671.0</v>
      </c>
      <c r="E45" s="8">
        <v>643.0</v>
      </c>
      <c r="F45" s="8">
        <v>2028.0</v>
      </c>
      <c r="G45" s="8">
        <v>8478.0</v>
      </c>
      <c r="H45" s="8">
        <v>48078.738000000005</v>
      </c>
      <c r="I45" s="9">
        <v>136255.14349199992</v>
      </c>
      <c r="J45" s="10">
        <f t="shared" si="1"/>
        <v>16.071614</v>
      </c>
      <c r="K45" s="9">
        <v>17139.80700000001</v>
      </c>
      <c r="L45" s="2">
        <f t="shared" si="2"/>
        <v>26.65599844</v>
      </c>
      <c r="M45" s="3">
        <f t="shared" si="3"/>
        <v>5.671</v>
      </c>
    </row>
    <row r="46" ht="15.75" customHeight="1">
      <c r="B46" s="7">
        <v>42401.0</v>
      </c>
      <c r="C46" s="1" t="s">
        <v>15</v>
      </c>
      <c r="D46" s="8">
        <v>1004.0</v>
      </c>
      <c r="E46" s="8">
        <v>341.0</v>
      </c>
      <c r="F46" s="8">
        <v>663.0</v>
      </c>
      <c r="G46" s="8">
        <v>4012.0</v>
      </c>
      <c r="H46" s="8">
        <v>22539.416</v>
      </c>
      <c r="I46" s="9">
        <v>79010.57042303996</v>
      </c>
      <c r="J46" s="10">
        <f t="shared" si="1"/>
        <v>19.69356192</v>
      </c>
      <c r="K46" s="9">
        <v>6912.540000000004</v>
      </c>
      <c r="L46" s="2">
        <f t="shared" si="2"/>
        <v>20.2713783</v>
      </c>
      <c r="M46" s="3">
        <f t="shared" si="3"/>
        <v>5.618</v>
      </c>
    </row>
    <row r="47" ht="15.75" customHeight="1">
      <c r="B47" s="7">
        <v>42401.0</v>
      </c>
      <c r="C47" s="1" t="s">
        <v>16</v>
      </c>
      <c r="D47" s="8">
        <v>1213.0</v>
      </c>
      <c r="E47" s="8">
        <v>449.0</v>
      </c>
      <c r="F47" s="8">
        <v>764.0</v>
      </c>
      <c r="G47" s="8">
        <v>4902.0</v>
      </c>
      <c r="H47" s="8">
        <v>21291.69</v>
      </c>
      <c r="I47" s="9">
        <v>57648.52817639996</v>
      </c>
      <c r="J47" s="10">
        <f t="shared" si="1"/>
        <v>11.76020567</v>
      </c>
      <c r="K47" s="9">
        <v>14043.0</v>
      </c>
      <c r="L47" s="2">
        <f t="shared" si="2"/>
        <v>31.27616927</v>
      </c>
      <c r="M47" s="3">
        <f t="shared" si="3"/>
        <v>4.343470012</v>
      </c>
    </row>
    <row r="48" ht="15.75" customHeight="1">
      <c r="B48" s="7">
        <v>42430.0</v>
      </c>
      <c r="C48" s="1" t="s">
        <v>12</v>
      </c>
      <c r="D48" s="8">
        <v>1962.0</v>
      </c>
      <c r="E48" s="8">
        <v>785.0</v>
      </c>
      <c r="F48" s="8">
        <v>1177.0</v>
      </c>
      <c r="G48" s="8">
        <v>7303.0</v>
      </c>
      <c r="H48" s="8">
        <v>40254.136000000006</v>
      </c>
      <c r="I48" s="9">
        <v>124610.70340159995</v>
      </c>
      <c r="J48" s="10">
        <f t="shared" si="1"/>
        <v>17.0629472</v>
      </c>
      <c r="K48" s="9">
        <v>15185.88000000001</v>
      </c>
      <c r="L48" s="2">
        <f t="shared" si="2"/>
        <v>19.34507006</v>
      </c>
      <c r="M48" s="3">
        <f t="shared" si="3"/>
        <v>5.512</v>
      </c>
    </row>
    <row r="49" ht="15.75" customHeight="1">
      <c r="B49" s="7">
        <v>42430.0</v>
      </c>
      <c r="C49" s="1" t="s">
        <v>13</v>
      </c>
      <c r="D49" s="8">
        <v>3097.0</v>
      </c>
      <c r="E49" s="8">
        <v>1332.0</v>
      </c>
      <c r="F49" s="8">
        <v>1765.0</v>
      </c>
      <c r="G49" s="8">
        <v>7613.0</v>
      </c>
      <c r="H49" s="8">
        <v>41559.367000000006</v>
      </c>
      <c r="I49" s="9">
        <v>132275.15328759994</v>
      </c>
      <c r="J49" s="10">
        <f t="shared" si="1"/>
        <v>17.3749052</v>
      </c>
      <c r="K49" s="9">
        <v>25169.31900000002</v>
      </c>
      <c r="L49" s="2">
        <f t="shared" si="2"/>
        <v>18.89588514</v>
      </c>
      <c r="M49" s="3">
        <f t="shared" si="3"/>
        <v>5.459</v>
      </c>
    </row>
    <row r="50" ht="15.75" customHeight="1">
      <c r="B50" s="7">
        <v>42430.0</v>
      </c>
      <c r="C50" s="1" t="s">
        <v>14</v>
      </c>
      <c r="D50" s="8">
        <v>4104.0</v>
      </c>
      <c r="E50" s="8">
        <v>1107.0</v>
      </c>
      <c r="F50" s="8">
        <v>2997.0</v>
      </c>
      <c r="G50" s="8">
        <v>10100.0</v>
      </c>
      <c r="H50" s="8">
        <v>54600.6</v>
      </c>
      <c r="I50" s="9">
        <v>178543.9619999999</v>
      </c>
      <c r="J50" s="10">
        <f t="shared" si="1"/>
        <v>17.67762</v>
      </c>
      <c r="K50" s="9">
        <v>27913.743000000017</v>
      </c>
      <c r="L50" s="2">
        <f t="shared" si="2"/>
        <v>25.21566667</v>
      </c>
      <c r="M50" s="3">
        <f t="shared" si="3"/>
        <v>5.406</v>
      </c>
    </row>
    <row r="51" ht="15.75" customHeight="1">
      <c r="B51" s="7">
        <v>42430.0</v>
      </c>
      <c r="C51" s="1" t="s">
        <v>15</v>
      </c>
      <c r="D51" s="8">
        <v>1375.0</v>
      </c>
      <c r="E51" s="8">
        <v>674.0</v>
      </c>
      <c r="F51" s="8">
        <v>701.0</v>
      </c>
      <c r="G51" s="8">
        <v>4832.0</v>
      </c>
      <c r="H51" s="8">
        <v>25865.696</v>
      </c>
      <c r="I51" s="9">
        <v>104203.57753343994</v>
      </c>
      <c r="J51" s="10">
        <f t="shared" si="1"/>
        <v>21.56530992</v>
      </c>
      <c r="K51" s="9">
        <v>12127.50000000001</v>
      </c>
      <c r="L51" s="2">
        <f t="shared" si="2"/>
        <v>17.99332344</v>
      </c>
      <c r="M51" s="3">
        <f t="shared" si="3"/>
        <v>5.353</v>
      </c>
    </row>
    <row r="52" ht="15.75" customHeight="1">
      <c r="B52" s="7">
        <v>42430.0</v>
      </c>
      <c r="C52" s="1" t="s">
        <v>16</v>
      </c>
      <c r="D52" s="8">
        <v>1815.0</v>
      </c>
      <c r="E52" s="8">
        <v>944.0</v>
      </c>
      <c r="F52" s="8">
        <v>871.0</v>
      </c>
      <c r="G52" s="8">
        <v>5444.0</v>
      </c>
      <c r="H52" s="8">
        <v>26129.0</v>
      </c>
      <c r="I52" s="9">
        <v>80998.85483999997</v>
      </c>
      <c r="J52" s="10">
        <f t="shared" si="1"/>
        <v>14.87855526</v>
      </c>
      <c r="K52" s="9">
        <v>16563.69000000001</v>
      </c>
      <c r="L52" s="2">
        <f t="shared" si="2"/>
        <v>17.54628178</v>
      </c>
      <c r="M52" s="3">
        <f t="shared" si="3"/>
        <v>4.799595885</v>
      </c>
    </row>
    <row r="53" ht="15.75" customHeight="1">
      <c r="B53" s="7">
        <v>42461.0</v>
      </c>
      <c r="C53" s="1" t="s">
        <v>12</v>
      </c>
      <c r="D53" s="8">
        <v>2213.0</v>
      </c>
      <c r="E53" s="8">
        <v>1107.0</v>
      </c>
      <c r="F53" s="8">
        <v>1106.0</v>
      </c>
      <c r="G53" s="8">
        <v>8010.0</v>
      </c>
      <c r="H53" s="8">
        <v>42028.47</v>
      </c>
      <c r="I53" s="9">
        <v>148427.74465199996</v>
      </c>
      <c r="J53" s="10">
        <f t="shared" si="1"/>
        <v>18.5303052</v>
      </c>
      <c r="K53" s="9">
        <v>18921.150000000012</v>
      </c>
      <c r="L53" s="2">
        <f t="shared" si="2"/>
        <v>17.09227642</v>
      </c>
      <c r="M53" s="3">
        <f t="shared" si="3"/>
        <v>5.247</v>
      </c>
    </row>
    <row r="54" ht="15.75" customHeight="1">
      <c r="B54" s="7">
        <v>42461.0</v>
      </c>
      <c r="C54" s="1" t="s">
        <v>13</v>
      </c>
      <c r="D54" s="8">
        <v>2484.0</v>
      </c>
      <c r="E54" s="8">
        <v>1192.0</v>
      </c>
      <c r="F54" s="8">
        <v>1292.0</v>
      </c>
      <c r="G54" s="8">
        <v>7493.0</v>
      </c>
      <c r="H54" s="8">
        <v>38918.642</v>
      </c>
      <c r="I54" s="9">
        <v>140838.78166959994</v>
      </c>
      <c r="J54" s="10">
        <f t="shared" si="1"/>
        <v>18.7960472</v>
      </c>
      <c r="K54" s="9">
        <v>19852.12800000001</v>
      </c>
      <c r="L54" s="2">
        <f t="shared" si="2"/>
        <v>16.6544698</v>
      </c>
      <c r="M54" s="3">
        <f t="shared" si="3"/>
        <v>5.194</v>
      </c>
    </row>
    <row r="55" ht="15.75" customHeight="1">
      <c r="B55" s="7">
        <v>42461.0</v>
      </c>
      <c r="C55" s="1" t="s">
        <v>14</v>
      </c>
      <c r="D55" s="8">
        <v>5525.0</v>
      </c>
      <c r="E55" s="8">
        <v>1425.0</v>
      </c>
      <c r="F55" s="8">
        <v>4100.0</v>
      </c>
      <c r="G55" s="8">
        <v>11724.0</v>
      </c>
      <c r="H55" s="8">
        <v>60273.083999999995</v>
      </c>
      <c r="I55" s="9">
        <v>223372.0493039999</v>
      </c>
      <c r="J55" s="10">
        <f t="shared" si="1"/>
        <v>19.052546</v>
      </c>
      <c r="K55" s="9">
        <v>31047.654000000017</v>
      </c>
      <c r="L55" s="2">
        <f t="shared" si="2"/>
        <v>21.78782737</v>
      </c>
      <c r="M55" s="3">
        <f t="shared" si="3"/>
        <v>5.141</v>
      </c>
    </row>
    <row r="56" ht="15.75" customHeight="1">
      <c r="B56" s="7">
        <v>42461.0</v>
      </c>
      <c r="C56" s="1" t="s">
        <v>15</v>
      </c>
      <c r="D56" s="8">
        <v>2172.0</v>
      </c>
      <c r="E56" s="8">
        <v>956.0</v>
      </c>
      <c r="F56" s="8">
        <v>1216.0</v>
      </c>
      <c r="G56" s="8">
        <v>5921.0</v>
      </c>
      <c r="H56" s="8">
        <v>34590.0</v>
      </c>
      <c r="I56" s="9">
        <v>157448.14559999996</v>
      </c>
      <c r="J56" s="10">
        <f t="shared" si="1"/>
        <v>26.59147874</v>
      </c>
      <c r="K56" s="9">
        <v>16485.48000000001</v>
      </c>
      <c r="L56" s="2">
        <f t="shared" si="2"/>
        <v>17.24422594</v>
      </c>
      <c r="M56" s="3">
        <f t="shared" si="3"/>
        <v>5.841918595</v>
      </c>
    </row>
    <row r="57" ht="15.75" customHeight="1">
      <c r="B57" s="7">
        <v>42461.0</v>
      </c>
      <c r="C57" s="1" t="s">
        <v>16</v>
      </c>
      <c r="D57" s="8">
        <v>2566.0</v>
      </c>
      <c r="E57" s="8">
        <v>1078.0</v>
      </c>
      <c r="F57" s="8">
        <v>1488.0</v>
      </c>
      <c r="G57" s="8">
        <v>6782.0</v>
      </c>
      <c r="H57" s="8">
        <v>31785.954999999998</v>
      </c>
      <c r="I57" s="9">
        <v>111007.99780379997</v>
      </c>
      <c r="J57" s="10">
        <f t="shared" si="1"/>
        <v>16.3680327</v>
      </c>
      <c r="K57" s="9">
        <v>18913.98600000001</v>
      </c>
      <c r="L57" s="2">
        <f t="shared" si="2"/>
        <v>17.54544156</v>
      </c>
      <c r="M57" s="3">
        <f t="shared" si="3"/>
        <v>4.686811413</v>
      </c>
    </row>
    <row r="58" ht="15.75" customHeight="1">
      <c r="B58" s="7">
        <v>42491.0</v>
      </c>
      <c r="C58" s="1" t="s">
        <v>12</v>
      </c>
      <c r="D58" s="8">
        <v>2375.0</v>
      </c>
      <c r="E58" s="8">
        <v>950.0</v>
      </c>
      <c r="F58" s="8">
        <v>1425.0</v>
      </c>
      <c r="G58" s="8">
        <v>8263.0</v>
      </c>
      <c r="H58" s="8">
        <v>41166.265999999996</v>
      </c>
      <c r="I58" s="9">
        <v>163331.27698159995</v>
      </c>
      <c r="J58" s="10">
        <f t="shared" si="1"/>
        <v>19.7665832</v>
      </c>
      <c r="K58" s="9">
        <v>16957.50000000001</v>
      </c>
      <c r="L58" s="2">
        <f t="shared" si="2"/>
        <v>17.85</v>
      </c>
      <c r="M58" s="3">
        <f t="shared" si="3"/>
        <v>4.982</v>
      </c>
    </row>
    <row r="59" ht="15.75" customHeight="1">
      <c r="B59" s="7">
        <v>42491.0</v>
      </c>
      <c r="C59" s="1" t="s">
        <v>13</v>
      </c>
      <c r="D59" s="8">
        <v>2615.0</v>
      </c>
      <c r="E59" s="8">
        <v>994.0</v>
      </c>
      <c r="F59" s="8">
        <v>1621.0</v>
      </c>
      <c r="G59" s="8">
        <v>7931.0</v>
      </c>
      <c r="H59" s="8">
        <v>39091.89899999999</v>
      </c>
      <c r="I59" s="9">
        <v>158509.83206519994</v>
      </c>
      <c r="J59" s="10">
        <f t="shared" si="1"/>
        <v>19.9861092</v>
      </c>
      <c r="K59" s="9">
        <v>18035.65500000001</v>
      </c>
      <c r="L59" s="2">
        <f t="shared" si="2"/>
        <v>18.14452213</v>
      </c>
      <c r="M59" s="3">
        <f t="shared" si="3"/>
        <v>4.929</v>
      </c>
    </row>
    <row r="60" ht="15.75" customHeight="1">
      <c r="B60" s="7">
        <v>42491.0</v>
      </c>
      <c r="C60" s="1" t="s">
        <v>14</v>
      </c>
      <c r="D60" s="8">
        <v>6071.0</v>
      </c>
      <c r="E60" s="8">
        <v>1684.0</v>
      </c>
      <c r="F60" s="8">
        <v>4387.0</v>
      </c>
      <c r="G60" s="8">
        <v>15242.0</v>
      </c>
      <c r="H60" s="8">
        <v>74319.99199999998</v>
      </c>
      <c r="I60" s="9">
        <v>307833.4068639999</v>
      </c>
      <c r="J60" s="10">
        <f t="shared" si="1"/>
        <v>20.196392</v>
      </c>
      <c r="K60" s="9">
        <v>39832.07400000002</v>
      </c>
      <c r="L60" s="2">
        <f t="shared" si="2"/>
        <v>23.65325059</v>
      </c>
      <c r="M60" s="3">
        <f t="shared" si="3"/>
        <v>4.876</v>
      </c>
    </row>
    <row r="61" ht="15.75" customHeight="1">
      <c r="B61" s="7">
        <v>42491.0</v>
      </c>
      <c r="C61" s="1" t="s">
        <v>15</v>
      </c>
      <c r="D61" s="8">
        <v>2505.0</v>
      </c>
      <c r="E61" s="8">
        <v>852.0</v>
      </c>
      <c r="F61" s="8">
        <v>1653.0</v>
      </c>
      <c r="G61" s="8">
        <v>6956.0</v>
      </c>
      <c r="H61" s="8">
        <v>33548.78799999999</v>
      </c>
      <c r="I61" s="9">
        <v>170261.44105151994</v>
      </c>
      <c r="J61" s="10">
        <f t="shared" si="1"/>
        <v>24.47691792</v>
      </c>
      <c r="K61" s="9">
        <v>15969.37500000001</v>
      </c>
      <c r="L61" s="2">
        <f t="shared" si="2"/>
        <v>18.74339789</v>
      </c>
      <c r="M61" s="3">
        <f t="shared" si="3"/>
        <v>4.823</v>
      </c>
    </row>
    <row r="62" ht="15.75" customHeight="1">
      <c r="B62" s="7">
        <v>42491.0</v>
      </c>
      <c r="C62" s="1" t="s">
        <v>16</v>
      </c>
      <c r="D62" s="8">
        <v>4524.0</v>
      </c>
      <c r="E62" s="8">
        <v>1448.0</v>
      </c>
      <c r="F62" s="8">
        <v>3076.0</v>
      </c>
      <c r="G62" s="8">
        <v>9110.0</v>
      </c>
      <c r="H62" s="8">
        <v>60836.58000000001</v>
      </c>
      <c r="I62" s="9">
        <v>236335.5125208</v>
      </c>
      <c r="J62" s="10">
        <f t="shared" si="1"/>
        <v>25.94242728</v>
      </c>
      <c r="K62" s="9">
        <v>27578.304000000015</v>
      </c>
      <c r="L62" s="2">
        <f t="shared" si="2"/>
        <v>19.04579006</v>
      </c>
      <c r="M62" s="3">
        <f t="shared" si="3"/>
        <v>6.678</v>
      </c>
    </row>
    <row r="63" ht="15.75" customHeight="1">
      <c r="B63" s="7">
        <v>42522.0</v>
      </c>
      <c r="C63" s="1" t="s">
        <v>12</v>
      </c>
      <c r="D63" s="8">
        <v>3132.0</v>
      </c>
      <c r="E63" s="8">
        <v>940.0</v>
      </c>
      <c r="F63" s="8">
        <v>2192.0</v>
      </c>
      <c r="G63" s="8">
        <v>9042.0</v>
      </c>
      <c r="H63" s="8">
        <v>54631.764</v>
      </c>
      <c r="I63" s="9">
        <v>240576.43595039996</v>
      </c>
      <c r="J63" s="10">
        <f t="shared" si="1"/>
        <v>26.6065512</v>
      </c>
      <c r="K63" s="9">
        <v>18181.26000000001</v>
      </c>
      <c r="L63" s="2">
        <f t="shared" si="2"/>
        <v>19.34176596</v>
      </c>
      <c r="M63" s="3">
        <f t="shared" si="3"/>
        <v>6.042</v>
      </c>
    </row>
    <row r="64" ht="15.75" customHeight="1">
      <c r="B64" s="7">
        <v>42522.0</v>
      </c>
      <c r="C64" s="1" t="s">
        <v>13</v>
      </c>
      <c r="D64" s="8">
        <v>2051.0</v>
      </c>
      <c r="E64" s="8">
        <v>574.0</v>
      </c>
      <c r="F64" s="8">
        <v>1477.0</v>
      </c>
      <c r="G64" s="8">
        <v>7269.0</v>
      </c>
      <c r="H64" s="8">
        <v>44689.812000000005</v>
      </c>
      <c r="I64" s="9">
        <v>200693.00772959998</v>
      </c>
      <c r="J64" s="10">
        <f t="shared" si="1"/>
        <v>27.6094384</v>
      </c>
      <c r="K64" s="9">
        <v>11284.602000000006</v>
      </c>
      <c r="L64" s="2">
        <f t="shared" si="2"/>
        <v>19.65958537</v>
      </c>
      <c r="M64" s="3">
        <f t="shared" si="3"/>
        <v>6.148</v>
      </c>
    </row>
    <row r="65" ht="15.75" customHeight="1">
      <c r="B65" s="7">
        <v>42522.0</v>
      </c>
      <c r="C65" s="1" t="s">
        <v>14</v>
      </c>
      <c r="D65" s="8">
        <v>10593.0</v>
      </c>
      <c r="E65" s="8">
        <v>1156.0</v>
      </c>
      <c r="F65" s="8">
        <v>9437.0</v>
      </c>
      <c r="G65" s="8">
        <v>18322.0</v>
      </c>
      <c r="H65" s="8">
        <v>91400.0</v>
      </c>
      <c r="I65" s="9">
        <v>418429.19999999995</v>
      </c>
      <c r="J65" s="10">
        <f t="shared" si="1"/>
        <v>22.83752865</v>
      </c>
      <c r="K65" s="9">
        <v>39670.17600000002</v>
      </c>
      <c r="L65" s="2">
        <f t="shared" si="2"/>
        <v>34.31676125</v>
      </c>
      <c r="M65" s="3">
        <f t="shared" si="3"/>
        <v>4.988538369</v>
      </c>
    </row>
    <row r="66" ht="15.75" customHeight="1">
      <c r="B66" s="7">
        <v>42522.0</v>
      </c>
      <c r="C66" s="1" t="s">
        <v>15</v>
      </c>
      <c r="D66" s="8">
        <v>3118.0</v>
      </c>
      <c r="E66" s="8">
        <v>748.0</v>
      </c>
      <c r="F66" s="8">
        <v>2370.0</v>
      </c>
      <c r="G66" s="8">
        <v>8216.0</v>
      </c>
      <c r="H66" s="8">
        <v>60347.0</v>
      </c>
      <c r="I66" s="9">
        <v>337836.98928</v>
      </c>
      <c r="J66" s="10">
        <f t="shared" si="1"/>
        <v>41.11939986</v>
      </c>
      <c r="K66" s="9">
        <v>15153.48000000001</v>
      </c>
      <c r="L66" s="2">
        <f t="shared" si="2"/>
        <v>20.2586631</v>
      </c>
      <c r="M66" s="3">
        <f t="shared" si="3"/>
        <v>7.345058423</v>
      </c>
    </row>
    <row r="67" ht="15.75" customHeight="1">
      <c r="B67" s="7">
        <v>42522.0</v>
      </c>
      <c r="C67" s="1" t="s">
        <v>16</v>
      </c>
      <c r="D67" s="8">
        <v>5490.0</v>
      </c>
      <c r="E67" s="8">
        <v>1208.0</v>
      </c>
      <c r="F67" s="8">
        <v>4282.0</v>
      </c>
      <c r="G67" s="8">
        <v>11190.0</v>
      </c>
      <c r="H67" s="8">
        <v>72354.54000000001</v>
      </c>
      <c r="I67" s="9">
        <v>309471.9443064</v>
      </c>
      <c r="J67" s="10">
        <f t="shared" si="1"/>
        <v>27.65611656</v>
      </c>
      <c r="K67" s="9">
        <v>24820.290000000023</v>
      </c>
      <c r="L67" s="2">
        <f t="shared" si="2"/>
        <v>20.54659768</v>
      </c>
      <c r="M67" s="3">
        <f t="shared" si="3"/>
        <v>6.466</v>
      </c>
    </row>
    <row r="68" ht="15.75" customHeight="1">
      <c r="B68" s="7">
        <v>42552.0</v>
      </c>
      <c r="C68" s="1" t="s">
        <v>12</v>
      </c>
      <c r="D68" s="8">
        <v>3412.0</v>
      </c>
      <c r="E68" s="8">
        <v>682.0</v>
      </c>
      <c r="F68" s="8">
        <v>2730.0</v>
      </c>
      <c r="G68" s="8">
        <v>9509.0</v>
      </c>
      <c r="H68" s="8">
        <v>62493.14800000001</v>
      </c>
      <c r="I68" s="9">
        <v>302441.83906080003</v>
      </c>
      <c r="J68" s="10">
        <f t="shared" si="1"/>
        <v>31.8058512</v>
      </c>
      <c r="K68" s="9">
        <v>14228.040000000012</v>
      </c>
      <c r="L68" s="2">
        <f t="shared" si="2"/>
        <v>20.86222874</v>
      </c>
      <c r="M68" s="3">
        <f t="shared" si="3"/>
        <v>6.572</v>
      </c>
    </row>
    <row r="69" ht="15.75" customHeight="1">
      <c r="B69" s="7">
        <v>42552.0</v>
      </c>
      <c r="C69" s="1" t="s">
        <v>13</v>
      </c>
      <c r="D69" s="8">
        <v>2124.0</v>
      </c>
      <c r="E69" s="8">
        <v>382.0</v>
      </c>
      <c r="F69" s="8">
        <v>1742.0</v>
      </c>
      <c r="G69" s="8">
        <v>7437.0</v>
      </c>
      <c r="H69" s="8">
        <v>44146.032</v>
      </c>
      <c r="I69" s="9">
        <v>217498.6704576</v>
      </c>
      <c r="J69" s="10">
        <f t="shared" si="1"/>
        <v>29.2454848</v>
      </c>
      <c r="K69" s="9">
        <v>8086.0680000000075</v>
      </c>
      <c r="L69" s="2">
        <f t="shared" si="2"/>
        <v>21.16771728</v>
      </c>
      <c r="M69" s="3">
        <f t="shared" si="3"/>
        <v>5.936</v>
      </c>
    </row>
    <row r="70" ht="15.75" customHeight="1">
      <c r="B70" s="7">
        <v>42552.0</v>
      </c>
      <c r="C70" s="1" t="s">
        <v>14</v>
      </c>
      <c r="D70" s="8">
        <v>12557.0</v>
      </c>
      <c r="E70" s="8">
        <v>1321.0</v>
      </c>
      <c r="F70" s="8">
        <v>11236.0</v>
      </c>
      <c r="G70" s="8">
        <v>20316.0</v>
      </c>
      <c r="H70" s="8">
        <v>96511.0</v>
      </c>
      <c r="I70" s="9">
        <v>483906.15400000004</v>
      </c>
      <c r="J70" s="10">
        <f t="shared" si="1"/>
        <v>23.81896801</v>
      </c>
      <c r="K70" s="9">
        <v>27109.36800000003</v>
      </c>
      <c r="L70" s="2">
        <f t="shared" si="2"/>
        <v>20.52185314</v>
      </c>
      <c r="M70" s="3">
        <f t="shared" si="3"/>
        <v>4.750492223</v>
      </c>
    </row>
    <row r="71" ht="15.75" customHeight="1">
      <c r="B71" s="7">
        <v>42552.0</v>
      </c>
      <c r="C71" s="1" t="s">
        <v>15</v>
      </c>
      <c r="D71" s="8">
        <v>3243.0</v>
      </c>
      <c r="E71" s="8">
        <v>454.0</v>
      </c>
      <c r="F71" s="8">
        <v>2789.0</v>
      </c>
      <c r="G71" s="8">
        <v>9053.0</v>
      </c>
      <c r="H71" s="8">
        <v>54218.41700000001</v>
      </c>
      <c r="I71" s="9">
        <v>331894.7865604801</v>
      </c>
      <c r="J71" s="10">
        <f t="shared" si="1"/>
        <v>36.66130416</v>
      </c>
      <c r="K71" s="9">
        <v>9874.935000000014</v>
      </c>
      <c r="L71" s="2">
        <f t="shared" si="2"/>
        <v>21.75095815</v>
      </c>
      <c r="M71" s="3">
        <f t="shared" si="3"/>
        <v>5.989</v>
      </c>
    </row>
    <row r="72" ht="15.75" customHeight="1">
      <c r="B72" s="7">
        <v>42552.0</v>
      </c>
      <c r="C72" s="1" t="s">
        <v>16</v>
      </c>
      <c r="D72" s="8">
        <v>5679.0</v>
      </c>
      <c r="E72" s="8">
        <v>852.0</v>
      </c>
      <c r="F72" s="8">
        <v>4827.0</v>
      </c>
      <c r="G72" s="8">
        <v>12685.0</v>
      </c>
      <c r="H72" s="8">
        <v>75298.16</v>
      </c>
      <c r="I72" s="9">
        <v>351609.2760096001</v>
      </c>
      <c r="J72" s="10">
        <f t="shared" si="1"/>
        <v>27.71850816</v>
      </c>
      <c r="K72" s="9">
        <v>26346.0</v>
      </c>
      <c r="L72" s="2">
        <f t="shared" si="2"/>
        <v>30.92253521</v>
      </c>
      <c r="M72" s="3">
        <f t="shared" si="3"/>
        <v>5.936</v>
      </c>
    </row>
    <row r="73" ht="15.75" customHeight="1">
      <c r="B73" s="7">
        <v>42583.0</v>
      </c>
      <c r="C73" s="1" t="s">
        <v>12</v>
      </c>
      <c r="D73" s="8">
        <v>3569.0</v>
      </c>
      <c r="E73" s="8">
        <v>571.0</v>
      </c>
      <c r="F73" s="8">
        <v>2998.0</v>
      </c>
      <c r="G73" s="8">
        <v>10237.0</v>
      </c>
      <c r="H73" s="8">
        <v>60224.271</v>
      </c>
      <c r="I73" s="9">
        <v>317719.1640876</v>
      </c>
      <c r="J73" s="10">
        <f t="shared" si="1"/>
        <v>31.0363548</v>
      </c>
      <c r="K73" s="9">
        <v>12762.744000000019</v>
      </c>
      <c r="L73" s="2">
        <f t="shared" si="2"/>
        <v>22.35156567</v>
      </c>
      <c r="M73" s="3">
        <f t="shared" si="3"/>
        <v>5.883</v>
      </c>
    </row>
    <row r="74" ht="15.75" customHeight="1">
      <c r="B74" s="7">
        <v>42583.0</v>
      </c>
      <c r="C74" s="1" t="s">
        <v>13</v>
      </c>
      <c r="D74" s="8">
        <v>2474.0</v>
      </c>
      <c r="E74" s="8">
        <v>421.0</v>
      </c>
      <c r="F74" s="8">
        <v>2053.0</v>
      </c>
      <c r="G74" s="8">
        <v>7923.0</v>
      </c>
      <c r="H74" s="8">
        <v>46191.090000000004</v>
      </c>
      <c r="I74" s="9">
        <v>247713.57745200003</v>
      </c>
      <c r="J74" s="10">
        <f t="shared" si="1"/>
        <v>31.265124</v>
      </c>
      <c r="K74" s="9">
        <v>9526.137000000012</v>
      </c>
      <c r="L74" s="2">
        <f t="shared" si="2"/>
        <v>22.6274038</v>
      </c>
      <c r="M74" s="3">
        <f t="shared" si="3"/>
        <v>5.83</v>
      </c>
    </row>
    <row r="75" ht="15.75" customHeight="1">
      <c r="B75" s="7">
        <v>42583.0</v>
      </c>
      <c r="C75" s="1" t="s">
        <v>14</v>
      </c>
      <c r="D75" s="8">
        <v>5712.0</v>
      </c>
      <c r="E75" s="8">
        <v>223.0</v>
      </c>
      <c r="F75" s="8">
        <v>5489.0</v>
      </c>
      <c r="G75" s="8">
        <v>22872.0</v>
      </c>
      <c r="H75" s="8">
        <v>98559.0</v>
      </c>
      <c r="I75" s="9">
        <v>537146.55</v>
      </c>
      <c r="J75" s="10">
        <f t="shared" si="1"/>
        <v>23.48489638</v>
      </c>
      <c r="K75" s="9">
        <v>35377.88400000005</v>
      </c>
      <c r="L75" s="2">
        <f t="shared" si="2"/>
        <v>158.6452197</v>
      </c>
      <c r="M75" s="3">
        <f t="shared" si="3"/>
        <v>4.309155299</v>
      </c>
    </row>
    <row r="76" ht="15.75" customHeight="1">
      <c r="B76" s="7">
        <v>42583.0</v>
      </c>
      <c r="C76" s="1" t="s">
        <v>15</v>
      </c>
      <c r="D76" s="8">
        <v>3660.0</v>
      </c>
      <c r="E76" s="8">
        <v>695.0</v>
      </c>
      <c r="F76" s="8">
        <v>2965.0</v>
      </c>
      <c r="G76" s="8">
        <v>10257.0</v>
      </c>
      <c r="H76" s="8">
        <v>58711.068</v>
      </c>
      <c r="I76" s="9">
        <v>390113.91087552</v>
      </c>
      <c r="J76" s="10">
        <f t="shared" si="1"/>
        <v>38.03391936</v>
      </c>
      <c r="K76" s="9">
        <v>16168.05000000002</v>
      </c>
      <c r="L76" s="2">
        <f t="shared" si="2"/>
        <v>23.26338129</v>
      </c>
      <c r="M76" s="3">
        <f t="shared" si="3"/>
        <v>5.724</v>
      </c>
    </row>
    <row r="77" ht="15.75" customHeight="1">
      <c r="B77" s="7">
        <v>42583.0</v>
      </c>
      <c r="C77" s="1" t="s">
        <v>16</v>
      </c>
      <c r="D77" s="8">
        <v>5887.0</v>
      </c>
      <c r="E77" s="8">
        <v>888.0</v>
      </c>
      <c r="F77" s="8">
        <v>4999.0</v>
      </c>
      <c r="G77" s="8">
        <v>14275.0</v>
      </c>
      <c r="H77" s="8">
        <v>80953.52500000001</v>
      </c>
      <c r="I77" s="9">
        <v>409783.5054090001</v>
      </c>
      <c r="J77" s="10">
        <f t="shared" si="1"/>
        <v>28.70637516</v>
      </c>
      <c r="K77" s="9">
        <v>27727.77000000004</v>
      </c>
      <c r="L77" s="2">
        <f t="shared" si="2"/>
        <v>31.22496622</v>
      </c>
      <c r="M77" s="3">
        <f t="shared" si="3"/>
        <v>5.671</v>
      </c>
    </row>
    <row r="78" ht="15.75" customHeight="1">
      <c r="B78" s="7">
        <v>42614.0</v>
      </c>
      <c r="C78" s="1" t="s">
        <v>12</v>
      </c>
      <c r="D78" s="8">
        <v>3865.0</v>
      </c>
      <c r="E78" s="8">
        <v>812.0</v>
      </c>
      <c r="F78" s="8">
        <v>3053.0</v>
      </c>
      <c r="G78" s="8">
        <v>11074.0</v>
      </c>
      <c r="H78" s="8">
        <v>62213.732</v>
      </c>
      <c r="I78" s="9">
        <v>355339.9516912001</v>
      </c>
      <c r="J78" s="10">
        <f t="shared" si="1"/>
        <v>32.0877688</v>
      </c>
      <c r="K78" s="9">
        <v>19357.852500000023</v>
      </c>
      <c r="L78" s="2">
        <f t="shared" si="2"/>
        <v>23.83971983</v>
      </c>
      <c r="M78" s="3">
        <f t="shared" si="3"/>
        <v>5.618</v>
      </c>
    </row>
    <row r="79" ht="15.75" customHeight="1">
      <c r="B79" s="7">
        <v>42614.0</v>
      </c>
      <c r="C79" s="1" t="s">
        <v>13</v>
      </c>
      <c r="D79" s="8">
        <v>2802.0</v>
      </c>
      <c r="E79" s="8">
        <v>616.0</v>
      </c>
      <c r="F79" s="8">
        <v>2186.0</v>
      </c>
      <c r="G79" s="8">
        <v>8583.0</v>
      </c>
      <c r="H79" s="8">
        <v>47764.395000000004</v>
      </c>
      <c r="I79" s="9">
        <v>276976.17372600007</v>
      </c>
      <c r="J79" s="10">
        <f t="shared" si="1"/>
        <v>32.270322</v>
      </c>
      <c r="K79" s="9">
        <v>14887.026000000022</v>
      </c>
      <c r="L79" s="2">
        <f t="shared" si="2"/>
        <v>24.16725</v>
      </c>
      <c r="M79" s="3">
        <f t="shared" si="3"/>
        <v>5.565</v>
      </c>
    </row>
    <row r="80" ht="15.75" customHeight="1">
      <c r="B80" s="7">
        <v>42614.0</v>
      </c>
      <c r="C80" s="1" t="s">
        <v>14</v>
      </c>
      <c r="D80" s="8">
        <v>15798.0</v>
      </c>
      <c r="E80" s="8">
        <v>2100.0</v>
      </c>
      <c r="F80" s="8">
        <v>13698.0</v>
      </c>
      <c r="G80" s="8">
        <v>24859.0</v>
      </c>
      <c r="H80" s="8">
        <v>100433.0</v>
      </c>
      <c r="I80" s="9">
        <v>591148.6380000002</v>
      </c>
      <c r="J80" s="10">
        <f t="shared" si="1"/>
        <v>23.78006509</v>
      </c>
      <c r="K80" s="9">
        <v>53473.896000000066</v>
      </c>
      <c r="L80" s="2">
        <f t="shared" si="2"/>
        <v>25.46376</v>
      </c>
      <c r="M80" s="3">
        <f t="shared" si="3"/>
        <v>4.040106199</v>
      </c>
    </row>
    <row r="81" ht="15.75" customHeight="1">
      <c r="B81" s="7">
        <v>42614.0</v>
      </c>
      <c r="C81" s="1" t="s">
        <v>15</v>
      </c>
      <c r="D81" s="8">
        <v>4103.0</v>
      </c>
      <c r="E81" s="8">
        <v>985.0</v>
      </c>
      <c r="F81" s="8">
        <v>3118.0</v>
      </c>
      <c r="G81" s="8">
        <v>11711.0</v>
      </c>
      <c r="H81" s="8">
        <v>63930.348999999995</v>
      </c>
      <c r="I81" s="9">
        <v>458242.51277616003</v>
      </c>
      <c r="J81" s="10">
        <f t="shared" si="1"/>
        <v>39.12923856</v>
      </c>
      <c r="K81" s="9">
        <v>25848.900000000034</v>
      </c>
      <c r="L81" s="2">
        <f t="shared" si="2"/>
        <v>26.24253807</v>
      </c>
      <c r="M81" s="3">
        <f t="shared" si="3"/>
        <v>5.459</v>
      </c>
    </row>
    <row r="82" ht="15.75" customHeight="1">
      <c r="B82" s="7">
        <v>42614.0</v>
      </c>
      <c r="C82" s="1" t="s">
        <v>16</v>
      </c>
      <c r="D82" s="8">
        <v>5853.0</v>
      </c>
      <c r="E82" s="8">
        <v>1167.0</v>
      </c>
      <c r="F82" s="8">
        <v>4686.0</v>
      </c>
      <c r="G82" s="8">
        <v>15622.0</v>
      </c>
      <c r="H82" s="8">
        <v>84452.53199999999</v>
      </c>
      <c r="I82" s="9">
        <v>460634.5124395201</v>
      </c>
      <c r="J82" s="10">
        <f t="shared" si="1"/>
        <v>29.48627016</v>
      </c>
      <c r="K82" s="9">
        <v>39946.72500000006</v>
      </c>
      <c r="L82" s="2">
        <f t="shared" si="2"/>
        <v>34.23026992</v>
      </c>
      <c r="M82" s="3">
        <f t="shared" si="3"/>
        <v>5.406</v>
      </c>
    </row>
    <row r="83" ht="15.75" customHeight="1">
      <c r="B83" s="7">
        <v>42644.0</v>
      </c>
      <c r="C83" s="1" t="s">
        <v>12</v>
      </c>
      <c r="D83" s="8">
        <v>5617.0</v>
      </c>
      <c r="E83" s="8">
        <v>1460.0</v>
      </c>
      <c r="F83" s="8">
        <v>4157.0</v>
      </c>
      <c r="G83" s="8">
        <v>14114.0</v>
      </c>
      <c r="H83" s="8">
        <v>75552.242</v>
      </c>
      <c r="I83" s="9">
        <v>464464.96291920013</v>
      </c>
      <c r="J83" s="10">
        <f t="shared" si="1"/>
        <v>32.9081028</v>
      </c>
      <c r="K83" s="9">
        <v>41402.90700000006</v>
      </c>
      <c r="L83" s="2">
        <f t="shared" si="2"/>
        <v>28.35815548</v>
      </c>
      <c r="M83" s="3">
        <f t="shared" si="3"/>
        <v>5.353</v>
      </c>
    </row>
    <row r="84" ht="15.75" customHeight="1">
      <c r="B84" s="7">
        <v>42644.0</v>
      </c>
      <c r="C84" s="1" t="s">
        <v>13</v>
      </c>
      <c r="D84" s="8">
        <v>4622.0</v>
      </c>
      <c r="E84" s="8">
        <v>1248.0</v>
      </c>
      <c r="F84" s="8">
        <v>3374.0</v>
      </c>
      <c r="G84" s="8">
        <v>11221.0</v>
      </c>
      <c r="H84" s="8">
        <v>59471.299999999996</v>
      </c>
      <c r="I84" s="9">
        <v>370791.66124000004</v>
      </c>
      <c r="J84" s="10">
        <f t="shared" si="1"/>
        <v>33.04444</v>
      </c>
      <c r="K84" s="9">
        <v>36689.43600000005</v>
      </c>
      <c r="L84" s="2">
        <f t="shared" si="2"/>
        <v>29.39858654</v>
      </c>
      <c r="M84" s="3">
        <f t="shared" si="3"/>
        <v>5.3</v>
      </c>
    </row>
    <row r="85" ht="15.75" customHeight="1">
      <c r="B85" s="7">
        <v>42644.0</v>
      </c>
      <c r="C85" s="1" t="s">
        <v>14</v>
      </c>
      <c r="D85" s="8">
        <v>10177.0</v>
      </c>
      <c r="E85" s="8">
        <v>1177.0</v>
      </c>
      <c r="F85" s="8">
        <v>9000.0</v>
      </c>
      <c r="G85" s="8">
        <v>30585.0</v>
      </c>
      <c r="H85" s="8">
        <v>107832.0</v>
      </c>
      <c r="I85" s="9">
        <v>677012.4288000001</v>
      </c>
      <c r="J85" s="10">
        <f t="shared" si="1"/>
        <v>22.13543988</v>
      </c>
      <c r="K85" s="9">
        <v>104886.85200000014</v>
      </c>
      <c r="L85" s="2">
        <f t="shared" si="2"/>
        <v>89.11372302</v>
      </c>
      <c r="M85" s="3">
        <f t="shared" si="3"/>
        <v>3.525649828</v>
      </c>
    </row>
    <row r="86" ht="15.75" customHeight="1">
      <c r="B86" s="7">
        <v>42644.0</v>
      </c>
      <c r="C86" s="1" t="s">
        <v>15</v>
      </c>
      <c r="D86" s="8">
        <v>6496.0</v>
      </c>
      <c r="E86" s="8">
        <v>1884.0</v>
      </c>
      <c r="F86" s="8">
        <v>4612.0</v>
      </c>
      <c r="G86" s="8">
        <v>13874.0</v>
      </c>
      <c r="H86" s="8">
        <v>86743.0</v>
      </c>
      <c r="I86" s="9">
        <v>667143.8827200001</v>
      </c>
      <c r="J86" s="10">
        <f t="shared" si="1"/>
        <v>48.08590765</v>
      </c>
      <c r="K86" s="9">
        <v>59340.96000000007</v>
      </c>
      <c r="L86" s="2">
        <f t="shared" si="2"/>
        <v>31.49732484</v>
      </c>
      <c r="M86" s="3">
        <f t="shared" si="3"/>
        <v>6.252198357</v>
      </c>
    </row>
    <row r="87" ht="15.75" customHeight="1">
      <c r="B87" s="7">
        <v>42644.0</v>
      </c>
      <c r="C87" s="1" t="s">
        <v>16</v>
      </c>
      <c r="D87" s="8">
        <v>7644.0</v>
      </c>
      <c r="E87" s="8">
        <v>1782.0</v>
      </c>
      <c r="F87" s="8">
        <v>5862.0</v>
      </c>
      <c r="G87" s="8">
        <v>20000.0</v>
      </c>
      <c r="H87" s="8">
        <v>97396.245</v>
      </c>
      <c r="I87" s="9">
        <v>573274.2980700001</v>
      </c>
      <c r="J87" s="10">
        <f t="shared" si="1"/>
        <v>28.6637149</v>
      </c>
      <c r="K87" s="9">
        <v>74643.66000000009</v>
      </c>
      <c r="L87" s="2">
        <f t="shared" si="2"/>
        <v>41.88757576</v>
      </c>
      <c r="M87" s="3">
        <f t="shared" si="3"/>
        <v>4.86981225</v>
      </c>
    </row>
    <row r="88" ht="15.75" customHeight="1">
      <c r="B88" s="7">
        <v>42675.0</v>
      </c>
      <c r="C88" s="1" t="s">
        <v>12</v>
      </c>
      <c r="D88" s="8">
        <v>5199.0</v>
      </c>
      <c r="E88" s="8">
        <v>1612.0</v>
      </c>
      <c r="F88" s="8">
        <v>3587.0</v>
      </c>
      <c r="G88" s="8">
        <v>13849.0</v>
      </c>
      <c r="H88" s="8">
        <v>70463.712</v>
      </c>
      <c r="I88" s="9">
        <v>470049.3300096001</v>
      </c>
      <c r="J88" s="10">
        <f t="shared" si="1"/>
        <v>33.9410304</v>
      </c>
      <c r="K88" s="9">
        <v>54152.78400000006</v>
      </c>
      <c r="L88" s="2">
        <f t="shared" si="2"/>
        <v>33.59353846</v>
      </c>
      <c r="M88" s="3">
        <f t="shared" si="3"/>
        <v>5.088</v>
      </c>
    </row>
    <row r="89" ht="15.75" customHeight="1">
      <c r="B89" s="7">
        <v>42675.0</v>
      </c>
      <c r="C89" s="1" t="s">
        <v>13</v>
      </c>
      <c r="D89" s="8">
        <v>4727.0</v>
      </c>
      <c r="E89" s="8">
        <v>1513.0</v>
      </c>
      <c r="F89" s="8">
        <v>3214.0</v>
      </c>
      <c r="G89" s="8">
        <v>11330.0</v>
      </c>
      <c r="H89" s="8">
        <v>57046.549999999996</v>
      </c>
      <c r="I89" s="9">
        <v>388007.81448000006</v>
      </c>
      <c r="J89" s="10">
        <f t="shared" si="1"/>
        <v>34.246056</v>
      </c>
      <c r="K89" s="9">
        <v>52412.97600000005</v>
      </c>
      <c r="L89" s="2">
        <f t="shared" si="2"/>
        <v>34.64175545</v>
      </c>
      <c r="M89" s="3">
        <f t="shared" si="3"/>
        <v>5.035</v>
      </c>
    </row>
    <row r="90" ht="15.75" customHeight="1">
      <c r="B90" s="7">
        <v>42675.0</v>
      </c>
      <c r="C90" s="1" t="s">
        <v>14</v>
      </c>
      <c r="D90" s="8">
        <v>16839.0</v>
      </c>
      <c r="E90" s="8">
        <v>2994.0</v>
      </c>
      <c r="F90" s="8">
        <v>13845.0</v>
      </c>
      <c r="G90" s="8">
        <v>32978.0</v>
      </c>
      <c r="H90" s="8">
        <v>101783.0</v>
      </c>
      <c r="I90" s="9">
        <v>705600.4692000002</v>
      </c>
      <c r="J90" s="10">
        <f t="shared" si="1"/>
        <v>21.39609646</v>
      </c>
      <c r="K90" s="9">
        <v>154272.19500000015</v>
      </c>
      <c r="L90" s="2">
        <f t="shared" si="2"/>
        <v>51.52711924</v>
      </c>
      <c r="M90" s="3">
        <f t="shared" si="3"/>
        <v>3.086390927</v>
      </c>
    </row>
    <row r="91" ht="15.75" customHeight="1">
      <c r="B91" s="7">
        <v>42675.0</v>
      </c>
      <c r="C91" s="1" t="s">
        <v>15</v>
      </c>
      <c r="D91" s="8">
        <v>6253.0</v>
      </c>
      <c r="E91" s="8">
        <v>2126.0</v>
      </c>
      <c r="F91" s="8">
        <v>4127.0</v>
      </c>
      <c r="G91" s="8">
        <v>14999.0</v>
      </c>
      <c r="H91" s="8">
        <v>89743.0</v>
      </c>
      <c r="I91" s="9">
        <v>732475.1865600002</v>
      </c>
      <c r="J91" s="10">
        <f t="shared" si="1"/>
        <v>48.83493477</v>
      </c>
      <c r="K91" s="9">
        <v>78131.23500000007</v>
      </c>
      <c r="L91" s="2">
        <f t="shared" si="2"/>
        <v>36.75034572</v>
      </c>
      <c r="M91" s="3">
        <f t="shared" si="3"/>
        <v>5.983265551</v>
      </c>
    </row>
    <row r="92" ht="15.75" customHeight="1">
      <c r="B92" s="7">
        <v>42675.0</v>
      </c>
      <c r="C92" s="1" t="s">
        <v>16</v>
      </c>
      <c r="D92" s="8">
        <v>7678.0</v>
      </c>
      <c r="E92" s="8">
        <v>2134.0</v>
      </c>
      <c r="F92" s="8">
        <v>5544.0</v>
      </c>
      <c r="G92" s="8">
        <v>21578.0</v>
      </c>
      <c r="H92" s="8">
        <v>96749.59199999999</v>
      </c>
      <c r="I92" s="9">
        <v>580857.4604822402</v>
      </c>
      <c r="J92" s="10">
        <f t="shared" si="1"/>
        <v>26.91896656</v>
      </c>
      <c r="K92" s="9">
        <v>101579.94000000009</v>
      </c>
      <c r="L92" s="2">
        <f t="shared" si="2"/>
        <v>47.60072165</v>
      </c>
      <c r="M92" s="3">
        <f t="shared" si="3"/>
        <v>4.483714524</v>
      </c>
    </row>
    <row r="93" ht="15.75" customHeight="1">
      <c r="B93" s="7">
        <v>42705.0</v>
      </c>
      <c r="C93" s="1" t="s">
        <v>12</v>
      </c>
      <c r="D93" s="8">
        <v>4935.0</v>
      </c>
      <c r="E93" s="8">
        <v>1777.0</v>
      </c>
      <c r="F93" s="8">
        <v>3158.0</v>
      </c>
      <c r="G93" s="8">
        <v>14388.0</v>
      </c>
      <c r="H93" s="8">
        <v>96845.62800000001</v>
      </c>
      <c r="I93" s="9">
        <v>633370.4071200002</v>
      </c>
      <c r="J93" s="10">
        <f t="shared" si="1"/>
        <v>44.02074</v>
      </c>
      <c r="K93" s="9">
        <v>69020.91000000006</v>
      </c>
      <c r="L93" s="2">
        <f t="shared" si="2"/>
        <v>38.84125492</v>
      </c>
      <c r="M93" s="3">
        <f t="shared" si="3"/>
        <v>6.731</v>
      </c>
    </row>
    <row r="94" ht="15.75" customHeight="1">
      <c r="A94" s="11"/>
      <c r="B94" s="7">
        <v>42705.0</v>
      </c>
      <c r="C94" s="1" t="s">
        <v>13</v>
      </c>
      <c r="D94" s="8">
        <v>3367.0</v>
      </c>
      <c r="E94" s="8">
        <v>1246.0</v>
      </c>
      <c r="F94" s="8">
        <v>2121.0</v>
      </c>
      <c r="G94" s="8">
        <v>9044.0</v>
      </c>
      <c r="H94" s="8">
        <v>55123.18</v>
      </c>
      <c r="I94" s="9">
        <v>353295.4852560001</v>
      </c>
      <c r="J94" s="10">
        <f t="shared" si="1"/>
        <v>39.064074</v>
      </c>
      <c r="K94" s="9">
        <v>49707.02100000004</v>
      </c>
      <c r="L94" s="2">
        <f t="shared" si="2"/>
        <v>39.89327528</v>
      </c>
      <c r="M94" s="3">
        <f t="shared" si="3"/>
        <v>6.095</v>
      </c>
    </row>
    <row r="95" ht="15.75" customHeight="1">
      <c r="A95" s="11"/>
      <c r="B95" s="7">
        <v>42705.0</v>
      </c>
      <c r="C95" s="1" t="s">
        <v>14</v>
      </c>
      <c r="D95" s="8">
        <v>13913.0</v>
      </c>
      <c r="E95" s="8">
        <v>3568.0</v>
      </c>
      <c r="F95" s="8">
        <v>10345.0</v>
      </c>
      <c r="G95" s="8">
        <v>34039.0</v>
      </c>
      <c r="H95" s="8">
        <v>144900.0</v>
      </c>
      <c r="I95" s="9">
        <v>909740.1600000001</v>
      </c>
      <c r="J95" s="10">
        <f t="shared" si="1"/>
        <v>26.72640677</v>
      </c>
      <c r="K95" s="9">
        <v>170719.73100000012</v>
      </c>
      <c r="L95" s="2">
        <f t="shared" si="2"/>
        <v>47.84745824</v>
      </c>
      <c r="M95" s="3">
        <f t="shared" si="3"/>
        <v>4.256881812</v>
      </c>
    </row>
    <row r="96" ht="15.75" customHeight="1">
      <c r="B96" s="7">
        <v>42705.0</v>
      </c>
      <c r="C96" s="1" t="s">
        <v>15</v>
      </c>
      <c r="D96" s="8">
        <v>5084.0</v>
      </c>
      <c r="E96" s="8">
        <v>1983.0</v>
      </c>
      <c r="F96" s="8">
        <v>3101.0</v>
      </c>
      <c r="G96" s="8">
        <v>15893.0</v>
      </c>
      <c r="H96" s="8">
        <v>128943.0</v>
      </c>
      <c r="I96" s="9">
        <v>951227.9841600002</v>
      </c>
      <c r="J96" s="10">
        <f t="shared" si="1"/>
        <v>59.85200932</v>
      </c>
      <c r="K96" s="9">
        <v>83275.92000000006</v>
      </c>
      <c r="L96" s="2">
        <f t="shared" si="2"/>
        <v>41.99491679</v>
      </c>
      <c r="M96" s="3">
        <f t="shared" si="3"/>
        <v>8.113194488</v>
      </c>
    </row>
    <row r="97" ht="15.75" customHeight="1">
      <c r="B97" s="7">
        <v>42705.0</v>
      </c>
      <c r="C97" s="1" t="s">
        <v>16</v>
      </c>
      <c r="D97" s="8">
        <v>5529.0</v>
      </c>
      <c r="E97" s="8">
        <v>1736.0</v>
      </c>
      <c r="F97" s="8">
        <v>3793.0</v>
      </c>
      <c r="G97" s="8">
        <v>23589.0</v>
      </c>
      <c r="H97" s="8">
        <v>119365.16900000001</v>
      </c>
      <c r="I97" s="9">
        <v>646376.7139552801</v>
      </c>
      <c r="J97" s="10">
        <f t="shared" si="1"/>
        <v>27.40161575</v>
      </c>
      <c r="K97" s="9">
        <v>95209.38000000005</v>
      </c>
      <c r="L97" s="2">
        <f t="shared" si="2"/>
        <v>54.8441129</v>
      </c>
      <c r="M97" s="3">
        <f t="shared" si="3"/>
        <v>5.060204714</v>
      </c>
    </row>
    <row r="98" ht="15.75" customHeight="1">
      <c r="E98" s="1"/>
      <c r="F98" s="1"/>
      <c r="I98" s="1"/>
      <c r="J98" s="2"/>
      <c r="K98" s="1"/>
      <c r="L98" s="2"/>
      <c r="M98" s="3"/>
    </row>
    <row r="99" ht="15.75" customHeight="1">
      <c r="E99" s="1"/>
      <c r="F99" s="1"/>
      <c r="I99" s="1"/>
      <c r="J99" s="2"/>
      <c r="K99" s="1"/>
      <c r="L99" s="2"/>
      <c r="M99" s="3"/>
    </row>
    <row r="100" ht="15.75" customHeight="1">
      <c r="E100" s="1"/>
      <c r="F100" s="1"/>
      <c r="I100" s="1"/>
      <c r="J100" s="2"/>
      <c r="K100" s="1"/>
      <c r="L100" s="2"/>
      <c r="M100" s="3"/>
    </row>
    <row r="101" ht="15.75" customHeight="1">
      <c r="E101" s="1"/>
      <c r="F101" s="1"/>
      <c r="I101" s="1"/>
      <c r="J101" s="2"/>
      <c r="K101" s="1"/>
      <c r="L101" s="2"/>
      <c r="M101" s="3"/>
    </row>
    <row r="102" ht="15.75" customHeight="1">
      <c r="E102" s="1"/>
      <c r="F102" s="1"/>
      <c r="I102" s="1"/>
      <c r="J102" s="2"/>
      <c r="K102" s="1"/>
      <c r="L102" s="2"/>
      <c r="M102" s="3"/>
    </row>
    <row r="103" ht="15.75" customHeight="1">
      <c r="E103" s="1"/>
      <c r="F103" s="1"/>
      <c r="I103" s="1"/>
      <c r="J103" s="2"/>
      <c r="K103" s="1"/>
      <c r="L103" s="2"/>
      <c r="M103" s="3"/>
    </row>
    <row r="104" ht="15.75" customHeight="1">
      <c r="E104" s="1"/>
      <c r="F104" s="1"/>
      <c r="I104" s="1"/>
      <c r="J104" s="2"/>
      <c r="K104" s="1"/>
      <c r="L104" s="2"/>
      <c r="M104" s="3"/>
    </row>
    <row r="105" ht="15.75" customHeight="1">
      <c r="E105" s="1"/>
      <c r="F105" s="1"/>
      <c r="I105" s="1"/>
      <c r="J105" s="2"/>
      <c r="K105" s="1"/>
      <c r="L105" s="2"/>
      <c r="M105" s="3"/>
    </row>
    <row r="106" ht="15.75" customHeight="1">
      <c r="E106" s="1"/>
      <c r="F106" s="1"/>
      <c r="I106" s="1"/>
      <c r="J106" s="2"/>
      <c r="K106" s="1"/>
      <c r="L106" s="2"/>
      <c r="M106" s="3"/>
    </row>
    <row r="107" ht="15.75" customHeight="1">
      <c r="E107" s="1"/>
      <c r="F107" s="1"/>
      <c r="I107" s="1"/>
      <c r="J107" s="2"/>
      <c r="K107" s="1"/>
      <c r="L107" s="2"/>
      <c r="M107" s="3"/>
    </row>
    <row r="108" ht="15.75" customHeight="1">
      <c r="E108" s="1"/>
      <c r="F108" s="1"/>
      <c r="I108" s="1"/>
      <c r="J108" s="2"/>
      <c r="K108" s="1"/>
      <c r="L108" s="2"/>
      <c r="M108" s="3"/>
    </row>
    <row r="109" ht="15.75" customHeight="1">
      <c r="E109" s="1"/>
      <c r="F109" s="1"/>
      <c r="I109" s="1"/>
      <c r="J109" s="2"/>
      <c r="K109" s="1"/>
      <c r="L109" s="2"/>
      <c r="M109" s="3"/>
    </row>
    <row r="110" ht="15.75" customHeight="1">
      <c r="E110" s="1"/>
      <c r="F110" s="1"/>
      <c r="I110" s="1"/>
      <c r="J110" s="2"/>
      <c r="K110" s="1"/>
      <c r="L110" s="2"/>
      <c r="M110" s="3"/>
    </row>
    <row r="111" ht="15.75" customHeight="1">
      <c r="E111" s="1"/>
      <c r="F111" s="1"/>
      <c r="I111" s="1"/>
      <c r="J111" s="2"/>
      <c r="K111" s="1"/>
      <c r="L111" s="2"/>
      <c r="M111" s="3"/>
    </row>
    <row r="112" ht="15.75" customHeight="1">
      <c r="E112" s="1"/>
      <c r="F112" s="1"/>
      <c r="I112" s="1"/>
      <c r="J112" s="2"/>
      <c r="K112" s="1"/>
      <c r="L112" s="2"/>
      <c r="M112" s="3"/>
    </row>
    <row r="113" ht="15.75" customHeight="1">
      <c r="E113" s="1"/>
      <c r="F113" s="1"/>
      <c r="I113" s="1"/>
      <c r="J113" s="2"/>
      <c r="K113" s="1"/>
      <c r="L113" s="2"/>
      <c r="M113" s="3"/>
    </row>
    <row r="114" ht="15.75" customHeight="1">
      <c r="E114" s="1"/>
      <c r="F114" s="1"/>
      <c r="I114" s="1"/>
      <c r="J114" s="2"/>
      <c r="K114" s="1"/>
      <c r="L114" s="2"/>
      <c r="M114" s="3"/>
    </row>
    <row r="115" ht="15.75" customHeight="1">
      <c r="E115" s="1"/>
      <c r="F115" s="1"/>
      <c r="I115" s="1"/>
      <c r="J115" s="2"/>
      <c r="K115" s="1"/>
      <c r="L115" s="2"/>
      <c r="M115" s="3"/>
    </row>
    <row r="116" ht="15.75" customHeight="1">
      <c r="E116" s="1"/>
      <c r="F116" s="1"/>
      <c r="I116" s="1"/>
      <c r="J116" s="2"/>
      <c r="K116" s="1"/>
      <c r="L116" s="2"/>
      <c r="M116" s="3"/>
    </row>
    <row r="117" ht="15.75" customHeight="1">
      <c r="E117" s="1"/>
      <c r="F117" s="1"/>
      <c r="I117" s="1"/>
      <c r="J117" s="2"/>
      <c r="K117" s="1"/>
      <c r="L117" s="2"/>
      <c r="M117" s="3"/>
    </row>
    <row r="118" ht="15.75" customHeight="1">
      <c r="E118" s="1"/>
      <c r="F118" s="1"/>
      <c r="I118" s="1"/>
      <c r="J118" s="2"/>
      <c r="K118" s="1"/>
      <c r="L118" s="2"/>
      <c r="M118" s="3"/>
    </row>
    <row r="119" ht="15.75" customHeight="1">
      <c r="E119" s="1"/>
      <c r="F119" s="1"/>
      <c r="I119" s="1"/>
      <c r="J119" s="2"/>
      <c r="K119" s="1"/>
      <c r="L119" s="2"/>
      <c r="M119" s="3"/>
    </row>
    <row r="120" ht="15.75" customHeight="1">
      <c r="E120" s="1"/>
      <c r="F120" s="1"/>
      <c r="I120" s="1"/>
      <c r="J120" s="2"/>
      <c r="K120" s="1"/>
      <c r="L120" s="2"/>
      <c r="M120" s="3"/>
    </row>
    <row r="121" ht="15.75" customHeight="1">
      <c r="E121" s="1"/>
      <c r="F121" s="1"/>
      <c r="I121" s="1"/>
      <c r="J121" s="2"/>
      <c r="K121" s="1"/>
      <c r="L121" s="2"/>
      <c r="M121" s="3"/>
    </row>
    <row r="122" ht="15.75" customHeight="1">
      <c r="E122" s="1"/>
      <c r="F122" s="1"/>
      <c r="I122" s="1"/>
      <c r="J122" s="2"/>
      <c r="K122" s="1"/>
      <c r="L122" s="2"/>
      <c r="M122" s="3"/>
    </row>
    <row r="123" ht="15.75" customHeight="1">
      <c r="E123" s="1"/>
      <c r="F123" s="1"/>
      <c r="I123" s="1"/>
      <c r="J123" s="2"/>
      <c r="K123" s="1"/>
      <c r="L123" s="2"/>
      <c r="M123" s="3"/>
    </row>
    <row r="124" ht="15.75" customHeight="1">
      <c r="E124" s="1"/>
      <c r="F124" s="1"/>
      <c r="I124" s="1"/>
      <c r="J124" s="2"/>
      <c r="K124" s="1"/>
      <c r="L124" s="2"/>
      <c r="M124" s="3"/>
    </row>
    <row r="125" ht="15.75" customHeight="1">
      <c r="E125" s="1"/>
      <c r="F125" s="1"/>
      <c r="I125" s="1"/>
      <c r="J125" s="2"/>
      <c r="K125" s="1"/>
      <c r="L125" s="2"/>
      <c r="M125" s="3"/>
    </row>
    <row r="126" ht="15.75" customHeight="1">
      <c r="E126" s="1"/>
      <c r="F126" s="1"/>
      <c r="I126" s="1"/>
      <c r="J126" s="2"/>
      <c r="K126" s="1"/>
      <c r="L126" s="2"/>
      <c r="M126" s="3"/>
    </row>
    <row r="127" ht="15.75" customHeight="1">
      <c r="E127" s="1"/>
      <c r="F127" s="1"/>
      <c r="I127" s="1"/>
      <c r="J127" s="2"/>
      <c r="K127" s="1"/>
      <c r="L127" s="2"/>
      <c r="M127" s="3"/>
    </row>
    <row r="128" ht="15.75" customHeight="1">
      <c r="E128" s="1"/>
      <c r="F128" s="1"/>
      <c r="I128" s="1"/>
      <c r="J128" s="2"/>
      <c r="K128" s="1"/>
      <c r="L128" s="2"/>
      <c r="M128" s="3"/>
    </row>
    <row r="129" ht="15.75" customHeight="1">
      <c r="E129" s="1"/>
      <c r="F129" s="1"/>
      <c r="I129" s="1"/>
      <c r="J129" s="2"/>
      <c r="K129" s="1"/>
      <c r="L129" s="2"/>
      <c r="M129" s="3"/>
    </row>
    <row r="130" ht="15.75" customHeight="1">
      <c r="E130" s="1"/>
      <c r="F130" s="1"/>
      <c r="I130" s="1"/>
      <c r="J130" s="2"/>
      <c r="K130" s="1"/>
      <c r="L130" s="2"/>
      <c r="M130" s="3"/>
    </row>
    <row r="131" ht="15.75" customHeight="1">
      <c r="E131" s="1"/>
      <c r="F131" s="1"/>
      <c r="I131" s="1"/>
      <c r="J131" s="2"/>
      <c r="K131" s="1"/>
      <c r="L131" s="2"/>
      <c r="M131" s="3"/>
    </row>
    <row r="132" ht="15.75" customHeight="1">
      <c r="E132" s="1"/>
      <c r="F132" s="1"/>
      <c r="I132" s="1"/>
      <c r="J132" s="2"/>
      <c r="K132" s="1"/>
      <c r="L132" s="2"/>
      <c r="M132" s="3"/>
    </row>
    <row r="133" ht="15.75" customHeight="1">
      <c r="E133" s="1"/>
      <c r="F133" s="1"/>
      <c r="I133" s="1"/>
      <c r="J133" s="2"/>
      <c r="K133" s="1"/>
      <c r="L133" s="2"/>
      <c r="M133" s="3"/>
    </row>
    <row r="134" ht="15.75" customHeight="1">
      <c r="E134" s="1"/>
      <c r="F134" s="1"/>
      <c r="I134" s="1"/>
      <c r="J134" s="2"/>
      <c r="K134" s="1"/>
      <c r="L134" s="2"/>
      <c r="M134" s="3"/>
    </row>
    <row r="135" ht="15.75" customHeight="1">
      <c r="E135" s="1"/>
      <c r="F135" s="1"/>
      <c r="I135" s="1"/>
      <c r="J135" s="2"/>
      <c r="K135" s="1"/>
      <c r="L135" s="2"/>
      <c r="M135" s="3"/>
    </row>
    <row r="136" ht="15.75" customHeight="1">
      <c r="E136" s="1"/>
      <c r="F136" s="1"/>
      <c r="I136" s="1"/>
      <c r="J136" s="2"/>
      <c r="K136" s="1"/>
      <c r="L136" s="2"/>
      <c r="M136" s="3"/>
    </row>
    <row r="137" ht="15.75" customHeight="1">
      <c r="E137" s="1"/>
      <c r="F137" s="1"/>
      <c r="I137" s="1"/>
      <c r="J137" s="2"/>
      <c r="K137" s="1"/>
      <c r="L137" s="2"/>
      <c r="M137" s="3"/>
    </row>
    <row r="138" ht="15.75" customHeight="1">
      <c r="E138" s="1"/>
      <c r="F138" s="1"/>
      <c r="I138" s="1"/>
      <c r="J138" s="2"/>
      <c r="K138" s="1"/>
      <c r="L138" s="2"/>
      <c r="M138" s="3"/>
    </row>
    <row r="139" ht="15.75" customHeight="1">
      <c r="E139" s="1"/>
      <c r="F139" s="1"/>
      <c r="I139" s="1"/>
      <c r="J139" s="2"/>
      <c r="K139" s="1"/>
      <c r="L139" s="2"/>
      <c r="M139" s="3"/>
    </row>
    <row r="140" ht="15.75" customHeight="1">
      <c r="E140" s="1"/>
      <c r="F140" s="1"/>
      <c r="I140" s="1"/>
      <c r="J140" s="2"/>
      <c r="K140" s="1"/>
      <c r="L140" s="2"/>
      <c r="M140" s="3"/>
    </row>
    <row r="141" ht="15.75" customHeight="1">
      <c r="E141" s="1"/>
      <c r="F141" s="1"/>
      <c r="I141" s="1"/>
      <c r="J141" s="2"/>
      <c r="K141" s="1"/>
      <c r="L141" s="2"/>
      <c r="M141" s="3"/>
    </row>
    <row r="142" ht="15.75" customHeight="1">
      <c r="E142" s="1"/>
      <c r="F142" s="1"/>
      <c r="I142" s="1"/>
      <c r="J142" s="2"/>
      <c r="K142" s="1"/>
      <c r="L142" s="2"/>
      <c r="M142" s="3"/>
    </row>
    <row r="143" ht="15.75" customHeight="1">
      <c r="E143" s="1"/>
      <c r="F143" s="1"/>
      <c r="I143" s="1"/>
      <c r="J143" s="2"/>
      <c r="K143" s="1"/>
      <c r="L143" s="2"/>
      <c r="M143" s="3"/>
    </row>
    <row r="144" ht="15.75" customHeight="1">
      <c r="E144" s="1"/>
      <c r="F144" s="1"/>
      <c r="I144" s="1"/>
      <c r="J144" s="2"/>
      <c r="K144" s="1"/>
      <c r="L144" s="2"/>
      <c r="M144" s="3"/>
    </row>
    <row r="145" ht="15.75" customHeight="1">
      <c r="E145" s="1"/>
      <c r="F145" s="1"/>
      <c r="I145" s="1"/>
      <c r="J145" s="2"/>
      <c r="K145" s="1"/>
      <c r="L145" s="2"/>
      <c r="M145" s="3"/>
    </row>
    <row r="146" ht="15.75" customHeight="1">
      <c r="E146" s="1"/>
      <c r="F146" s="1"/>
      <c r="I146" s="1"/>
      <c r="J146" s="2"/>
      <c r="K146" s="1"/>
      <c r="L146" s="2"/>
      <c r="M146" s="3"/>
    </row>
    <row r="147" ht="15.75" customHeight="1">
      <c r="E147" s="1"/>
      <c r="F147" s="1"/>
      <c r="I147" s="1"/>
      <c r="J147" s="2"/>
      <c r="K147" s="1"/>
      <c r="L147" s="2"/>
      <c r="M147" s="3"/>
    </row>
    <row r="148" ht="15.75" customHeight="1">
      <c r="E148" s="1"/>
      <c r="F148" s="1"/>
      <c r="I148" s="1"/>
      <c r="J148" s="2"/>
      <c r="K148" s="1"/>
      <c r="L148" s="2"/>
      <c r="M148" s="3"/>
    </row>
    <row r="149" ht="15.75" customHeight="1">
      <c r="E149" s="1"/>
      <c r="F149" s="1"/>
      <c r="I149" s="1"/>
      <c r="J149" s="2"/>
      <c r="K149" s="1"/>
      <c r="L149" s="2"/>
      <c r="M149" s="3"/>
    </row>
    <row r="150" ht="15.75" customHeight="1">
      <c r="E150" s="1"/>
      <c r="F150" s="1"/>
      <c r="I150" s="1"/>
      <c r="J150" s="2"/>
      <c r="K150" s="1"/>
      <c r="L150" s="2"/>
      <c r="M150" s="3"/>
    </row>
    <row r="151" ht="15.75" customHeight="1">
      <c r="E151" s="1"/>
      <c r="F151" s="1"/>
      <c r="I151" s="1"/>
      <c r="J151" s="2"/>
      <c r="K151" s="1"/>
      <c r="L151" s="2"/>
      <c r="M151" s="3"/>
    </row>
    <row r="152" ht="15.75" customHeight="1">
      <c r="E152" s="1"/>
      <c r="F152" s="1"/>
      <c r="I152" s="1"/>
      <c r="J152" s="2"/>
      <c r="K152" s="1"/>
      <c r="L152" s="2"/>
      <c r="M152" s="3"/>
    </row>
    <row r="153" ht="15.75" customHeight="1">
      <c r="E153" s="1"/>
      <c r="F153" s="1"/>
      <c r="I153" s="1"/>
      <c r="J153" s="2"/>
      <c r="K153" s="1"/>
      <c r="L153" s="2"/>
      <c r="M153" s="3"/>
    </row>
    <row r="154" ht="15.75" customHeight="1">
      <c r="E154" s="1"/>
      <c r="F154" s="1"/>
      <c r="I154" s="1"/>
      <c r="J154" s="2"/>
      <c r="K154" s="1"/>
      <c r="L154" s="2"/>
      <c r="M154" s="3"/>
    </row>
    <row r="155" ht="15.75" customHeight="1">
      <c r="E155" s="1"/>
      <c r="F155" s="1"/>
      <c r="I155" s="1"/>
      <c r="J155" s="2"/>
      <c r="K155" s="1"/>
      <c r="L155" s="2"/>
      <c r="M155" s="3"/>
    </row>
    <row r="156" ht="15.75" customHeight="1">
      <c r="E156" s="1"/>
      <c r="F156" s="1"/>
      <c r="I156" s="1"/>
      <c r="J156" s="2"/>
      <c r="K156" s="1"/>
      <c r="L156" s="2"/>
      <c r="M156" s="3"/>
    </row>
    <row r="157" ht="15.75" customHeight="1">
      <c r="E157" s="1"/>
      <c r="F157" s="1"/>
      <c r="I157" s="1"/>
      <c r="J157" s="2"/>
      <c r="K157" s="1"/>
      <c r="L157" s="2"/>
      <c r="M157" s="3"/>
    </row>
    <row r="158" ht="15.75" customHeight="1">
      <c r="E158" s="1"/>
      <c r="F158" s="1"/>
      <c r="I158" s="1"/>
      <c r="J158" s="2"/>
      <c r="K158" s="1"/>
      <c r="L158" s="2"/>
      <c r="M158" s="3"/>
    </row>
    <row r="159" ht="15.75" customHeight="1">
      <c r="E159" s="1"/>
      <c r="F159" s="1"/>
      <c r="I159" s="1"/>
      <c r="J159" s="2"/>
      <c r="K159" s="1"/>
      <c r="L159" s="2"/>
      <c r="M159" s="3"/>
    </row>
    <row r="160" ht="15.75" customHeight="1">
      <c r="E160" s="1"/>
      <c r="F160" s="1"/>
      <c r="I160" s="1"/>
      <c r="J160" s="2"/>
      <c r="K160" s="1"/>
      <c r="L160" s="2"/>
      <c r="M160" s="3"/>
    </row>
    <row r="161" ht="15.75" customHeight="1">
      <c r="E161" s="1"/>
      <c r="F161" s="1"/>
      <c r="I161" s="1"/>
      <c r="J161" s="2"/>
      <c r="K161" s="1"/>
      <c r="L161" s="2"/>
      <c r="M161" s="3"/>
    </row>
    <row r="162" ht="15.75" customHeight="1">
      <c r="E162" s="1"/>
      <c r="F162" s="1"/>
      <c r="I162" s="1"/>
      <c r="J162" s="2"/>
      <c r="K162" s="1"/>
      <c r="L162" s="2"/>
      <c r="M162" s="3"/>
    </row>
    <row r="163" ht="15.75" customHeight="1">
      <c r="E163" s="1"/>
      <c r="F163" s="1"/>
      <c r="I163" s="1"/>
      <c r="J163" s="2"/>
      <c r="K163" s="1"/>
      <c r="L163" s="2"/>
      <c r="M163" s="3"/>
    </row>
    <row r="164" ht="15.75" customHeight="1">
      <c r="E164" s="1"/>
      <c r="F164" s="1"/>
      <c r="I164" s="1"/>
      <c r="J164" s="2"/>
      <c r="K164" s="1"/>
      <c r="L164" s="2"/>
      <c r="M164" s="3"/>
    </row>
    <row r="165" ht="15.75" customHeight="1">
      <c r="E165" s="1"/>
      <c r="F165" s="1"/>
      <c r="I165" s="1"/>
      <c r="J165" s="2"/>
      <c r="K165" s="1"/>
      <c r="L165" s="2"/>
      <c r="M165" s="3"/>
    </row>
    <row r="166" ht="15.75" customHeight="1">
      <c r="E166" s="1"/>
      <c r="F166" s="1"/>
      <c r="I166" s="1"/>
      <c r="J166" s="2"/>
      <c r="K166" s="1"/>
      <c r="L166" s="2"/>
      <c r="M166" s="3"/>
    </row>
    <row r="167" ht="15.75" customHeight="1">
      <c r="E167" s="1"/>
      <c r="F167" s="1"/>
      <c r="I167" s="1"/>
      <c r="J167" s="2"/>
      <c r="K167" s="1"/>
      <c r="L167" s="2"/>
      <c r="M167" s="3"/>
    </row>
    <row r="168" ht="15.75" customHeight="1">
      <c r="E168" s="1"/>
      <c r="F168" s="1"/>
      <c r="I168" s="1"/>
      <c r="J168" s="2"/>
      <c r="K168" s="1"/>
      <c r="L168" s="2"/>
      <c r="M168" s="3"/>
    </row>
    <row r="169" ht="15.75" customHeight="1">
      <c r="E169" s="1"/>
      <c r="F169" s="1"/>
      <c r="I169" s="1"/>
      <c r="J169" s="2"/>
      <c r="K169" s="1"/>
      <c r="L169" s="2"/>
      <c r="M169" s="3"/>
    </row>
    <row r="170" ht="15.75" customHeight="1">
      <c r="E170" s="1"/>
      <c r="F170" s="1"/>
      <c r="I170" s="1"/>
      <c r="J170" s="2"/>
      <c r="K170" s="1"/>
      <c r="L170" s="2"/>
      <c r="M170" s="3"/>
    </row>
    <row r="171" ht="15.75" customHeight="1">
      <c r="E171" s="1"/>
      <c r="F171" s="1"/>
      <c r="I171" s="1"/>
      <c r="J171" s="2"/>
      <c r="K171" s="1"/>
      <c r="L171" s="2"/>
      <c r="M171" s="3"/>
    </row>
    <row r="172" ht="15.75" customHeight="1">
      <c r="E172" s="1"/>
      <c r="F172" s="1"/>
      <c r="I172" s="1"/>
      <c r="J172" s="2"/>
      <c r="K172" s="1"/>
      <c r="L172" s="2"/>
      <c r="M172" s="3"/>
    </row>
    <row r="173" ht="15.75" customHeight="1">
      <c r="E173" s="1"/>
      <c r="F173" s="1"/>
      <c r="I173" s="1"/>
      <c r="J173" s="2"/>
      <c r="K173" s="1"/>
      <c r="L173" s="2"/>
      <c r="M173" s="3"/>
    </row>
    <row r="174" ht="15.75" customHeight="1">
      <c r="E174" s="1"/>
      <c r="F174" s="1"/>
      <c r="I174" s="1"/>
      <c r="J174" s="2"/>
      <c r="K174" s="1"/>
      <c r="L174" s="2"/>
      <c r="M174" s="3"/>
    </row>
    <row r="175" ht="15.75" customHeight="1">
      <c r="E175" s="1"/>
      <c r="F175" s="1"/>
      <c r="I175" s="1"/>
      <c r="J175" s="2"/>
      <c r="K175" s="1"/>
      <c r="L175" s="2"/>
      <c r="M175" s="3"/>
    </row>
    <row r="176" ht="15.75" customHeight="1">
      <c r="E176" s="1"/>
      <c r="F176" s="1"/>
      <c r="I176" s="1"/>
      <c r="J176" s="2"/>
      <c r="K176" s="1"/>
      <c r="L176" s="2"/>
      <c r="M176" s="3"/>
    </row>
    <row r="177" ht="15.75" customHeight="1">
      <c r="E177" s="1"/>
      <c r="F177" s="1"/>
      <c r="I177" s="1"/>
      <c r="J177" s="2"/>
      <c r="K177" s="1"/>
      <c r="L177" s="2"/>
      <c r="M177" s="3"/>
    </row>
    <row r="178" ht="15.75" customHeight="1">
      <c r="E178" s="1"/>
      <c r="F178" s="1"/>
      <c r="I178" s="1"/>
      <c r="J178" s="2"/>
      <c r="K178" s="1"/>
      <c r="L178" s="2"/>
      <c r="M178" s="3"/>
    </row>
    <row r="179" ht="15.75" customHeight="1">
      <c r="E179" s="1"/>
      <c r="F179" s="1"/>
      <c r="I179" s="1"/>
      <c r="J179" s="2"/>
      <c r="K179" s="1"/>
      <c r="L179" s="2"/>
      <c r="M179" s="3"/>
    </row>
    <row r="180" ht="15.75" customHeight="1">
      <c r="E180" s="1"/>
      <c r="F180" s="1"/>
      <c r="I180" s="1"/>
      <c r="J180" s="2"/>
      <c r="K180" s="1"/>
      <c r="L180" s="2"/>
      <c r="M180" s="3"/>
    </row>
    <row r="181" ht="15.75" customHeight="1">
      <c r="E181" s="1"/>
      <c r="F181" s="1"/>
      <c r="I181" s="1"/>
      <c r="J181" s="2"/>
      <c r="K181" s="1"/>
      <c r="L181" s="2"/>
      <c r="M181" s="3"/>
    </row>
    <row r="182" ht="15.75" customHeight="1">
      <c r="E182" s="1"/>
      <c r="F182" s="1"/>
      <c r="I182" s="1"/>
      <c r="J182" s="2"/>
      <c r="K182" s="1"/>
      <c r="L182" s="2"/>
      <c r="M182" s="3"/>
    </row>
    <row r="183" ht="15.75" customHeight="1">
      <c r="E183" s="1"/>
      <c r="F183" s="1"/>
      <c r="I183" s="1"/>
      <c r="J183" s="2"/>
      <c r="K183" s="1"/>
      <c r="L183" s="2"/>
      <c r="M183" s="3"/>
    </row>
    <row r="184" ht="15.75" customHeight="1">
      <c r="E184" s="1"/>
      <c r="F184" s="1"/>
      <c r="I184" s="1"/>
      <c r="J184" s="2"/>
      <c r="K184" s="1"/>
      <c r="L184" s="2"/>
      <c r="M184" s="3"/>
    </row>
    <row r="185" ht="15.75" customHeight="1">
      <c r="E185" s="1"/>
      <c r="F185" s="1"/>
      <c r="I185" s="1"/>
      <c r="J185" s="2"/>
      <c r="K185" s="1"/>
      <c r="L185" s="2"/>
      <c r="M185" s="3"/>
    </row>
    <row r="186" ht="15.75" customHeight="1">
      <c r="E186" s="1"/>
      <c r="F186" s="1"/>
      <c r="I186" s="1"/>
      <c r="J186" s="2"/>
      <c r="K186" s="1"/>
      <c r="L186" s="2"/>
      <c r="M186" s="3"/>
    </row>
    <row r="187" ht="15.75" customHeight="1">
      <c r="E187" s="1"/>
      <c r="F187" s="1"/>
      <c r="I187" s="1"/>
      <c r="J187" s="2"/>
      <c r="K187" s="1"/>
      <c r="L187" s="2"/>
      <c r="M187" s="3"/>
    </row>
    <row r="188" ht="15.75" customHeight="1">
      <c r="E188" s="1"/>
      <c r="F188" s="1"/>
      <c r="I188" s="1"/>
      <c r="J188" s="2"/>
      <c r="K188" s="1"/>
      <c r="L188" s="2"/>
      <c r="M188" s="3"/>
    </row>
    <row r="189" ht="15.75" customHeight="1">
      <c r="E189" s="1"/>
      <c r="F189" s="1"/>
      <c r="I189" s="1"/>
      <c r="J189" s="2"/>
      <c r="K189" s="1"/>
      <c r="L189" s="2"/>
      <c r="M189" s="3"/>
    </row>
    <row r="190" ht="15.75" customHeight="1">
      <c r="E190" s="1"/>
      <c r="F190" s="1"/>
      <c r="I190" s="1"/>
      <c r="J190" s="2"/>
      <c r="K190" s="1"/>
      <c r="L190" s="2"/>
      <c r="M190" s="3"/>
    </row>
    <row r="191" ht="15.75" customHeight="1">
      <c r="E191" s="1"/>
      <c r="F191" s="1"/>
      <c r="I191" s="1"/>
      <c r="J191" s="2"/>
      <c r="K191" s="1"/>
      <c r="L191" s="2"/>
      <c r="M191" s="3"/>
    </row>
    <row r="192" ht="15.75" customHeight="1">
      <c r="E192" s="1"/>
      <c r="F192" s="1"/>
      <c r="I192" s="1"/>
      <c r="J192" s="2"/>
      <c r="K192" s="1"/>
      <c r="L192" s="2"/>
      <c r="M192" s="3"/>
    </row>
    <row r="193" ht="15.75" customHeight="1">
      <c r="E193" s="1"/>
      <c r="F193" s="1"/>
      <c r="I193" s="1"/>
      <c r="J193" s="2"/>
      <c r="K193" s="1"/>
      <c r="L193" s="2"/>
      <c r="M193" s="3"/>
    </row>
    <row r="194" ht="15.75" customHeight="1">
      <c r="E194" s="1"/>
      <c r="F194" s="1"/>
      <c r="I194" s="1"/>
      <c r="J194" s="2"/>
      <c r="K194" s="1"/>
      <c r="L194" s="2"/>
      <c r="M194" s="3"/>
    </row>
    <row r="195" ht="15.75" customHeight="1">
      <c r="E195" s="1"/>
      <c r="F195" s="1"/>
      <c r="I195" s="1"/>
      <c r="J195" s="2"/>
      <c r="K195" s="1"/>
      <c r="L195" s="2"/>
      <c r="M195" s="3"/>
    </row>
    <row r="196" ht="15.75" customHeight="1">
      <c r="E196" s="1"/>
      <c r="F196" s="1"/>
      <c r="I196" s="1"/>
      <c r="J196" s="2"/>
      <c r="K196" s="1"/>
      <c r="L196" s="2"/>
      <c r="M196" s="3"/>
    </row>
    <row r="197" ht="15.75" customHeight="1">
      <c r="E197" s="1"/>
      <c r="F197" s="1"/>
      <c r="I197" s="1"/>
      <c r="J197" s="2"/>
      <c r="K197" s="1"/>
      <c r="L197" s="2"/>
      <c r="M197" s="3"/>
    </row>
    <row r="198" ht="15.75" customHeight="1">
      <c r="E198" s="1"/>
      <c r="F198" s="1"/>
      <c r="I198" s="1"/>
      <c r="J198" s="2"/>
      <c r="K198" s="1"/>
      <c r="L198" s="2"/>
      <c r="M198" s="3"/>
    </row>
    <row r="199" ht="15.75" customHeight="1">
      <c r="E199" s="1"/>
      <c r="F199" s="1"/>
      <c r="I199" s="1"/>
      <c r="J199" s="2"/>
      <c r="K199" s="1"/>
      <c r="L199" s="2"/>
      <c r="M199" s="3"/>
    </row>
    <row r="200" ht="15.75" customHeight="1">
      <c r="E200" s="1"/>
      <c r="F200" s="1"/>
      <c r="I200" s="1"/>
      <c r="J200" s="2"/>
      <c r="K200" s="1"/>
      <c r="L200" s="2"/>
      <c r="M200" s="3"/>
    </row>
    <row r="201" ht="15.75" customHeight="1">
      <c r="E201" s="1"/>
      <c r="F201" s="1"/>
      <c r="I201" s="1"/>
      <c r="J201" s="2"/>
      <c r="K201" s="1"/>
      <c r="L201" s="2"/>
      <c r="M201" s="3"/>
    </row>
    <row r="202" ht="15.75" customHeight="1">
      <c r="E202" s="1"/>
      <c r="F202" s="1"/>
      <c r="I202" s="1"/>
      <c r="J202" s="2"/>
      <c r="K202" s="1"/>
      <c r="L202" s="2"/>
      <c r="M202" s="3"/>
    </row>
    <row r="203" ht="15.75" customHeight="1">
      <c r="E203" s="1"/>
      <c r="F203" s="1"/>
      <c r="I203" s="1"/>
      <c r="J203" s="2"/>
      <c r="K203" s="1"/>
      <c r="L203" s="2"/>
      <c r="M203" s="3"/>
    </row>
    <row r="204" ht="15.75" customHeight="1">
      <c r="E204" s="1"/>
      <c r="F204" s="1"/>
      <c r="I204" s="1"/>
      <c r="J204" s="2"/>
      <c r="K204" s="1"/>
      <c r="L204" s="2"/>
      <c r="M204" s="3"/>
    </row>
    <row r="205" ht="15.75" customHeight="1">
      <c r="E205" s="1"/>
      <c r="F205" s="1"/>
      <c r="I205" s="1"/>
      <c r="J205" s="2"/>
      <c r="K205" s="1"/>
      <c r="L205" s="2"/>
      <c r="M205" s="3"/>
    </row>
    <row r="206" ht="15.75" customHeight="1">
      <c r="E206" s="1"/>
      <c r="F206" s="1"/>
      <c r="I206" s="1"/>
      <c r="J206" s="2"/>
      <c r="K206" s="1"/>
      <c r="L206" s="2"/>
      <c r="M206" s="3"/>
    </row>
    <row r="207" ht="15.75" customHeight="1">
      <c r="E207" s="1"/>
      <c r="F207" s="1"/>
      <c r="I207" s="1"/>
      <c r="J207" s="2"/>
      <c r="K207" s="1"/>
      <c r="L207" s="2"/>
      <c r="M207" s="3"/>
    </row>
    <row r="208" ht="15.75" customHeight="1">
      <c r="E208" s="1"/>
      <c r="F208" s="1"/>
      <c r="I208" s="1"/>
      <c r="J208" s="2"/>
      <c r="K208" s="1"/>
      <c r="L208" s="2"/>
      <c r="M208" s="3"/>
    </row>
    <row r="209" ht="15.75" customHeight="1">
      <c r="E209" s="1"/>
      <c r="F209" s="1"/>
      <c r="I209" s="1"/>
      <c r="J209" s="2"/>
      <c r="K209" s="1"/>
      <c r="L209" s="2"/>
      <c r="M209" s="3"/>
    </row>
    <row r="210" ht="15.75" customHeight="1">
      <c r="E210" s="1"/>
      <c r="F210" s="1"/>
      <c r="I210" s="1"/>
      <c r="J210" s="2"/>
      <c r="K210" s="1"/>
      <c r="L210" s="2"/>
      <c r="M210" s="3"/>
    </row>
    <row r="211" ht="15.75" customHeight="1">
      <c r="E211" s="1"/>
      <c r="F211" s="1"/>
      <c r="I211" s="1"/>
      <c r="J211" s="2"/>
      <c r="K211" s="1"/>
      <c r="L211" s="2"/>
      <c r="M211" s="3"/>
    </row>
    <row r="212" ht="15.75" customHeight="1">
      <c r="E212" s="1"/>
      <c r="F212" s="1"/>
      <c r="I212" s="1"/>
      <c r="J212" s="2"/>
      <c r="K212" s="1"/>
      <c r="L212" s="2"/>
      <c r="M212" s="3"/>
    </row>
    <row r="213" ht="15.75" customHeight="1">
      <c r="E213" s="1"/>
      <c r="F213" s="1"/>
      <c r="I213" s="1"/>
      <c r="J213" s="2"/>
      <c r="K213" s="1"/>
      <c r="L213" s="2"/>
      <c r="M213" s="3"/>
    </row>
    <row r="214" ht="15.75" customHeight="1">
      <c r="E214" s="1"/>
      <c r="F214" s="1"/>
      <c r="I214" s="1"/>
      <c r="J214" s="2"/>
      <c r="K214" s="1"/>
      <c r="L214" s="2"/>
      <c r="M214" s="3"/>
    </row>
    <row r="215" ht="15.75" customHeight="1">
      <c r="E215" s="1"/>
      <c r="F215" s="1"/>
      <c r="I215" s="1"/>
      <c r="J215" s="2"/>
      <c r="K215" s="1"/>
      <c r="L215" s="2"/>
      <c r="M215" s="3"/>
    </row>
    <row r="216" ht="15.75" customHeight="1">
      <c r="E216" s="1"/>
      <c r="F216" s="1"/>
      <c r="I216" s="1"/>
      <c r="J216" s="2"/>
      <c r="K216" s="1"/>
      <c r="L216" s="2"/>
      <c r="M216" s="3"/>
    </row>
    <row r="217" ht="15.75" customHeight="1">
      <c r="E217" s="1"/>
      <c r="F217" s="1"/>
      <c r="I217" s="1"/>
      <c r="J217" s="2"/>
      <c r="K217" s="1"/>
      <c r="L217" s="2"/>
      <c r="M217" s="3"/>
    </row>
    <row r="218" ht="15.75" customHeight="1">
      <c r="E218" s="1"/>
      <c r="F218" s="1"/>
      <c r="I218" s="1"/>
      <c r="J218" s="2"/>
      <c r="K218" s="1"/>
      <c r="L218" s="2"/>
      <c r="M218" s="3"/>
    </row>
    <row r="219" ht="15.75" customHeight="1">
      <c r="E219" s="1"/>
      <c r="F219" s="1"/>
      <c r="I219" s="1"/>
      <c r="J219" s="2"/>
      <c r="K219" s="1"/>
      <c r="L219" s="2"/>
      <c r="M219" s="3"/>
    </row>
    <row r="220" ht="15.75" customHeight="1">
      <c r="E220" s="1"/>
      <c r="F220" s="1"/>
      <c r="I220" s="1"/>
      <c r="J220" s="2"/>
      <c r="K220" s="1"/>
      <c r="L220" s="2"/>
      <c r="M220" s="3"/>
    </row>
    <row r="221" ht="15.75" customHeight="1">
      <c r="E221" s="1"/>
      <c r="F221" s="1"/>
      <c r="I221" s="1"/>
      <c r="J221" s="2"/>
      <c r="K221" s="1"/>
      <c r="L221" s="2"/>
      <c r="M221" s="3"/>
    </row>
    <row r="222" ht="15.75" customHeight="1">
      <c r="E222" s="1"/>
      <c r="F222" s="1"/>
      <c r="I222" s="1"/>
      <c r="J222" s="2"/>
      <c r="K222" s="1"/>
      <c r="L222" s="2"/>
      <c r="M222" s="3"/>
    </row>
    <row r="223" ht="15.75" customHeight="1">
      <c r="E223" s="1"/>
      <c r="F223" s="1"/>
      <c r="I223" s="1"/>
      <c r="J223" s="2"/>
      <c r="K223" s="1"/>
      <c r="L223" s="2"/>
      <c r="M223" s="3"/>
    </row>
    <row r="224" ht="15.75" customHeight="1">
      <c r="E224" s="1"/>
      <c r="F224" s="1"/>
      <c r="I224" s="1"/>
      <c r="J224" s="2"/>
      <c r="K224" s="1"/>
      <c r="L224" s="2"/>
      <c r="M224" s="3"/>
    </row>
    <row r="225" ht="15.75" customHeight="1">
      <c r="E225" s="1"/>
      <c r="F225" s="1"/>
      <c r="I225" s="1"/>
      <c r="J225" s="2"/>
      <c r="K225" s="1"/>
      <c r="L225" s="2"/>
      <c r="M225" s="3"/>
    </row>
    <row r="226" ht="15.75" customHeight="1">
      <c r="E226" s="1"/>
      <c r="F226" s="1"/>
      <c r="I226" s="1"/>
      <c r="J226" s="2"/>
      <c r="K226" s="1"/>
      <c r="L226" s="2"/>
      <c r="M226" s="3"/>
    </row>
    <row r="227" ht="15.75" customHeight="1">
      <c r="E227" s="1"/>
      <c r="F227" s="1"/>
      <c r="I227" s="1"/>
      <c r="J227" s="2"/>
      <c r="K227" s="1"/>
      <c r="L227" s="2"/>
      <c r="M227" s="3"/>
    </row>
    <row r="228" ht="15.75" customHeight="1">
      <c r="E228" s="1"/>
      <c r="F228" s="1"/>
      <c r="I228" s="1"/>
      <c r="J228" s="2"/>
      <c r="K228" s="1"/>
      <c r="L228" s="2"/>
      <c r="M228" s="3"/>
    </row>
    <row r="229" ht="15.75" customHeight="1">
      <c r="E229" s="1"/>
      <c r="F229" s="1"/>
      <c r="I229" s="1"/>
      <c r="J229" s="2"/>
      <c r="K229" s="1"/>
      <c r="L229" s="2"/>
      <c r="M229" s="3"/>
    </row>
    <row r="230" ht="15.75" customHeight="1">
      <c r="E230" s="1"/>
      <c r="F230" s="1"/>
      <c r="I230" s="1"/>
      <c r="J230" s="2"/>
      <c r="K230" s="1"/>
      <c r="L230" s="2"/>
      <c r="M230" s="3"/>
    </row>
    <row r="231" ht="15.75" customHeight="1">
      <c r="E231" s="1"/>
      <c r="F231" s="1"/>
      <c r="I231" s="1"/>
      <c r="J231" s="2"/>
      <c r="K231" s="1"/>
      <c r="L231" s="2"/>
      <c r="M231" s="3"/>
    </row>
    <row r="232" ht="15.75" customHeight="1">
      <c r="E232" s="1"/>
      <c r="F232" s="1"/>
      <c r="I232" s="1"/>
      <c r="J232" s="2"/>
      <c r="K232" s="1"/>
      <c r="L232" s="2"/>
      <c r="M232" s="3"/>
    </row>
    <row r="233" ht="15.75" customHeight="1">
      <c r="E233" s="1"/>
      <c r="F233" s="1"/>
      <c r="I233" s="1"/>
      <c r="J233" s="2"/>
      <c r="K233" s="1"/>
      <c r="L233" s="2"/>
      <c r="M233" s="3"/>
    </row>
    <row r="234" ht="15.75" customHeight="1">
      <c r="E234" s="1"/>
      <c r="F234" s="1"/>
      <c r="I234" s="1"/>
      <c r="J234" s="2"/>
      <c r="K234" s="1"/>
      <c r="L234" s="2"/>
      <c r="M234" s="3"/>
    </row>
    <row r="235" ht="15.75" customHeight="1">
      <c r="E235" s="1"/>
      <c r="F235" s="1"/>
      <c r="I235" s="1"/>
      <c r="J235" s="2"/>
      <c r="K235" s="1"/>
      <c r="L235" s="2"/>
      <c r="M235" s="3"/>
    </row>
    <row r="236" ht="15.75" customHeight="1">
      <c r="E236" s="1"/>
      <c r="F236" s="1"/>
      <c r="I236" s="1"/>
      <c r="J236" s="2"/>
      <c r="K236" s="1"/>
      <c r="L236" s="2"/>
      <c r="M236" s="3"/>
    </row>
    <row r="237" ht="15.75" customHeight="1">
      <c r="E237" s="1"/>
      <c r="F237" s="1"/>
      <c r="I237" s="1"/>
      <c r="J237" s="2"/>
      <c r="K237" s="1"/>
      <c r="L237" s="2"/>
      <c r="M237" s="3"/>
    </row>
    <row r="238" ht="15.75" customHeight="1">
      <c r="E238" s="1"/>
      <c r="F238" s="1"/>
      <c r="I238" s="1"/>
      <c r="J238" s="2"/>
      <c r="K238" s="1"/>
      <c r="L238" s="2"/>
      <c r="M238" s="3"/>
    </row>
    <row r="239" ht="15.75" customHeight="1">
      <c r="E239" s="1"/>
      <c r="F239" s="1"/>
      <c r="I239" s="1"/>
      <c r="J239" s="2"/>
      <c r="K239" s="1"/>
      <c r="L239" s="2"/>
      <c r="M239" s="3"/>
    </row>
    <row r="240" ht="15.75" customHeight="1">
      <c r="E240" s="1"/>
      <c r="F240" s="1"/>
      <c r="I240" s="1"/>
      <c r="J240" s="2"/>
      <c r="K240" s="1"/>
      <c r="L240" s="2"/>
      <c r="M240" s="3"/>
    </row>
    <row r="241" ht="15.75" customHeight="1">
      <c r="E241" s="1"/>
      <c r="F241" s="1"/>
      <c r="I241" s="1"/>
      <c r="J241" s="2"/>
      <c r="K241" s="1"/>
      <c r="L241" s="2"/>
      <c r="M241" s="3"/>
    </row>
    <row r="242" ht="15.75" customHeight="1">
      <c r="E242" s="1"/>
      <c r="F242" s="1"/>
      <c r="I242" s="1"/>
      <c r="J242" s="2"/>
      <c r="K242" s="1"/>
      <c r="L242" s="2"/>
      <c r="M242" s="3"/>
    </row>
    <row r="243" ht="15.75" customHeight="1">
      <c r="E243" s="1"/>
      <c r="F243" s="1"/>
      <c r="I243" s="1"/>
      <c r="J243" s="2"/>
      <c r="K243" s="1"/>
      <c r="L243" s="2"/>
      <c r="M243" s="3"/>
    </row>
    <row r="244" ht="15.75" customHeight="1">
      <c r="E244" s="1"/>
      <c r="F244" s="1"/>
      <c r="I244" s="1"/>
      <c r="J244" s="2"/>
      <c r="K244" s="1"/>
      <c r="L244" s="2"/>
      <c r="M244" s="3"/>
    </row>
    <row r="245" ht="15.75" customHeight="1">
      <c r="E245" s="1"/>
      <c r="F245" s="1"/>
      <c r="I245" s="1"/>
      <c r="J245" s="2"/>
      <c r="K245" s="1"/>
      <c r="L245" s="2"/>
      <c r="M245" s="3"/>
    </row>
    <row r="246" ht="15.75" customHeight="1">
      <c r="E246" s="1"/>
      <c r="F246" s="1"/>
      <c r="I246" s="1"/>
      <c r="J246" s="2"/>
      <c r="K246" s="1"/>
      <c r="L246" s="2"/>
      <c r="M246" s="3"/>
    </row>
    <row r="247" ht="15.75" customHeight="1">
      <c r="E247" s="1"/>
      <c r="F247" s="1"/>
      <c r="I247" s="1"/>
      <c r="J247" s="2"/>
      <c r="K247" s="1"/>
      <c r="L247" s="2"/>
      <c r="M247" s="3"/>
    </row>
    <row r="248" ht="15.75" customHeight="1">
      <c r="E248" s="1"/>
      <c r="F248" s="1"/>
      <c r="I248" s="1"/>
      <c r="J248" s="2"/>
      <c r="K248" s="1"/>
      <c r="L248" s="2"/>
      <c r="M248" s="3"/>
    </row>
    <row r="249" ht="15.75" customHeight="1">
      <c r="E249" s="1"/>
      <c r="F249" s="1"/>
      <c r="I249" s="1"/>
      <c r="J249" s="2"/>
      <c r="K249" s="1"/>
      <c r="L249" s="2"/>
      <c r="M249" s="3"/>
    </row>
    <row r="250" ht="15.75" customHeight="1">
      <c r="E250" s="1"/>
      <c r="F250" s="1"/>
      <c r="I250" s="1"/>
      <c r="J250" s="2"/>
      <c r="K250" s="1"/>
      <c r="L250" s="2"/>
      <c r="M250" s="3"/>
    </row>
    <row r="251" ht="15.75" customHeight="1">
      <c r="E251" s="1"/>
      <c r="F251" s="1"/>
      <c r="I251" s="1"/>
      <c r="J251" s="2"/>
      <c r="K251" s="1"/>
      <c r="L251" s="2"/>
      <c r="M251" s="3"/>
    </row>
    <row r="252" ht="15.75" customHeight="1">
      <c r="E252" s="1"/>
      <c r="F252" s="1"/>
      <c r="I252" s="1"/>
      <c r="J252" s="2"/>
      <c r="K252" s="1"/>
      <c r="L252" s="2"/>
      <c r="M252" s="3"/>
    </row>
    <row r="253" ht="15.75" customHeight="1">
      <c r="E253" s="1"/>
      <c r="F253" s="1"/>
      <c r="I253" s="1"/>
      <c r="J253" s="2"/>
      <c r="K253" s="1"/>
      <c r="L253" s="2"/>
      <c r="M253" s="3"/>
    </row>
    <row r="254" ht="15.75" customHeight="1">
      <c r="E254" s="1"/>
      <c r="F254" s="1"/>
      <c r="I254" s="1"/>
      <c r="J254" s="2"/>
      <c r="K254" s="1"/>
      <c r="L254" s="2"/>
      <c r="M254" s="3"/>
    </row>
    <row r="255" ht="15.75" customHeight="1">
      <c r="E255" s="1"/>
      <c r="F255" s="1"/>
      <c r="I255" s="1"/>
      <c r="J255" s="2"/>
      <c r="K255" s="1"/>
      <c r="L255" s="2"/>
      <c r="M255" s="3"/>
    </row>
    <row r="256" ht="15.75" customHeight="1">
      <c r="E256" s="1"/>
      <c r="F256" s="1"/>
      <c r="I256" s="1"/>
      <c r="J256" s="2"/>
      <c r="K256" s="1"/>
      <c r="L256" s="2"/>
      <c r="M256" s="3"/>
    </row>
    <row r="257" ht="15.75" customHeight="1">
      <c r="E257" s="1"/>
      <c r="F257" s="1"/>
      <c r="I257" s="1"/>
      <c r="J257" s="2"/>
      <c r="K257" s="1"/>
      <c r="L257" s="2"/>
      <c r="M257" s="3"/>
    </row>
    <row r="258" ht="15.75" customHeight="1">
      <c r="E258" s="1"/>
      <c r="F258" s="1"/>
      <c r="I258" s="1"/>
      <c r="J258" s="2"/>
      <c r="K258" s="1"/>
      <c r="L258" s="2"/>
      <c r="M258" s="3"/>
    </row>
    <row r="259" ht="15.75" customHeight="1">
      <c r="E259" s="1"/>
      <c r="F259" s="1"/>
      <c r="I259" s="1"/>
      <c r="J259" s="2"/>
      <c r="K259" s="1"/>
      <c r="L259" s="2"/>
      <c r="M259" s="3"/>
    </row>
    <row r="260" ht="15.75" customHeight="1">
      <c r="E260" s="1"/>
      <c r="F260" s="1"/>
      <c r="I260" s="1"/>
      <c r="J260" s="2"/>
      <c r="K260" s="1"/>
      <c r="L260" s="2"/>
      <c r="M260" s="3"/>
    </row>
    <row r="261" ht="15.75" customHeight="1">
      <c r="E261" s="1"/>
      <c r="F261" s="1"/>
      <c r="I261" s="1"/>
      <c r="J261" s="2"/>
      <c r="K261" s="1"/>
      <c r="L261" s="2"/>
      <c r="M261" s="3"/>
    </row>
    <row r="262" ht="15.75" customHeight="1">
      <c r="E262" s="1"/>
      <c r="F262" s="1"/>
      <c r="I262" s="1"/>
      <c r="J262" s="2"/>
      <c r="K262" s="1"/>
      <c r="L262" s="2"/>
      <c r="M262" s="3"/>
    </row>
    <row r="263" ht="15.75" customHeight="1">
      <c r="E263" s="1"/>
      <c r="F263" s="1"/>
      <c r="I263" s="1"/>
      <c r="J263" s="2"/>
      <c r="K263" s="1"/>
      <c r="L263" s="2"/>
      <c r="M263" s="3"/>
    </row>
    <row r="264" ht="15.75" customHeight="1">
      <c r="E264" s="1"/>
      <c r="F264" s="1"/>
      <c r="I264" s="1"/>
      <c r="J264" s="2"/>
      <c r="K264" s="1"/>
      <c r="L264" s="2"/>
      <c r="M264" s="3"/>
    </row>
    <row r="265" ht="15.75" customHeight="1">
      <c r="E265" s="1"/>
      <c r="F265" s="1"/>
      <c r="I265" s="1"/>
      <c r="J265" s="2"/>
      <c r="K265" s="1"/>
      <c r="L265" s="2"/>
      <c r="M265" s="3"/>
    </row>
    <row r="266" ht="15.75" customHeight="1">
      <c r="E266" s="1"/>
      <c r="F266" s="1"/>
      <c r="I266" s="1"/>
      <c r="J266" s="2"/>
      <c r="K266" s="1"/>
      <c r="L266" s="2"/>
      <c r="M266" s="3"/>
    </row>
    <row r="267" ht="15.75" customHeight="1">
      <c r="E267" s="1"/>
      <c r="F267" s="1"/>
      <c r="I267" s="1"/>
      <c r="J267" s="2"/>
      <c r="K267" s="1"/>
      <c r="L267" s="2"/>
      <c r="M267" s="3"/>
    </row>
    <row r="268" ht="15.75" customHeight="1">
      <c r="E268" s="1"/>
      <c r="F268" s="1"/>
      <c r="I268" s="1"/>
      <c r="J268" s="2"/>
      <c r="K268" s="1"/>
      <c r="L268" s="2"/>
      <c r="M268" s="3"/>
    </row>
    <row r="269" ht="15.75" customHeight="1">
      <c r="E269" s="1"/>
      <c r="F269" s="1"/>
      <c r="I269" s="1"/>
      <c r="J269" s="2"/>
      <c r="K269" s="1"/>
      <c r="L269" s="2"/>
      <c r="M269" s="3"/>
    </row>
    <row r="270" ht="15.75" customHeight="1">
      <c r="E270" s="1"/>
      <c r="F270" s="1"/>
      <c r="I270" s="1"/>
      <c r="J270" s="2"/>
      <c r="K270" s="1"/>
      <c r="L270" s="2"/>
      <c r="M270" s="3"/>
    </row>
    <row r="271" ht="15.75" customHeight="1">
      <c r="E271" s="1"/>
      <c r="F271" s="1"/>
      <c r="I271" s="1"/>
      <c r="J271" s="2"/>
      <c r="K271" s="1"/>
      <c r="L271" s="2"/>
      <c r="M271" s="3"/>
    </row>
    <row r="272" ht="15.75" customHeight="1">
      <c r="E272" s="1"/>
      <c r="F272" s="1"/>
      <c r="I272" s="1"/>
      <c r="J272" s="2"/>
      <c r="K272" s="1"/>
      <c r="L272" s="2"/>
      <c r="M272" s="3"/>
    </row>
    <row r="273" ht="15.75" customHeight="1">
      <c r="E273" s="1"/>
      <c r="F273" s="1"/>
      <c r="I273" s="1"/>
      <c r="J273" s="2"/>
      <c r="K273" s="1"/>
      <c r="L273" s="2"/>
      <c r="M273" s="3"/>
    </row>
    <row r="274" ht="15.75" customHeight="1">
      <c r="E274" s="1"/>
      <c r="F274" s="1"/>
      <c r="I274" s="1"/>
      <c r="J274" s="2"/>
      <c r="K274" s="1"/>
      <c r="L274" s="2"/>
      <c r="M274" s="3"/>
    </row>
    <row r="275" ht="15.75" customHeight="1">
      <c r="E275" s="1"/>
      <c r="F275" s="1"/>
      <c r="I275" s="1"/>
      <c r="J275" s="2"/>
      <c r="K275" s="1"/>
      <c r="L275" s="2"/>
      <c r="M275" s="3"/>
    </row>
    <row r="276" ht="15.75" customHeight="1">
      <c r="E276" s="1"/>
      <c r="F276" s="1"/>
      <c r="I276" s="1"/>
      <c r="J276" s="2"/>
      <c r="K276" s="1"/>
      <c r="L276" s="2"/>
      <c r="M276" s="3"/>
    </row>
    <row r="277" ht="15.75" customHeight="1">
      <c r="E277" s="1"/>
      <c r="F277" s="1"/>
      <c r="I277" s="1"/>
      <c r="J277" s="2"/>
      <c r="K277" s="1"/>
      <c r="L277" s="2"/>
      <c r="M277" s="3"/>
    </row>
    <row r="278" ht="15.75" customHeight="1">
      <c r="E278" s="1"/>
      <c r="F278" s="1"/>
      <c r="I278" s="1"/>
      <c r="J278" s="2"/>
      <c r="K278" s="1"/>
      <c r="L278" s="2"/>
      <c r="M278" s="3"/>
    </row>
    <row r="279" ht="15.75" customHeight="1">
      <c r="E279" s="1"/>
      <c r="F279" s="1"/>
      <c r="I279" s="1"/>
      <c r="J279" s="2"/>
      <c r="K279" s="1"/>
      <c r="L279" s="2"/>
      <c r="M279" s="3"/>
    </row>
    <row r="280" ht="15.75" customHeight="1">
      <c r="E280" s="1"/>
      <c r="F280" s="1"/>
      <c r="I280" s="1"/>
      <c r="J280" s="2"/>
      <c r="K280" s="1"/>
      <c r="L280" s="2"/>
      <c r="M280" s="3"/>
    </row>
    <row r="281" ht="15.75" customHeight="1">
      <c r="E281" s="1"/>
      <c r="F281" s="1"/>
      <c r="I281" s="1"/>
      <c r="J281" s="2"/>
      <c r="K281" s="1"/>
      <c r="L281" s="2"/>
      <c r="M281" s="3"/>
    </row>
    <row r="282" ht="15.75" customHeight="1">
      <c r="E282" s="1"/>
      <c r="F282" s="1"/>
      <c r="I282" s="1"/>
      <c r="J282" s="2"/>
      <c r="K282" s="1"/>
      <c r="L282" s="2"/>
      <c r="M282" s="3"/>
    </row>
    <row r="283" ht="15.75" customHeight="1">
      <c r="E283" s="1"/>
      <c r="F283" s="1"/>
      <c r="I283" s="1"/>
      <c r="J283" s="2"/>
      <c r="K283" s="1"/>
      <c r="L283" s="2"/>
      <c r="M283" s="3"/>
    </row>
    <row r="284" ht="15.75" customHeight="1">
      <c r="E284" s="1"/>
      <c r="F284" s="1"/>
      <c r="I284" s="1"/>
      <c r="J284" s="2"/>
      <c r="K284" s="1"/>
      <c r="L284" s="2"/>
      <c r="M284" s="3"/>
    </row>
    <row r="285" ht="15.75" customHeight="1">
      <c r="E285" s="1"/>
      <c r="F285" s="1"/>
      <c r="I285" s="1"/>
      <c r="J285" s="2"/>
      <c r="K285" s="1"/>
      <c r="L285" s="2"/>
      <c r="M285" s="3"/>
    </row>
    <row r="286" ht="15.75" customHeight="1">
      <c r="E286" s="1"/>
      <c r="F286" s="1"/>
      <c r="I286" s="1"/>
      <c r="J286" s="2"/>
      <c r="K286" s="1"/>
      <c r="L286" s="2"/>
      <c r="M286" s="3"/>
    </row>
    <row r="287" ht="15.75" customHeight="1">
      <c r="E287" s="1"/>
      <c r="F287" s="1"/>
      <c r="I287" s="1"/>
      <c r="J287" s="2"/>
      <c r="K287" s="1"/>
      <c r="L287" s="2"/>
      <c r="M287" s="3"/>
    </row>
    <row r="288" ht="15.75" customHeight="1">
      <c r="E288" s="1"/>
      <c r="F288" s="1"/>
      <c r="I288" s="1"/>
      <c r="J288" s="2"/>
      <c r="K288" s="1"/>
      <c r="L288" s="2"/>
      <c r="M288" s="3"/>
    </row>
    <row r="289" ht="15.75" customHeight="1">
      <c r="E289" s="1"/>
      <c r="F289" s="1"/>
      <c r="I289" s="1"/>
      <c r="J289" s="2"/>
      <c r="K289" s="1"/>
      <c r="L289" s="2"/>
      <c r="M289" s="3"/>
    </row>
    <row r="290" ht="15.75" customHeight="1">
      <c r="E290" s="1"/>
      <c r="F290" s="1"/>
      <c r="I290" s="1"/>
      <c r="J290" s="2"/>
      <c r="K290" s="1"/>
      <c r="L290" s="2"/>
      <c r="M290" s="3"/>
    </row>
    <row r="291" ht="15.75" customHeight="1">
      <c r="E291" s="1"/>
      <c r="F291" s="1"/>
      <c r="I291" s="1"/>
      <c r="J291" s="2"/>
      <c r="K291" s="1"/>
      <c r="L291" s="2"/>
      <c r="M291" s="3"/>
    </row>
    <row r="292" ht="15.75" customHeight="1">
      <c r="E292" s="1"/>
      <c r="F292" s="1"/>
      <c r="I292" s="1"/>
      <c r="J292" s="2"/>
      <c r="K292" s="1"/>
      <c r="L292" s="2"/>
      <c r="M292" s="3"/>
    </row>
    <row r="293" ht="15.75" customHeight="1">
      <c r="E293" s="1"/>
      <c r="F293" s="1"/>
      <c r="I293" s="1"/>
      <c r="J293" s="2"/>
      <c r="K293" s="1"/>
      <c r="L293" s="2"/>
      <c r="M293" s="3"/>
    </row>
    <row r="294" ht="15.75" customHeight="1">
      <c r="E294" s="1"/>
      <c r="F294" s="1"/>
      <c r="I294" s="1"/>
      <c r="J294" s="2"/>
      <c r="K294" s="1"/>
      <c r="L294" s="2"/>
      <c r="M294" s="3"/>
    </row>
    <row r="295" ht="15.75" customHeight="1">
      <c r="E295" s="1"/>
      <c r="F295" s="1"/>
      <c r="I295" s="1"/>
      <c r="J295" s="2"/>
      <c r="K295" s="1"/>
      <c r="L295" s="2"/>
      <c r="M295" s="3"/>
    </row>
    <row r="296" ht="15.75" customHeight="1">
      <c r="E296" s="1"/>
      <c r="F296" s="1"/>
      <c r="I296" s="1"/>
      <c r="J296" s="2"/>
      <c r="K296" s="1"/>
      <c r="L296" s="2"/>
      <c r="M296" s="3"/>
    </row>
    <row r="297" ht="15.75" customHeight="1">
      <c r="E297" s="1"/>
      <c r="F297" s="1"/>
      <c r="I297" s="1"/>
      <c r="J297" s="2"/>
      <c r="K297" s="1"/>
      <c r="L297" s="2"/>
      <c r="M297" s="3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5"/>
    <col customWidth="1" min="3" max="3" width="19.75"/>
    <col customWidth="1" min="4" max="4" width="21.38"/>
    <col customWidth="1" min="5" max="5" width="20.88"/>
    <col customWidth="1" min="6" max="6" width="23.38"/>
    <col customWidth="1" min="7" max="7" width="26.88"/>
    <col customWidth="1" min="8" max="8" width="18.25"/>
    <col customWidth="1" min="9" max="9" width="19.0"/>
    <col customWidth="1" min="10" max="10" width="16.0"/>
    <col customWidth="1" min="11" max="11" width="26.25"/>
    <col customWidth="1" min="12" max="12" width="21.63"/>
    <col customWidth="1" min="13" max="13" width="19.38"/>
    <col customWidth="1" min="14" max="14" width="16.38"/>
  </cols>
  <sheetData>
    <row r="1">
      <c r="E1" s="1"/>
      <c r="F1" s="1"/>
      <c r="G1" s="3"/>
      <c r="I1" s="1"/>
      <c r="J1" s="2"/>
      <c r="K1" s="1"/>
      <c r="L1" s="2"/>
      <c r="M1" s="3"/>
      <c r="N1" s="12"/>
    </row>
    <row r="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5" t="s">
        <v>8</v>
      </c>
      <c r="K2" s="14" t="s">
        <v>9</v>
      </c>
      <c r="L2" s="16" t="s">
        <v>10</v>
      </c>
      <c r="M2" s="17" t="s">
        <v>11</v>
      </c>
      <c r="N2" s="18" t="s">
        <v>17</v>
      </c>
    </row>
    <row r="3">
      <c r="B3" s="19">
        <v>42156.0</v>
      </c>
      <c r="C3" s="20" t="s">
        <v>12</v>
      </c>
      <c r="D3" s="21">
        <v>230.0</v>
      </c>
      <c r="E3" s="21">
        <v>23.0</v>
      </c>
      <c r="F3" s="21">
        <v>207.0</v>
      </c>
      <c r="G3" s="22">
        <v>230.0</v>
      </c>
      <c r="H3" s="21">
        <v>1414.0400000000002</v>
      </c>
      <c r="I3" s="23">
        <v>9432.778032000004</v>
      </c>
      <c r="J3" s="24">
        <f t="shared" ref="J3:J97" si="1">I3/G3</f>
        <v>41.0120784</v>
      </c>
      <c r="K3" s="23">
        <v>267.0</v>
      </c>
      <c r="L3" s="25">
        <f t="shared" ref="L3:L97" si="2">K3/E3</f>
        <v>11.60869565</v>
      </c>
      <c r="M3" s="26">
        <f t="shared" ref="M3:M97" si="3"> H3/G3</f>
        <v>6.148</v>
      </c>
      <c r="N3" s="27"/>
    </row>
    <row r="4" hidden="1">
      <c r="B4" s="28">
        <v>42156.0</v>
      </c>
      <c r="C4" s="29" t="s">
        <v>13</v>
      </c>
      <c r="D4" s="30">
        <v>176.0</v>
      </c>
      <c r="E4" s="30">
        <v>19.0</v>
      </c>
      <c r="F4" s="30">
        <v>157.0</v>
      </c>
      <c r="G4" s="31">
        <v>176.0</v>
      </c>
      <c r="H4" s="30">
        <v>1072.72</v>
      </c>
      <c r="I4" s="32">
        <v>7296.212352000001</v>
      </c>
      <c r="J4" s="33">
        <f t="shared" si="1"/>
        <v>41.455752</v>
      </c>
      <c r="K4" s="32">
        <v>345.57599999999996</v>
      </c>
      <c r="L4" s="34">
        <f t="shared" si="2"/>
        <v>18.18821053</v>
      </c>
      <c r="M4" s="35">
        <f t="shared" si="3"/>
        <v>6.095</v>
      </c>
      <c r="N4" s="36"/>
    </row>
    <row r="5" hidden="1">
      <c r="B5" s="19">
        <v>42156.0</v>
      </c>
      <c r="C5" s="20" t="s">
        <v>14</v>
      </c>
      <c r="D5" s="21">
        <v>630.0</v>
      </c>
      <c r="E5" s="21">
        <v>37.0</v>
      </c>
      <c r="F5" s="21">
        <v>593.0</v>
      </c>
      <c r="G5" s="22">
        <v>630.0</v>
      </c>
      <c r="H5" s="21">
        <v>1885.104</v>
      </c>
      <c r="I5" s="23">
        <v>13068.294969600005</v>
      </c>
      <c r="J5" s="24">
        <f t="shared" si="1"/>
        <v>20.74332535</v>
      </c>
      <c r="K5" s="23">
        <v>696.3839999999999</v>
      </c>
      <c r="L5" s="25">
        <f t="shared" si="2"/>
        <v>18.82118919</v>
      </c>
      <c r="M5" s="26">
        <f t="shared" si="3"/>
        <v>2.992228571</v>
      </c>
      <c r="N5" s="27"/>
    </row>
    <row r="6" hidden="1">
      <c r="B6" s="28">
        <v>42156.0</v>
      </c>
      <c r="C6" s="29" t="s">
        <v>15</v>
      </c>
      <c r="D6" s="30">
        <v>196.0</v>
      </c>
      <c r="E6" s="30">
        <v>53.0</v>
      </c>
      <c r="F6" s="30">
        <v>143.0</v>
      </c>
      <c r="G6" s="31">
        <v>196.0</v>
      </c>
      <c r="H6" s="30">
        <v>1643.0</v>
      </c>
      <c r="I6" s="32">
        <v>14298.831840000004</v>
      </c>
      <c r="J6" s="33">
        <f t="shared" si="1"/>
        <v>72.95322367</v>
      </c>
      <c r="K6" s="32">
        <v>783.0</v>
      </c>
      <c r="L6" s="34">
        <f t="shared" si="2"/>
        <v>14.77358491</v>
      </c>
      <c r="M6" s="35">
        <f t="shared" si="3"/>
        <v>8.382653061</v>
      </c>
      <c r="N6" s="36"/>
    </row>
    <row r="7" hidden="1">
      <c r="B7" s="19">
        <v>42156.0</v>
      </c>
      <c r="C7" s="20" t="s">
        <v>16</v>
      </c>
      <c r="D7" s="21">
        <v>342.0</v>
      </c>
      <c r="E7" s="21">
        <v>133.0</v>
      </c>
      <c r="F7" s="21">
        <v>209.0</v>
      </c>
      <c r="G7" s="22">
        <v>342.0</v>
      </c>
      <c r="H7" s="21">
        <v>1793.0</v>
      </c>
      <c r="I7" s="23">
        <v>12219.581880000003</v>
      </c>
      <c r="J7" s="24">
        <f t="shared" si="1"/>
        <v>35.72977158</v>
      </c>
      <c r="K7" s="23">
        <v>2341.0</v>
      </c>
      <c r="L7" s="25">
        <f t="shared" si="2"/>
        <v>17.60150376</v>
      </c>
      <c r="M7" s="26">
        <f t="shared" si="3"/>
        <v>5.242690058</v>
      </c>
      <c r="N7" s="27"/>
    </row>
    <row r="8">
      <c r="B8" s="28">
        <v>42186.0</v>
      </c>
      <c r="C8" s="29" t="s">
        <v>12</v>
      </c>
      <c r="D8" s="30">
        <v>1076.0</v>
      </c>
      <c r="E8" s="30">
        <v>140.0</v>
      </c>
      <c r="F8" s="30">
        <v>936.0</v>
      </c>
      <c r="G8" s="31">
        <v>1162.0</v>
      </c>
      <c r="H8" s="30">
        <v>6959.218</v>
      </c>
      <c r="I8" s="32">
        <v>30342.19048</v>
      </c>
      <c r="J8" s="33">
        <f t="shared" si="1"/>
        <v>26.11204</v>
      </c>
      <c r="K8" s="32">
        <v>2706.678</v>
      </c>
      <c r="L8" s="34">
        <f t="shared" si="2"/>
        <v>19.33341429</v>
      </c>
      <c r="M8" s="35">
        <f t="shared" si="3"/>
        <v>5.989</v>
      </c>
      <c r="N8" s="36">
        <f> ((G3 + D8 - G8))</f>
        <v>144</v>
      </c>
    </row>
    <row r="9" hidden="1">
      <c r="B9" s="19">
        <v>42186.0</v>
      </c>
      <c r="C9" s="20" t="s">
        <v>13</v>
      </c>
      <c r="D9" s="21">
        <v>1300.0</v>
      </c>
      <c r="E9" s="21">
        <v>182.0</v>
      </c>
      <c r="F9" s="21">
        <v>1118.0</v>
      </c>
      <c r="G9" s="22">
        <v>1388.0</v>
      </c>
      <c r="H9" s="21">
        <v>8239.168</v>
      </c>
      <c r="I9" s="23">
        <v>54961.84189440001</v>
      </c>
      <c r="J9" s="24">
        <f t="shared" si="1"/>
        <v>39.5978688</v>
      </c>
      <c r="K9" s="23">
        <v>3658.2000000000007</v>
      </c>
      <c r="L9" s="25">
        <f t="shared" si="2"/>
        <v>20.1</v>
      </c>
      <c r="M9" s="26">
        <f t="shared" si="3"/>
        <v>5.936</v>
      </c>
      <c r="N9" s="27"/>
    </row>
    <row r="10" hidden="1">
      <c r="B10" s="28">
        <v>42186.0</v>
      </c>
      <c r="C10" s="29" t="s">
        <v>14</v>
      </c>
      <c r="D10" s="30">
        <v>1098.0</v>
      </c>
      <c r="E10" s="30">
        <v>109.0</v>
      </c>
      <c r="F10" s="30">
        <v>989.0</v>
      </c>
      <c r="G10" s="31">
        <v>1245.0</v>
      </c>
      <c r="H10" s="30">
        <v>5188.806</v>
      </c>
      <c r="I10" s="32">
        <v>33934.791240000006</v>
      </c>
      <c r="J10" s="33">
        <f t="shared" si="1"/>
        <v>27.25686043</v>
      </c>
      <c r="K10" s="32">
        <v>2273.6925000000006</v>
      </c>
      <c r="L10" s="34">
        <f t="shared" si="2"/>
        <v>20.85956422</v>
      </c>
      <c r="M10" s="35">
        <f t="shared" si="3"/>
        <v>4.167715663</v>
      </c>
      <c r="N10" s="36"/>
    </row>
    <row r="11" hidden="1">
      <c r="B11" s="19">
        <v>42186.0</v>
      </c>
      <c r="C11" s="20" t="s">
        <v>15</v>
      </c>
      <c r="D11" s="21">
        <v>589.0</v>
      </c>
      <c r="E11" s="21">
        <v>94.0</v>
      </c>
      <c r="F11" s="21">
        <v>495.0</v>
      </c>
      <c r="G11" s="22">
        <v>589.0</v>
      </c>
      <c r="H11" s="21">
        <v>5634.0</v>
      </c>
      <c r="I11" s="23">
        <v>43331.31936000001</v>
      </c>
      <c r="J11" s="24">
        <f t="shared" si="1"/>
        <v>73.56760503</v>
      </c>
      <c r="K11" s="23">
        <v>2035.5840000000007</v>
      </c>
      <c r="L11" s="25">
        <f t="shared" si="2"/>
        <v>21.65514894</v>
      </c>
      <c r="M11" s="26">
        <f t="shared" si="3"/>
        <v>9.565365025</v>
      </c>
      <c r="N11" s="27"/>
    </row>
    <row r="12" hidden="1">
      <c r="B12" s="28">
        <v>42186.0</v>
      </c>
      <c r="C12" s="29" t="s">
        <v>16</v>
      </c>
      <c r="D12" s="30">
        <v>220.0</v>
      </c>
      <c r="E12" s="30">
        <v>37.0</v>
      </c>
      <c r="F12" s="30">
        <v>183.0</v>
      </c>
      <c r="G12" s="31">
        <v>486.0</v>
      </c>
      <c r="H12" s="30">
        <v>1340.9</v>
      </c>
      <c r="I12" s="32">
        <v>7576.835904000002</v>
      </c>
      <c r="J12" s="33">
        <f t="shared" si="1"/>
        <v>15.59019733</v>
      </c>
      <c r="K12" s="32">
        <v>835.8900000000003</v>
      </c>
      <c r="L12" s="34">
        <f t="shared" si="2"/>
        <v>22.59162162</v>
      </c>
      <c r="M12" s="35">
        <f t="shared" si="3"/>
        <v>2.759053498</v>
      </c>
      <c r="N12" s="36"/>
    </row>
    <row r="13">
      <c r="B13" s="19">
        <v>42217.0</v>
      </c>
      <c r="C13" s="20" t="s">
        <v>12</v>
      </c>
      <c r="D13" s="21">
        <v>1431.0</v>
      </c>
      <c r="E13" s="21">
        <v>258.0</v>
      </c>
      <c r="F13" s="21">
        <v>1173.0</v>
      </c>
      <c r="G13" s="22">
        <v>1969.0</v>
      </c>
      <c r="H13" s="21">
        <v>12209.769</v>
      </c>
      <c r="I13" s="23">
        <v>75060.77590440003</v>
      </c>
      <c r="J13" s="24">
        <f t="shared" si="1"/>
        <v>38.1212676</v>
      </c>
      <c r="K13" s="23">
        <v>5950.098000000004</v>
      </c>
      <c r="L13" s="25">
        <f t="shared" si="2"/>
        <v>23.06239535</v>
      </c>
      <c r="M13" s="26">
        <f t="shared" si="3"/>
        <v>6.201</v>
      </c>
      <c r="N13" s="27">
        <f> ((G8 + D13 - G13))</f>
        <v>624</v>
      </c>
    </row>
    <row r="14" hidden="1">
      <c r="B14" s="28">
        <v>42217.0</v>
      </c>
      <c r="C14" s="29" t="s">
        <v>13</v>
      </c>
      <c r="D14" s="30">
        <v>1479.0</v>
      </c>
      <c r="E14" s="30">
        <v>281.0</v>
      </c>
      <c r="F14" s="30">
        <v>1198.0</v>
      </c>
      <c r="G14" s="31">
        <v>1928.0</v>
      </c>
      <c r="H14" s="30">
        <v>12159.896</v>
      </c>
      <c r="I14" s="32">
        <v>73163.66225280002</v>
      </c>
      <c r="J14" s="33">
        <f t="shared" si="1"/>
        <v>37.9479576</v>
      </c>
      <c r="K14" s="32">
        <v>5999.0</v>
      </c>
      <c r="L14" s="34">
        <f t="shared" si="2"/>
        <v>21.34875445</v>
      </c>
      <c r="M14" s="35">
        <f t="shared" si="3"/>
        <v>6.307</v>
      </c>
      <c r="N14" s="36"/>
    </row>
    <row r="15" hidden="1">
      <c r="B15" s="19">
        <v>42217.0</v>
      </c>
      <c r="C15" s="20" t="s">
        <v>14</v>
      </c>
      <c r="D15" s="21">
        <v>1582.0</v>
      </c>
      <c r="E15" s="21">
        <v>215.0</v>
      </c>
      <c r="F15" s="21">
        <v>1367.0</v>
      </c>
      <c r="G15" s="22">
        <v>2301.0</v>
      </c>
      <c r="H15" s="21">
        <v>14756.313000000002</v>
      </c>
      <c r="I15" s="23">
        <v>86855.65831800003</v>
      </c>
      <c r="J15" s="24">
        <f t="shared" si="1"/>
        <v>37.746918</v>
      </c>
      <c r="K15" s="23">
        <v>8546.040000000005</v>
      </c>
      <c r="L15" s="25">
        <f t="shared" si="2"/>
        <v>39.74902326</v>
      </c>
      <c r="M15" s="26">
        <f t="shared" si="3"/>
        <v>6.413</v>
      </c>
      <c r="N15" s="27"/>
    </row>
    <row r="16" hidden="1">
      <c r="B16" s="28">
        <v>42217.0</v>
      </c>
      <c r="C16" s="29" t="s">
        <v>15</v>
      </c>
      <c r="D16" s="30">
        <v>1366.0</v>
      </c>
      <c r="E16" s="30">
        <v>287.0</v>
      </c>
      <c r="F16" s="30">
        <v>1079.0</v>
      </c>
      <c r="G16" s="31">
        <v>1714.0</v>
      </c>
      <c r="H16" s="30">
        <v>13457.0</v>
      </c>
      <c r="I16" s="32">
        <v>92937.27167999999</v>
      </c>
      <c r="J16" s="33">
        <f t="shared" si="1"/>
        <v>54.22244555</v>
      </c>
      <c r="K16" s="32">
        <v>7271.901000000004</v>
      </c>
      <c r="L16" s="34">
        <f t="shared" si="2"/>
        <v>25.33763415</v>
      </c>
      <c r="M16" s="35">
        <f t="shared" si="3"/>
        <v>7.851225204</v>
      </c>
      <c r="N16" s="36"/>
    </row>
    <row r="17" hidden="1">
      <c r="B17" s="19">
        <v>42217.0</v>
      </c>
      <c r="C17" s="20" t="s">
        <v>16</v>
      </c>
      <c r="D17" s="21">
        <v>1196.0</v>
      </c>
      <c r="E17" s="21">
        <v>263.0</v>
      </c>
      <c r="F17" s="21">
        <v>933.0</v>
      </c>
      <c r="G17" s="22">
        <v>1477.0</v>
      </c>
      <c r="H17" s="21">
        <v>8665.500000000002</v>
      </c>
      <c r="I17" s="23">
        <v>43864.41438000002</v>
      </c>
      <c r="J17" s="24">
        <f t="shared" si="1"/>
        <v>29.69831712</v>
      </c>
      <c r="K17" s="23">
        <v>9054.0</v>
      </c>
      <c r="L17" s="25">
        <f t="shared" si="2"/>
        <v>34.42585551</v>
      </c>
      <c r="M17" s="26">
        <f t="shared" si="3"/>
        <v>5.866960054</v>
      </c>
      <c r="N17" s="27"/>
    </row>
    <row r="18">
      <c r="B18" s="28">
        <v>42248.0</v>
      </c>
      <c r="C18" s="29" t="s">
        <v>12</v>
      </c>
      <c r="D18" s="30">
        <v>3450.0</v>
      </c>
      <c r="E18" s="30">
        <v>794.0</v>
      </c>
      <c r="F18" s="30">
        <v>2656.0</v>
      </c>
      <c r="G18" s="31">
        <v>4429.0</v>
      </c>
      <c r="H18" s="30">
        <v>29811.599000000006</v>
      </c>
      <c r="I18" s="32">
        <v>163773.00026640005</v>
      </c>
      <c r="J18" s="33">
        <f t="shared" si="1"/>
        <v>36.9774216</v>
      </c>
      <c r="K18" s="32">
        <v>21305.475000000017</v>
      </c>
      <c r="L18" s="34">
        <f t="shared" si="2"/>
        <v>26.83309194</v>
      </c>
      <c r="M18" s="35">
        <f t="shared" si="3"/>
        <v>6.731</v>
      </c>
      <c r="N18" s="36">
        <f> ((G13 + D18 - G18))</f>
        <v>990</v>
      </c>
    </row>
    <row r="19" hidden="1">
      <c r="B19" s="19">
        <v>42248.0</v>
      </c>
      <c r="C19" s="20" t="s">
        <v>13</v>
      </c>
      <c r="D19" s="21">
        <v>2279.0</v>
      </c>
      <c r="E19" s="21">
        <v>547.0</v>
      </c>
      <c r="F19" s="21">
        <v>1732.0</v>
      </c>
      <c r="G19" s="22">
        <v>3049.0</v>
      </c>
      <c r="H19" s="21">
        <v>20846.013000000003</v>
      </c>
      <c r="I19" s="23">
        <v>111792.99851640001</v>
      </c>
      <c r="J19" s="24">
        <f t="shared" si="1"/>
        <v>36.6654636</v>
      </c>
      <c r="K19" s="23">
        <v>13675.0</v>
      </c>
      <c r="L19" s="25">
        <f t="shared" si="2"/>
        <v>25</v>
      </c>
      <c r="M19" s="26">
        <f t="shared" si="3"/>
        <v>6.837</v>
      </c>
      <c r="N19" s="27"/>
    </row>
    <row r="20" hidden="1">
      <c r="B20" s="28">
        <v>42248.0</v>
      </c>
      <c r="C20" s="29" t="s">
        <v>14</v>
      </c>
      <c r="D20" s="30">
        <v>2409.0</v>
      </c>
      <c r="E20" s="30">
        <v>432.0</v>
      </c>
      <c r="F20" s="30">
        <v>1977.0</v>
      </c>
      <c r="G20" s="31">
        <v>3928.0</v>
      </c>
      <c r="H20" s="30">
        <v>24357.528000000002</v>
      </c>
      <c r="I20" s="32">
        <v>127438.58649600002</v>
      </c>
      <c r="J20" s="33">
        <f t="shared" si="1"/>
        <v>32.443632</v>
      </c>
      <c r="K20" s="32">
        <v>18555.075000000015</v>
      </c>
      <c r="L20" s="34">
        <f t="shared" si="2"/>
        <v>42.9515625</v>
      </c>
      <c r="M20" s="35">
        <f t="shared" si="3"/>
        <v>6.201</v>
      </c>
      <c r="N20" s="36"/>
    </row>
    <row r="21" ht="15.75" hidden="1" customHeight="1">
      <c r="B21" s="19">
        <v>42248.0</v>
      </c>
      <c r="C21" s="20" t="s">
        <v>15</v>
      </c>
      <c r="D21" s="21">
        <v>2497.0</v>
      </c>
      <c r="E21" s="21">
        <v>649.0</v>
      </c>
      <c r="F21" s="21">
        <v>1848.0</v>
      </c>
      <c r="G21" s="22">
        <v>3249.0</v>
      </c>
      <c r="H21" s="21">
        <v>26897.0</v>
      </c>
      <c r="I21" s="23">
        <v>164648.37168</v>
      </c>
      <c r="J21" s="24">
        <f t="shared" si="1"/>
        <v>50.67663025</v>
      </c>
      <c r="K21" s="23">
        <v>18892.30200000001</v>
      </c>
      <c r="L21" s="25">
        <f t="shared" si="2"/>
        <v>29.10986441</v>
      </c>
      <c r="M21" s="26">
        <f t="shared" si="3"/>
        <v>8.278547245</v>
      </c>
      <c r="N21" s="27"/>
    </row>
    <row r="22" ht="15.75" hidden="1" customHeight="1">
      <c r="B22" s="28">
        <v>42248.0</v>
      </c>
      <c r="C22" s="29" t="s">
        <v>16</v>
      </c>
      <c r="D22" s="30">
        <v>1323.0</v>
      </c>
      <c r="E22" s="30">
        <v>357.0</v>
      </c>
      <c r="F22" s="30">
        <v>966.0</v>
      </c>
      <c r="G22" s="31">
        <v>2145.0</v>
      </c>
      <c r="H22" s="30">
        <v>11665.247000000001</v>
      </c>
      <c r="I22" s="32">
        <v>52182.84931992001</v>
      </c>
      <c r="J22" s="33">
        <f t="shared" si="1"/>
        <v>24.32766868</v>
      </c>
      <c r="K22" s="32">
        <v>13457.0</v>
      </c>
      <c r="L22" s="34">
        <f t="shared" si="2"/>
        <v>37.69467787</v>
      </c>
      <c r="M22" s="35">
        <f t="shared" si="3"/>
        <v>5.43834359</v>
      </c>
      <c r="N22" s="36"/>
    </row>
    <row r="23" ht="15.75" customHeight="1">
      <c r="B23" s="19">
        <v>42278.0</v>
      </c>
      <c r="C23" s="20" t="s">
        <v>12</v>
      </c>
      <c r="D23" s="21">
        <v>3407.0</v>
      </c>
      <c r="E23" s="21">
        <v>954.0</v>
      </c>
      <c r="F23" s="21">
        <v>2453.0</v>
      </c>
      <c r="G23" s="22">
        <v>5331.0</v>
      </c>
      <c r="H23" s="21">
        <v>34752.789000000004</v>
      </c>
      <c r="I23" s="23">
        <v>168189.59764440003</v>
      </c>
      <c r="J23" s="24">
        <f t="shared" si="1"/>
        <v>31.5493524</v>
      </c>
      <c r="K23" s="23">
        <v>29191.17600000002</v>
      </c>
      <c r="L23" s="25">
        <f t="shared" si="2"/>
        <v>30.59871698</v>
      </c>
      <c r="M23" s="26">
        <f t="shared" si="3"/>
        <v>6.519</v>
      </c>
      <c r="N23" s="27">
        <f> ((G18 + D23 - G23))</f>
        <v>2505</v>
      </c>
    </row>
    <row r="24" ht="15.75" hidden="1" customHeight="1">
      <c r="B24" s="28">
        <v>42278.0</v>
      </c>
      <c r="C24" s="29" t="s">
        <v>13</v>
      </c>
      <c r="D24" s="30">
        <v>3143.0</v>
      </c>
      <c r="E24" s="30">
        <v>911.0</v>
      </c>
      <c r="F24" s="30">
        <v>2232.0</v>
      </c>
      <c r="G24" s="31">
        <v>4671.0</v>
      </c>
      <c r="H24" s="30">
        <v>30945.375000000004</v>
      </c>
      <c r="I24" s="32">
        <v>145715.5818</v>
      </c>
      <c r="J24" s="33">
        <f t="shared" si="1"/>
        <v>31.1958</v>
      </c>
      <c r="K24" s="32">
        <v>22543.0</v>
      </c>
      <c r="L24" s="34">
        <f t="shared" si="2"/>
        <v>24.7453348</v>
      </c>
      <c r="M24" s="35">
        <f t="shared" si="3"/>
        <v>6.625</v>
      </c>
      <c r="N24" s="36"/>
    </row>
    <row r="25" ht="15.75" hidden="1" customHeight="1">
      <c r="B25" s="19">
        <v>42278.0</v>
      </c>
      <c r="C25" s="20" t="s">
        <v>14</v>
      </c>
      <c r="D25" s="21">
        <v>2586.0</v>
      </c>
      <c r="E25" s="21">
        <v>632.0</v>
      </c>
      <c r="F25" s="21">
        <v>1954.0</v>
      </c>
      <c r="G25" s="22">
        <v>4980.0</v>
      </c>
      <c r="H25" s="21">
        <v>33520.380000000005</v>
      </c>
      <c r="I25" s="23">
        <v>153456.29964</v>
      </c>
      <c r="J25" s="24">
        <f t="shared" si="1"/>
        <v>30.814518</v>
      </c>
      <c r="K25" s="23">
        <v>22640.31000000002</v>
      </c>
      <c r="L25" s="25">
        <f t="shared" si="2"/>
        <v>35.82327532</v>
      </c>
      <c r="M25" s="26">
        <f t="shared" si="3"/>
        <v>6.731</v>
      </c>
      <c r="N25" s="27"/>
    </row>
    <row r="26" ht="15.75" hidden="1" customHeight="1">
      <c r="B26" s="28">
        <v>42278.0</v>
      </c>
      <c r="C26" s="29" t="s">
        <v>15</v>
      </c>
      <c r="D26" s="30">
        <v>1926.0</v>
      </c>
      <c r="E26" s="30">
        <v>597.0</v>
      </c>
      <c r="F26" s="30">
        <v>1329.0</v>
      </c>
      <c r="G26" s="31">
        <v>3430.0</v>
      </c>
      <c r="H26" s="30">
        <v>20905.850000000002</v>
      </c>
      <c r="I26" s="32">
        <v>111566.995344</v>
      </c>
      <c r="J26" s="33">
        <f t="shared" si="1"/>
        <v>32.5268208</v>
      </c>
      <c r="K26" s="32">
        <v>17464.005000000016</v>
      </c>
      <c r="L26" s="34">
        <f t="shared" si="2"/>
        <v>29.2529397</v>
      </c>
      <c r="M26" s="35">
        <f t="shared" si="3"/>
        <v>6.095</v>
      </c>
      <c r="N26" s="36"/>
    </row>
    <row r="27" ht="15.75" hidden="1" customHeight="1">
      <c r="B27" s="19">
        <v>42278.0</v>
      </c>
      <c r="C27" s="20" t="s">
        <v>16</v>
      </c>
      <c r="D27" s="21">
        <v>1550.0</v>
      </c>
      <c r="E27" s="21">
        <v>496.0</v>
      </c>
      <c r="F27" s="21">
        <v>1054.0</v>
      </c>
      <c r="G27" s="22">
        <v>2867.0</v>
      </c>
      <c r="H27" s="21">
        <v>15390.882000000003</v>
      </c>
      <c r="I27" s="23">
        <v>59789.882758319996</v>
      </c>
      <c r="J27" s="24">
        <f t="shared" si="1"/>
        <v>20.8545109</v>
      </c>
      <c r="K27" s="23">
        <v>14284.800000000014</v>
      </c>
      <c r="L27" s="25">
        <f t="shared" si="2"/>
        <v>28.8</v>
      </c>
      <c r="M27" s="26">
        <f t="shared" si="3"/>
        <v>5.368288106</v>
      </c>
      <c r="N27" s="27"/>
    </row>
    <row r="28" ht="15.75" customHeight="1">
      <c r="B28" s="28">
        <v>42309.0</v>
      </c>
      <c r="C28" s="29" t="s">
        <v>12</v>
      </c>
      <c r="D28" s="30">
        <v>3191.0</v>
      </c>
      <c r="E28" s="30">
        <v>957.0</v>
      </c>
      <c r="F28" s="30">
        <v>2234.0</v>
      </c>
      <c r="G28" s="31">
        <v>6087.0</v>
      </c>
      <c r="H28" s="30">
        <v>38390.709</v>
      </c>
      <c r="I28" s="32">
        <v>160688.15159039997</v>
      </c>
      <c r="J28" s="33">
        <f t="shared" si="1"/>
        <v>26.3985792</v>
      </c>
      <c r="K28" s="32">
        <v>27139.455000000024</v>
      </c>
      <c r="L28" s="34">
        <f t="shared" si="2"/>
        <v>28.35888715</v>
      </c>
      <c r="M28" s="35">
        <f t="shared" si="3"/>
        <v>6.307</v>
      </c>
      <c r="N28" s="36">
        <f> ((G23 + D28 - G28))</f>
        <v>2435</v>
      </c>
    </row>
    <row r="29" ht="15.75" hidden="1" customHeight="1">
      <c r="B29" s="19">
        <v>42309.0</v>
      </c>
      <c r="C29" s="20" t="s">
        <v>13</v>
      </c>
      <c r="D29" s="21">
        <v>3182.0</v>
      </c>
      <c r="E29" s="21">
        <v>891.0</v>
      </c>
      <c r="F29" s="21">
        <v>2291.0</v>
      </c>
      <c r="G29" s="22">
        <v>5705.0</v>
      </c>
      <c r="H29" s="21">
        <v>36586.16500000001</v>
      </c>
      <c r="I29" s="23">
        <v>148349.581842</v>
      </c>
      <c r="J29" s="24">
        <f t="shared" si="1"/>
        <v>26.0034324</v>
      </c>
      <c r="K29" s="23">
        <v>16432.0</v>
      </c>
      <c r="L29" s="25">
        <f t="shared" si="2"/>
        <v>18.44219978</v>
      </c>
      <c r="M29" s="26">
        <f t="shared" si="3"/>
        <v>6.413</v>
      </c>
      <c r="N29" s="27"/>
    </row>
    <row r="30" ht="15.75" hidden="1" customHeight="1">
      <c r="B30" s="28">
        <v>42309.0</v>
      </c>
      <c r="C30" s="29" t="s">
        <v>14</v>
      </c>
      <c r="D30" s="30">
        <v>3407.0</v>
      </c>
      <c r="E30" s="30">
        <v>568.0</v>
      </c>
      <c r="F30" s="30">
        <v>2839.0</v>
      </c>
      <c r="G30" s="31">
        <v>6749.0</v>
      </c>
      <c r="H30" s="30">
        <v>43996.73100000001</v>
      </c>
      <c r="I30" s="32">
        <v>172643.172444</v>
      </c>
      <c r="J30" s="33">
        <f t="shared" si="1"/>
        <v>25.580556</v>
      </c>
      <c r="K30" s="32">
        <v>24315.75900000002</v>
      </c>
      <c r="L30" s="34">
        <f t="shared" si="2"/>
        <v>42.80943486</v>
      </c>
      <c r="M30" s="35">
        <f t="shared" si="3"/>
        <v>6.519</v>
      </c>
      <c r="N30" s="36"/>
    </row>
    <row r="31" ht="15.75" hidden="1" customHeight="1">
      <c r="B31" s="19">
        <v>42309.0</v>
      </c>
      <c r="C31" s="20" t="s">
        <v>15</v>
      </c>
      <c r="D31" s="21">
        <v>1831.0</v>
      </c>
      <c r="E31" s="21">
        <v>439.0</v>
      </c>
      <c r="F31" s="21">
        <v>1392.0</v>
      </c>
      <c r="G31" s="22">
        <v>3865.0</v>
      </c>
      <c r="H31" s="21">
        <v>25605.625000000004</v>
      </c>
      <c r="I31" s="23">
        <v>116552.70809999997</v>
      </c>
      <c r="J31" s="24">
        <f t="shared" si="1"/>
        <v>30.15594</v>
      </c>
      <c r="K31" s="23">
        <v>11864.880000000008</v>
      </c>
      <c r="L31" s="25">
        <f t="shared" si="2"/>
        <v>27.0270615</v>
      </c>
      <c r="M31" s="26">
        <f t="shared" si="3"/>
        <v>6.625</v>
      </c>
      <c r="N31" s="27"/>
    </row>
    <row r="32" ht="15.75" hidden="1" customHeight="1">
      <c r="B32" s="28">
        <v>42309.0</v>
      </c>
      <c r="C32" s="29" t="s">
        <v>16</v>
      </c>
      <c r="D32" s="30">
        <v>1986.0</v>
      </c>
      <c r="E32" s="30">
        <v>437.0</v>
      </c>
      <c r="F32" s="30">
        <v>1549.0</v>
      </c>
      <c r="G32" s="31">
        <v>3999.0</v>
      </c>
      <c r="H32" s="30">
        <v>19919.414</v>
      </c>
      <c r="I32" s="32">
        <v>65657.57565023999</v>
      </c>
      <c r="J32" s="33">
        <f t="shared" si="1"/>
        <v>16.41849854</v>
      </c>
      <c r="K32" s="32">
        <v>11600.226000000011</v>
      </c>
      <c r="L32" s="34">
        <f t="shared" si="2"/>
        <v>26.54513959</v>
      </c>
      <c r="M32" s="35">
        <f t="shared" si="3"/>
        <v>4.981098775</v>
      </c>
      <c r="N32" s="36"/>
    </row>
    <row r="33" ht="15.75" customHeight="1">
      <c r="B33" s="19">
        <v>42339.0</v>
      </c>
      <c r="C33" s="20" t="s">
        <v>12</v>
      </c>
      <c r="D33" s="21">
        <v>3286.0</v>
      </c>
      <c r="E33" s="21">
        <v>657.0</v>
      </c>
      <c r="F33" s="21">
        <v>2629.0</v>
      </c>
      <c r="G33" s="22">
        <v>6956.0</v>
      </c>
      <c r="H33" s="21">
        <v>42396.82</v>
      </c>
      <c r="I33" s="23">
        <v>149728.60951199994</v>
      </c>
      <c r="J33" s="24">
        <f t="shared" si="1"/>
        <v>21.525102</v>
      </c>
      <c r="K33" s="23">
        <v>17152.920000000016</v>
      </c>
      <c r="L33" s="25">
        <f t="shared" si="2"/>
        <v>26.10794521</v>
      </c>
      <c r="M33" s="26">
        <f t="shared" si="3"/>
        <v>6.095</v>
      </c>
      <c r="N33" s="27">
        <f> ((G28 + D33 - G33))</f>
        <v>2417</v>
      </c>
    </row>
    <row r="34" ht="15.75" hidden="1" customHeight="1">
      <c r="B34" s="28">
        <v>42339.0</v>
      </c>
      <c r="C34" s="29" t="s">
        <v>13</v>
      </c>
      <c r="D34" s="30">
        <v>2975.0</v>
      </c>
      <c r="E34" s="30">
        <v>536.0</v>
      </c>
      <c r="F34" s="30">
        <v>2439.0</v>
      </c>
      <c r="G34" s="31">
        <v>6399.0</v>
      </c>
      <c r="H34" s="30">
        <v>39680.199</v>
      </c>
      <c r="I34" s="32">
        <v>134944.42075919994</v>
      </c>
      <c r="J34" s="33">
        <f t="shared" si="1"/>
        <v>21.0883608</v>
      </c>
      <c r="K34" s="32">
        <v>9000.0</v>
      </c>
      <c r="L34" s="34">
        <f t="shared" si="2"/>
        <v>16.79104478</v>
      </c>
      <c r="M34" s="35">
        <f t="shared" si="3"/>
        <v>6.201</v>
      </c>
      <c r="N34" s="36"/>
    </row>
    <row r="35" ht="15.75" hidden="1" customHeight="1">
      <c r="B35" s="19">
        <v>42339.0</v>
      </c>
      <c r="C35" s="20" t="s">
        <v>14</v>
      </c>
      <c r="D35" s="21">
        <v>3214.0</v>
      </c>
      <c r="E35" s="21">
        <v>300.0</v>
      </c>
      <c r="F35" s="21">
        <v>2914.0</v>
      </c>
      <c r="G35" s="22">
        <v>7719.0</v>
      </c>
      <c r="H35" s="21">
        <v>48683.733</v>
      </c>
      <c r="I35" s="23">
        <v>159195.80690999993</v>
      </c>
      <c r="J35" s="24">
        <f t="shared" si="1"/>
        <v>20.62389</v>
      </c>
      <c r="K35" s="23">
        <v>12958.848000000018</v>
      </c>
      <c r="L35" s="25">
        <f t="shared" si="2"/>
        <v>43.19616</v>
      </c>
      <c r="M35" s="26">
        <f t="shared" si="3"/>
        <v>6.307</v>
      </c>
      <c r="N35" s="27"/>
    </row>
    <row r="36" ht="15.75" hidden="1" customHeight="1">
      <c r="B36" s="28">
        <v>42339.0</v>
      </c>
      <c r="C36" s="29" t="s">
        <v>15</v>
      </c>
      <c r="D36" s="30">
        <v>1663.0</v>
      </c>
      <c r="E36" s="30">
        <v>233.0</v>
      </c>
      <c r="F36" s="30">
        <v>1430.0</v>
      </c>
      <c r="G36" s="31">
        <v>4116.0</v>
      </c>
      <c r="H36" s="30">
        <v>32506.0</v>
      </c>
      <c r="I36" s="32">
        <v>122451.40223999991</v>
      </c>
      <c r="J36" s="33">
        <f t="shared" si="1"/>
        <v>29.75009773</v>
      </c>
      <c r="K36" s="32">
        <v>5762.295000000009</v>
      </c>
      <c r="L36" s="34">
        <f t="shared" si="2"/>
        <v>24.73087983</v>
      </c>
      <c r="M36" s="35">
        <f t="shared" si="3"/>
        <v>7.897473275</v>
      </c>
      <c r="N36" s="36"/>
    </row>
    <row r="37" ht="15.75" hidden="1" customHeight="1">
      <c r="B37" s="19">
        <v>42339.0</v>
      </c>
      <c r="C37" s="20" t="s">
        <v>16</v>
      </c>
      <c r="D37" s="21">
        <v>1638.0</v>
      </c>
      <c r="E37" s="21">
        <v>197.0</v>
      </c>
      <c r="F37" s="21">
        <v>1441.0</v>
      </c>
      <c r="G37" s="22">
        <v>4321.0</v>
      </c>
      <c r="H37" s="21">
        <v>23487.957000000002</v>
      </c>
      <c r="I37" s="23">
        <v>63595.052854919966</v>
      </c>
      <c r="J37" s="24">
        <f t="shared" si="1"/>
        <v>14.71767018</v>
      </c>
      <c r="K37" s="23">
        <v>8004.0</v>
      </c>
      <c r="L37" s="25">
        <f t="shared" si="2"/>
        <v>40.62944162</v>
      </c>
      <c r="M37" s="26">
        <f t="shared" si="3"/>
        <v>5.435768804</v>
      </c>
      <c r="N37" s="27"/>
    </row>
    <row r="38" ht="15.75" customHeight="1">
      <c r="B38" s="28">
        <v>42370.0</v>
      </c>
      <c r="C38" s="29" t="s">
        <v>12</v>
      </c>
      <c r="D38" s="30">
        <v>2038.0</v>
      </c>
      <c r="E38" s="30">
        <v>204.0</v>
      </c>
      <c r="F38" s="30">
        <v>1834.0</v>
      </c>
      <c r="G38" s="31">
        <v>6575.0</v>
      </c>
      <c r="H38" s="30">
        <v>38680.725000000006</v>
      </c>
      <c r="I38" s="32">
        <v>111307.65425999994</v>
      </c>
      <c r="J38" s="33">
        <f t="shared" si="1"/>
        <v>16.9289208</v>
      </c>
      <c r="K38" s="32">
        <v>4860.630000000009</v>
      </c>
      <c r="L38" s="34">
        <f t="shared" si="2"/>
        <v>23.82661765</v>
      </c>
      <c r="M38" s="35">
        <f t="shared" si="3"/>
        <v>5.883</v>
      </c>
      <c r="N38" s="36">
        <f> ((G33 + D38 - G38))</f>
        <v>2419</v>
      </c>
    </row>
    <row r="39" ht="15.75" hidden="1" customHeight="1">
      <c r="B39" s="19">
        <v>42370.0</v>
      </c>
      <c r="C39" s="20" t="s">
        <v>13</v>
      </c>
      <c r="D39" s="21">
        <v>1797.0</v>
      </c>
      <c r="E39" s="21">
        <v>234.0</v>
      </c>
      <c r="F39" s="21">
        <v>1563.0</v>
      </c>
      <c r="G39" s="22">
        <v>5288.0</v>
      </c>
      <c r="H39" s="21">
        <v>31669.832000000002</v>
      </c>
      <c r="I39" s="23">
        <v>86990.69453759993</v>
      </c>
      <c r="J39" s="24">
        <f t="shared" si="1"/>
        <v>16.4505852</v>
      </c>
      <c r="K39" s="23">
        <v>4125.0</v>
      </c>
      <c r="L39" s="25">
        <f t="shared" si="2"/>
        <v>17.62820513</v>
      </c>
      <c r="M39" s="26">
        <f t="shared" si="3"/>
        <v>5.989</v>
      </c>
      <c r="N39" s="27"/>
    </row>
    <row r="40" ht="15.75" hidden="1" customHeight="1">
      <c r="B40" s="28">
        <v>42370.0</v>
      </c>
      <c r="C40" s="29" t="s">
        <v>14</v>
      </c>
      <c r="D40" s="30">
        <v>2559.0</v>
      </c>
      <c r="E40" s="30">
        <v>298.0</v>
      </c>
      <c r="F40" s="30">
        <v>2261.0</v>
      </c>
      <c r="G40" s="31">
        <v>7865.0</v>
      </c>
      <c r="H40" s="30">
        <v>46686.64000000001</v>
      </c>
      <c r="I40" s="32">
        <v>122132.25023999992</v>
      </c>
      <c r="J40" s="33">
        <f t="shared" si="1"/>
        <v>15.528576</v>
      </c>
      <c r="K40" s="32">
        <v>9396.648000000012</v>
      </c>
      <c r="L40" s="34">
        <f t="shared" si="2"/>
        <v>31.53237584</v>
      </c>
      <c r="M40" s="35">
        <f t="shared" si="3"/>
        <v>5.936</v>
      </c>
      <c r="N40" s="36"/>
    </row>
    <row r="41" ht="15.75" hidden="1" customHeight="1">
      <c r="B41" s="19">
        <v>42370.0</v>
      </c>
      <c r="C41" s="20" t="s">
        <v>15</v>
      </c>
      <c r="D41" s="21">
        <v>1298.0</v>
      </c>
      <c r="E41" s="21">
        <v>247.0</v>
      </c>
      <c r="F41" s="21">
        <v>1051.0</v>
      </c>
      <c r="G41" s="22">
        <v>4130.0</v>
      </c>
      <c r="H41" s="21">
        <v>24296.79</v>
      </c>
      <c r="I41" s="23">
        <v>72458.85900959992</v>
      </c>
      <c r="J41" s="24">
        <f t="shared" si="1"/>
        <v>17.54451792</v>
      </c>
      <c r="K41" s="23">
        <v>5548.950000000006</v>
      </c>
      <c r="L41" s="25">
        <f t="shared" si="2"/>
        <v>22.46538462</v>
      </c>
      <c r="M41" s="26">
        <f t="shared" si="3"/>
        <v>5.883</v>
      </c>
      <c r="N41" s="27"/>
    </row>
    <row r="42" ht="15.75" hidden="1" customHeight="1">
      <c r="B42" s="28">
        <v>42370.0</v>
      </c>
      <c r="C42" s="29" t="s">
        <v>16</v>
      </c>
      <c r="D42" s="30">
        <v>1182.0</v>
      </c>
      <c r="E42" s="30">
        <v>260.0</v>
      </c>
      <c r="F42" s="30">
        <v>922.0</v>
      </c>
      <c r="G42" s="31">
        <v>4379.0</v>
      </c>
      <c r="H42" s="30">
        <v>21186.22</v>
      </c>
      <c r="I42" s="32">
        <v>49049.48909519996</v>
      </c>
      <c r="J42" s="33">
        <f t="shared" si="1"/>
        <v>11.20107081</v>
      </c>
      <c r="K42" s="32">
        <v>5733.882000000005</v>
      </c>
      <c r="L42" s="34">
        <f t="shared" si="2"/>
        <v>22.05339231</v>
      </c>
      <c r="M42" s="35">
        <f t="shared" si="3"/>
        <v>4.838141128</v>
      </c>
      <c r="N42" s="36"/>
    </row>
    <row r="43" ht="15.75" customHeight="1">
      <c r="B43" s="19">
        <v>42401.0</v>
      </c>
      <c r="C43" s="20" t="s">
        <v>12</v>
      </c>
      <c r="D43" s="21">
        <v>2058.0</v>
      </c>
      <c r="E43" s="21">
        <v>515.0</v>
      </c>
      <c r="F43" s="21">
        <v>1543.0</v>
      </c>
      <c r="G43" s="22">
        <v>6919.0</v>
      </c>
      <c r="H43" s="21">
        <v>39971.063</v>
      </c>
      <c r="I43" s="23">
        <v>106307.0391547999</v>
      </c>
      <c r="J43" s="24">
        <f t="shared" si="1"/>
        <v>15.3645092</v>
      </c>
      <c r="K43" s="23">
        <v>11113.20000000001</v>
      </c>
      <c r="L43" s="25">
        <f t="shared" si="2"/>
        <v>21.57902913</v>
      </c>
      <c r="M43" s="26">
        <f t="shared" si="3"/>
        <v>5.777</v>
      </c>
      <c r="N43" s="27">
        <f> ((G38 + D43 - G43))</f>
        <v>1714</v>
      </c>
    </row>
    <row r="44" ht="15.75" hidden="1" customHeight="1">
      <c r="B44" s="28">
        <v>42401.0</v>
      </c>
      <c r="C44" s="29" t="s">
        <v>13</v>
      </c>
      <c r="D44" s="30">
        <v>2604.0</v>
      </c>
      <c r="E44" s="30">
        <v>729.0</v>
      </c>
      <c r="F44" s="30">
        <v>1875.0</v>
      </c>
      <c r="G44" s="31">
        <v>6197.0</v>
      </c>
      <c r="H44" s="30">
        <v>35471.628000000004</v>
      </c>
      <c r="I44" s="32">
        <v>97433.46779039993</v>
      </c>
      <c r="J44" s="33">
        <f t="shared" si="1"/>
        <v>15.7226832</v>
      </c>
      <c r="K44" s="32">
        <v>15420.888000000008</v>
      </c>
      <c r="L44" s="34">
        <f t="shared" si="2"/>
        <v>21.15348148</v>
      </c>
      <c r="M44" s="35">
        <f t="shared" si="3"/>
        <v>5.724</v>
      </c>
      <c r="N44" s="36"/>
    </row>
    <row r="45" ht="15.75" hidden="1" customHeight="1">
      <c r="B45" s="19">
        <v>42401.0</v>
      </c>
      <c r="C45" s="20" t="s">
        <v>14</v>
      </c>
      <c r="D45" s="21">
        <v>2671.0</v>
      </c>
      <c r="E45" s="21">
        <v>643.0</v>
      </c>
      <c r="F45" s="21">
        <v>2028.0</v>
      </c>
      <c r="G45" s="22">
        <v>8478.0</v>
      </c>
      <c r="H45" s="21">
        <v>48078.738000000005</v>
      </c>
      <c r="I45" s="23">
        <v>136255.14349199992</v>
      </c>
      <c r="J45" s="24">
        <f t="shared" si="1"/>
        <v>16.071614</v>
      </c>
      <c r="K45" s="23">
        <v>17139.80700000001</v>
      </c>
      <c r="L45" s="25">
        <f t="shared" si="2"/>
        <v>26.65599844</v>
      </c>
      <c r="M45" s="26">
        <f t="shared" si="3"/>
        <v>5.671</v>
      </c>
      <c r="N45" s="27"/>
    </row>
    <row r="46" ht="15.75" hidden="1" customHeight="1">
      <c r="B46" s="28">
        <v>42401.0</v>
      </c>
      <c r="C46" s="29" t="s">
        <v>15</v>
      </c>
      <c r="D46" s="30">
        <v>1004.0</v>
      </c>
      <c r="E46" s="30">
        <v>341.0</v>
      </c>
      <c r="F46" s="30">
        <v>663.0</v>
      </c>
      <c r="G46" s="31">
        <v>4012.0</v>
      </c>
      <c r="H46" s="30">
        <v>22539.416</v>
      </c>
      <c r="I46" s="32">
        <v>79010.57042303996</v>
      </c>
      <c r="J46" s="33">
        <f t="shared" si="1"/>
        <v>19.69356192</v>
      </c>
      <c r="K46" s="32">
        <v>6912.540000000004</v>
      </c>
      <c r="L46" s="34">
        <f t="shared" si="2"/>
        <v>20.2713783</v>
      </c>
      <c r="M46" s="35">
        <f t="shared" si="3"/>
        <v>5.618</v>
      </c>
      <c r="N46" s="36"/>
    </row>
    <row r="47" ht="15.75" hidden="1" customHeight="1">
      <c r="B47" s="19">
        <v>42401.0</v>
      </c>
      <c r="C47" s="20" t="s">
        <v>16</v>
      </c>
      <c r="D47" s="21">
        <v>1213.0</v>
      </c>
      <c r="E47" s="21">
        <v>449.0</v>
      </c>
      <c r="F47" s="21">
        <v>764.0</v>
      </c>
      <c r="G47" s="22">
        <v>4902.0</v>
      </c>
      <c r="H47" s="21">
        <v>21291.69</v>
      </c>
      <c r="I47" s="23">
        <v>57648.52817639996</v>
      </c>
      <c r="J47" s="24">
        <f t="shared" si="1"/>
        <v>11.76020567</v>
      </c>
      <c r="K47" s="23">
        <v>14043.0</v>
      </c>
      <c r="L47" s="25">
        <f t="shared" si="2"/>
        <v>31.27616927</v>
      </c>
      <c r="M47" s="26">
        <f t="shared" si="3"/>
        <v>4.343470012</v>
      </c>
      <c r="N47" s="27"/>
    </row>
    <row r="48" ht="15.75" customHeight="1">
      <c r="B48" s="28">
        <v>42430.0</v>
      </c>
      <c r="C48" s="29" t="s">
        <v>12</v>
      </c>
      <c r="D48" s="30">
        <v>1962.0</v>
      </c>
      <c r="E48" s="30">
        <v>785.0</v>
      </c>
      <c r="F48" s="30">
        <v>1177.0</v>
      </c>
      <c r="G48" s="31">
        <v>7303.0</v>
      </c>
      <c r="H48" s="30">
        <v>40254.136000000006</v>
      </c>
      <c r="I48" s="32">
        <v>124610.70340159995</v>
      </c>
      <c r="J48" s="33">
        <f t="shared" si="1"/>
        <v>17.0629472</v>
      </c>
      <c r="K48" s="32">
        <v>15185.88000000001</v>
      </c>
      <c r="L48" s="34">
        <f t="shared" si="2"/>
        <v>19.34507006</v>
      </c>
      <c r="M48" s="35">
        <f t="shared" si="3"/>
        <v>5.512</v>
      </c>
      <c r="N48" s="36">
        <f> ((G43 + D48 - G48))</f>
        <v>1578</v>
      </c>
    </row>
    <row r="49" ht="15.75" hidden="1" customHeight="1">
      <c r="B49" s="19">
        <v>42430.0</v>
      </c>
      <c r="C49" s="20" t="s">
        <v>13</v>
      </c>
      <c r="D49" s="21">
        <v>3097.0</v>
      </c>
      <c r="E49" s="21">
        <v>1332.0</v>
      </c>
      <c r="F49" s="21">
        <v>1765.0</v>
      </c>
      <c r="G49" s="22">
        <v>7613.0</v>
      </c>
      <c r="H49" s="21">
        <v>41559.367000000006</v>
      </c>
      <c r="I49" s="23">
        <v>132275.15328759994</v>
      </c>
      <c r="J49" s="24">
        <f t="shared" si="1"/>
        <v>17.3749052</v>
      </c>
      <c r="K49" s="23">
        <v>25169.31900000002</v>
      </c>
      <c r="L49" s="25">
        <f t="shared" si="2"/>
        <v>18.89588514</v>
      </c>
      <c r="M49" s="26">
        <f t="shared" si="3"/>
        <v>5.459</v>
      </c>
      <c r="N49" s="27"/>
    </row>
    <row r="50" ht="15.75" hidden="1" customHeight="1">
      <c r="B50" s="28">
        <v>42430.0</v>
      </c>
      <c r="C50" s="29" t="s">
        <v>14</v>
      </c>
      <c r="D50" s="30">
        <v>4104.0</v>
      </c>
      <c r="E50" s="30">
        <v>1107.0</v>
      </c>
      <c r="F50" s="30">
        <v>2997.0</v>
      </c>
      <c r="G50" s="31">
        <v>10100.0</v>
      </c>
      <c r="H50" s="30">
        <v>54600.6</v>
      </c>
      <c r="I50" s="32">
        <v>178543.9619999999</v>
      </c>
      <c r="J50" s="33">
        <f t="shared" si="1"/>
        <v>17.67762</v>
      </c>
      <c r="K50" s="32">
        <v>27913.743000000017</v>
      </c>
      <c r="L50" s="34">
        <f t="shared" si="2"/>
        <v>25.21566667</v>
      </c>
      <c r="M50" s="35">
        <f t="shared" si="3"/>
        <v>5.406</v>
      </c>
      <c r="N50" s="36"/>
    </row>
    <row r="51" ht="15.75" hidden="1" customHeight="1">
      <c r="B51" s="19">
        <v>42430.0</v>
      </c>
      <c r="C51" s="20" t="s">
        <v>15</v>
      </c>
      <c r="D51" s="21">
        <v>1375.0</v>
      </c>
      <c r="E51" s="21">
        <v>674.0</v>
      </c>
      <c r="F51" s="21">
        <v>701.0</v>
      </c>
      <c r="G51" s="22">
        <v>4832.0</v>
      </c>
      <c r="H51" s="21">
        <v>25865.696</v>
      </c>
      <c r="I51" s="23">
        <v>104203.57753343994</v>
      </c>
      <c r="J51" s="24">
        <f t="shared" si="1"/>
        <v>21.56530992</v>
      </c>
      <c r="K51" s="23">
        <v>12127.50000000001</v>
      </c>
      <c r="L51" s="25">
        <f t="shared" si="2"/>
        <v>17.99332344</v>
      </c>
      <c r="M51" s="26">
        <f t="shared" si="3"/>
        <v>5.353</v>
      </c>
      <c r="N51" s="27"/>
    </row>
    <row r="52" ht="15.75" hidden="1" customHeight="1">
      <c r="B52" s="28">
        <v>42430.0</v>
      </c>
      <c r="C52" s="29" t="s">
        <v>16</v>
      </c>
      <c r="D52" s="30">
        <v>1815.0</v>
      </c>
      <c r="E52" s="30">
        <v>944.0</v>
      </c>
      <c r="F52" s="30">
        <v>871.0</v>
      </c>
      <c r="G52" s="31">
        <v>5444.0</v>
      </c>
      <c r="H52" s="30">
        <v>26129.0</v>
      </c>
      <c r="I52" s="32">
        <v>80998.85483999997</v>
      </c>
      <c r="J52" s="33">
        <f t="shared" si="1"/>
        <v>14.87855526</v>
      </c>
      <c r="K52" s="32">
        <v>16563.69000000001</v>
      </c>
      <c r="L52" s="34">
        <f t="shared" si="2"/>
        <v>17.54628178</v>
      </c>
      <c r="M52" s="35">
        <f t="shared" si="3"/>
        <v>4.799595885</v>
      </c>
      <c r="N52" s="36"/>
    </row>
    <row r="53" ht="15.75" customHeight="1">
      <c r="B53" s="19">
        <v>42461.0</v>
      </c>
      <c r="C53" s="20" t="s">
        <v>12</v>
      </c>
      <c r="D53" s="21">
        <v>2213.0</v>
      </c>
      <c r="E53" s="21">
        <v>1107.0</v>
      </c>
      <c r="F53" s="21">
        <v>1106.0</v>
      </c>
      <c r="G53" s="22">
        <v>8010.0</v>
      </c>
      <c r="H53" s="21">
        <v>42028.47</v>
      </c>
      <c r="I53" s="23">
        <v>148427.74465199996</v>
      </c>
      <c r="J53" s="24">
        <f t="shared" si="1"/>
        <v>18.5303052</v>
      </c>
      <c r="K53" s="23">
        <v>18921.150000000012</v>
      </c>
      <c r="L53" s="25">
        <f t="shared" si="2"/>
        <v>17.09227642</v>
      </c>
      <c r="M53" s="26">
        <f t="shared" si="3"/>
        <v>5.247</v>
      </c>
      <c r="N53" s="27">
        <f> ((G48 + D53 - G53))</f>
        <v>1506</v>
      </c>
    </row>
    <row r="54" ht="15.75" hidden="1" customHeight="1">
      <c r="B54" s="28">
        <v>42461.0</v>
      </c>
      <c r="C54" s="29" t="s">
        <v>13</v>
      </c>
      <c r="D54" s="30">
        <v>2484.0</v>
      </c>
      <c r="E54" s="30">
        <v>1192.0</v>
      </c>
      <c r="F54" s="30">
        <v>1292.0</v>
      </c>
      <c r="G54" s="31">
        <v>7493.0</v>
      </c>
      <c r="H54" s="30">
        <v>38918.642</v>
      </c>
      <c r="I54" s="32">
        <v>140838.78166959994</v>
      </c>
      <c r="J54" s="33">
        <f t="shared" si="1"/>
        <v>18.7960472</v>
      </c>
      <c r="K54" s="32">
        <v>19852.12800000001</v>
      </c>
      <c r="L54" s="34">
        <f t="shared" si="2"/>
        <v>16.6544698</v>
      </c>
      <c r="M54" s="35">
        <f t="shared" si="3"/>
        <v>5.194</v>
      </c>
      <c r="N54" s="36"/>
    </row>
    <row r="55" ht="15.75" hidden="1" customHeight="1">
      <c r="B55" s="19">
        <v>42461.0</v>
      </c>
      <c r="C55" s="20" t="s">
        <v>14</v>
      </c>
      <c r="D55" s="21">
        <v>5525.0</v>
      </c>
      <c r="E55" s="21">
        <v>1425.0</v>
      </c>
      <c r="F55" s="21">
        <v>4100.0</v>
      </c>
      <c r="G55" s="22">
        <v>11724.0</v>
      </c>
      <c r="H55" s="21">
        <v>60273.083999999995</v>
      </c>
      <c r="I55" s="23">
        <v>223372.0493039999</v>
      </c>
      <c r="J55" s="24">
        <f t="shared" si="1"/>
        <v>19.052546</v>
      </c>
      <c r="K55" s="23">
        <v>31047.654000000017</v>
      </c>
      <c r="L55" s="25">
        <f t="shared" si="2"/>
        <v>21.78782737</v>
      </c>
      <c r="M55" s="26">
        <f t="shared" si="3"/>
        <v>5.141</v>
      </c>
      <c r="N55" s="27"/>
    </row>
    <row r="56" ht="15.75" hidden="1" customHeight="1">
      <c r="B56" s="28">
        <v>42461.0</v>
      </c>
      <c r="C56" s="29" t="s">
        <v>15</v>
      </c>
      <c r="D56" s="30">
        <v>2172.0</v>
      </c>
      <c r="E56" s="30">
        <v>956.0</v>
      </c>
      <c r="F56" s="30">
        <v>1216.0</v>
      </c>
      <c r="G56" s="31">
        <v>5921.0</v>
      </c>
      <c r="H56" s="30">
        <v>34590.0</v>
      </c>
      <c r="I56" s="32">
        <v>157448.14559999996</v>
      </c>
      <c r="J56" s="33">
        <f t="shared" si="1"/>
        <v>26.59147874</v>
      </c>
      <c r="K56" s="32">
        <v>16485.48000000001</v>
      </c>
      <c r="L56" s="34">
        <f t="shared" si="2"/>
        <v>17.24422594</v>
      </c>
      <c r="M56" s="35">
        <f t="shared" si="3"/>
        <v>5.841918595</v>
      </c>
      <c r="N56" s="36"/>
    </row>
    <row r="57" ht="15.75" hidden="1" customHeight="1">
      <c r="B57" s="19">
        <v>42461.0</v>
      </c>
      <c r="C57" s="20" t="s">
        <v>16</v>
      </c>
      <c r="D57" s="21">
        <v>2566.0</v>
      </c>
      <c r="E57" s="21">
        <v>1078.0</v>
      </c>
      <c r="F57" s="21">
        <v>1488.0</v>
      </c>
      <c r="G57" s="22">
        <v>6782.0</v>
      </c>
      <c r="H57" s="21">
        <v>31785.954999999998</v>
      </c>
      <c r="I57" s="23">
        <v>111007.99780379997</v>
      </c>
      <c r="J57" s="24">
        <f t="shared" si="1"/>
        <v>16.3680327</v>
      </c>
      <c r="K57" s="23">
        <v>18913.98600000001</v>
      </c>
      <c r="L57" s="25">
        <f t="shared" si="2"/>
        <v>17.54544156</v>
      </c>
      <c r="M57" s="26">
        <f t="shared" si="3"/>
        <v>4.686811413</v>
      </c>
      <c r="N57" s="27"/>
    </row>
    <row r="58" ht="15.75" customHeight="1">
      <c r="B58" s="28">
        <v>42491.0</v>
      </c>
      <c r="C58" s="29" t="s">
        <v>12</v>
      </c>
      <c r="D58" s="30">
        <v>2375.0</v>
      </c>
      <c r="E58" s="30">
        <v>950.0</v>
      </c>
      <c r="F58" s="30">
        <v>1425.0</v>
      </c>
      <c r="G58" s="31">
        <v>8263.0</v>
      </c>
      <c r="H58" s="30">
        <v>41166.265999999996</v>
      </c>
      <c r="I58" s="32">
        <v>163331.27698159995</v>
      </c>
      <c r="J58" s="33">
        <f t="shared" si="1"/>
        <v>19.7665832</v>
      </c>
      <c r="K58" s="32">
        <v>16957.50000000001</v>
      </c>
      <c r="L58" s="34">
        <f t="shared" si="2"/>
        <v>17.85</v>
      </c>
      <c r="M58" s="35">
        <f t="shared" si="3"/>
        <v>4.982</v>
      </c>
      <c r="N58" s="36">
        <f> ((G53 + D58 - G58))</f>
        <v>2122</v>
      </c>
    </row>
    <row r="59" ht="15.75" hidden="1" customHeight="1">
      <c r="B59" s="19">
        <v>42491.0</v>
      </c>
      <c r="C59" s="20" t="s">
        <v>13</v>
      </c>
      <c r="D59" s="21">
        <v>2615.0</v>
      </c>
      <c r="E59" s="21">
        <v>994.0</v>
      </c>
      <c r="F59" s="21">
        <v>1621.0</v>
      </c>
      <c r="G59" s="22">
        <v>7931.0</v>
      </c>
      <c r="H59" s="21">
        <v>39091.89899999999</v>
      </c>
      <c r="I59" s="23">
        <v>158509.83206519994</v>
      </c>
      <c r="J59" s="24">
        <f t="shared" si="1"/>
        <v>19.9861092</v>
      </c>
      <c r="K59" s="23">
        <v>18035.65500000001</v>
      </c>
      <c r="L59" s="25">
        <f t="shared" si="2"/>
        <v>18.14452213</v>
      </c>
      <c r="M59" s="26">
        <f t="shared" si="3"/>
        <v>4.929</v>
      </c>
      <c r="N59" s="27"/>
    </row>
    <row r="60" ht="15.75" hidden="1" customHeight="1">
      <c r="B60" s="28">
        <v>42491.0</v>
      </c>
      <c r="C60" s="29" t="s">
        <v>14</v>
      </c>
      <c r="D60" s="30">
        <v>6071.0</v>
      </c>
      <c r="E60" s="30">
        <v>1684.0</v>
      </c>
      <c r="F60" s="30">
        <v>4387.0</v>
      </c>
      <c r="G60" s="31">
        <v>15242.0</v>
      </c>
      <c r="H60" s="30">
        <v>74319.99199999998</v>
      </c>
      <c r="I60" s="32">
        <v>307833.4068639999</v>
      </c>
      <c r="J60" s="33">
        <f t="shared" si="1"/>
        <v>20.196392</v>
      </c>
      <c r="K60" s="32">
        <v>39832.07400000002</v>
      </c>
      <c r="L60" s="34">
        <f t="shared" si="2"/>
        <v>23.65325059</v>
      </c>
      <c r="M60" s="35">
        <f t="shared" si="3"/>
        <v>4.876</v>
      </c>
      <c r="N60" s="36"/>
    </row>
    <row r="61" ht="15.75" hidden="1" customHeight="1">
      <c r="B61" s="19">
        <v>42491.0</v>
      </c>
      <c r="C61" s="20" t="s">
        <v>15</v>
      </c>
      <c r="D61" s="21">
        <v>2505.0</v>
      </c>
      <c r="E61" s="21">
        <v>852.0</v>
      </c>
      <c r="F61" s="21">
        <v>1653.0</v>
      </c>
      <c r="G61" s="22">
        <v>6956.0</v>
      </c>
      <c r="H61" s="21">
        <v>33548.78799999999</v>
      </c>
      <c r="I61" s="23">
        <v>170261.44105151994</v>
      </c>
      <c r="J61" s="24">
        <f t="shared" si="1"/>
        <v>24.47691792</v>
      </c>
      <c r="K61" s="23">
        <v>15969.37500000001</v>
      </c>
      <c r="L61" s="25">
        <f t="shared" si="2"/>
        <v>18.74339789</v>
      </c>
      <c r="M61" s="26">
        <f t="shared" si="3"/>
        <v>4.823</v>
      </c>
      <c r="N61" s="27"/>
    </row>
    <row r="62" ht="15.75" hidden="1" customHeight="1">
      <c r="B62" s="28">
        <v>42491.0</v>
      </c>
      <c r="C62" s="29" t="s">
        <v>16</v>
      </c>
      <c r="D62" s="30">
        <v>4524.0</v>
      </c>
      <c r="E62" s="30">
        <v>1448.0</v>
      </c>
      <c r="F62" s="30">
        <v>3076.0</v>
      </c>
      <c r="G62" s="31">
        <v>9110.0</v>
      </c>
      <c r="H62" s="30">
        <v>60836.58000000001</v>
      </c>
      <c r="I62" s="32">
        <v>236335.5125208</v>
      </c>
      <c r="J62" s="33">
        <f t="shared" si="1"/>
        <v>25.94242728</v>
      </c>
      <c r="K62" s="32">
        <v>27578.304000000015</v>
      </c>
      <c r="L62" s="34">
        <f t="shared" si="2"/>
        <v>19.04579006</v>
      </c>
      <c r="M62" s="35">
        <f t="shared" si="3"/>
        <v>6.678</v>
      </c>
      <c r="N62" s="36"/>
    </row>
    <row r="63" ht="15.75" customHeight="1">
      <c r="B63" s="19">
        <v>42522.0</v>
      </c>
      <c r="C63" s="20" t="s">
        <v>12</v>
      </c>
      <c r="D63" s="21">
        <v>3132.0</v>
      </c>
      <c r="E63" s="21">
        <v>940.0</v>
      </c>
      <c r="F63" s="21">
        <v>2192.0</v>
      </c>
      <c r="G63" s="22">
        <v>9042.0</v>
      </c>
      <c r="H63" s="21">
        <v>54631.764</v>
      </c>
      <c r="I63" s="23">
        <v>240576.43595039996</v>
      </c>
      <c r="J63" s="24">
        <f t="shared" si="1"/>
        <v>26.6065512</v>
      </c>
      <c r="K63" s="23">
        <v>18181.26000000001</v>
      </c>
      <c r="L63" s="25">
        <f t="shared" si="2"/>
        <v>19.34176596</v>
      </c>
      <c r="M63" s="26">
        <f t="shared" si="3"/>
        <v>6.042</v>
      </c>
      <c r="N63" s="27">
        <f> ((G58 + D63 - G63))</f>
        <v>2353</v>
      </c>
    </row>
    <row r="64" ht="15.75" hidden="1" customHeight="1">
      <c r="B64" s="28">
        <v>42522.0</v>
      </c>
      <c r="C64" s="29" t="s">
        <v>13</v>
      </c>
      <c r="D64" s="30">
        <v>2051.0</v>
      </c>
      <c r="E64" s="30">
        <v>574.0</v>
      </c>
      <c r="F64" s="30">
        <v>1477.0</v>
      </c>
      <c r="G64" s="31">
        <v>7269.0</v>
      </c>
      <c r="H64" s="30">
        <v>44689.812000000005</v>
      </c>
      <c r="I64" s="32">
        <v>200693.00772959998</v>
      </c>
      <c r="J64" s="33">
        <f t="shared" si="1"/>
        <v>27.6094384</v>
      </c>
      <c r="K64" s="32">
        <v>11284.602000000006</v>
      </c>
      <c r="L64" s="34">
        <f t="shared" si="2"/>
        <v>19.65958537</v>
      </c>
      <c r="M64" s="35">
        <f t="shared" si="3"/>
        <v>6.148</v>
      </c>
      <c r="N64" s="36"/>
    </row>
    <row r="65" ht="15.75" hidden="1" customHeight="1">
      <c r="B65" s="19">
        <v>42522.0</v>
      </c>
      <c r="C65" s="20" t="s">
        <v>14</v>
      </c>
      <c r="D65" s="21">
        <v>10593.0</v>
      </c>
      <c r="E65" s="21">
        <v>1156.0</v>
      </c>
      <c r="F65" s="21">
        <v>9437.0</v>
      </c>
      <c r="G65" s="22">
        <v>18322.0</v>
      </c>
      <c r="H65" s="21">
        <v>91400.0</v>
      </c>
      <c r="I65" s="23">
        <v>418429.19999999995</v>
      </c>
      <c r="J65" s="24">
        <f t="shared" si="1"/>
        <v>22.83752865</v>
      </c>
      <c r="K65" s="23">
        <v>39670.17600000002</v>
      </c>
      <c r="L65" s="25">
        <f t="shared" si="2"/>
        <v>34.31676125</v>
      </c>
      <c r="M65" s="26">
        <f t="shared" si="3"/>
        <v>4.988538369</v>
      </c>
      <c r="N65" s="27"/>
    </row>
    <row r="66" ht="15.75" hidden="1" customHeight="1">
      <c r="B66" s="28">
        <v>42522.0</v>
      </c>
      <c r="C66" s="29" t="s">
        <v>15</v>
      </c>
      <c r="D66" s="30">
        <v>3118.0</v>
      </c>
      <c r="E66" s="30">
        <v>748.0</v>
      </c>
      <c r="F66" s="30">
        <v>2370.0</v>
      </c>
      <c r="G66" s="31">
        <v>8216.0</v>
      </c>
      <c r="H66" s="30">
        <v>60347.0</v>
      </c>
      <c r="I66" s="32">
        <v>337836.98928</v>
      </c>
      <c r="J66" s="33">
        <f t="shared" si="1"/>
        <v>41.11939986</v>
      </c>
      <c r="K66" s="32">
        <v>15153.48000000001</v>
      </c>
      <c r="L66" s="34">
        <f t="shared" si="2"/>
        <v>20.2586631</v>
      </c>
      <c r="M66" s="35">
        <f t="shared" si="3"/>
        <v>7.345058423</v>
      </c>
      <c r="N66" s="36"/>
    </row>
    <row r="67" ht="15.75" hidden="1" customHeight="1">
      <c r="B67" s="19">
        <v>42522.0</v>
      </c>
      <c r="C67" s="20" t="s">
        <v>16</v>
      </c>
      <c r="D67" s="21">
        <v>5490.0</v>
      </c>
      <c r="E67" s="21">
        <v>1208.0</v>
      </c>
      <c r="F67" s="21">
        <v>4282.0</v>
      </c>
      <c r="G67" s="22">
        <v>11190.0</v>
      </c>
      <c r="H67" s="21">
        <v>72354.54000000001</v>
      </c>
      <c r="I67" s="23">
        <v>309471.9443064</v>
      </c>
      <c r="J67" s="24">
        <f t="shared" si="1"/>
        <v>27.65611656</v>
      </c>
      <c r="K67" s="23">
        <v>24820.290000000023</v>
      </c>
      <c r="L67" s="25">
        <f t="shared" si="2"/>
        <v>20.54659768</v>
      </c>
      <c r="M67" s="26">
        <f t="shared" si="3"/>
        <v>6.466</v>
      </c>
      <c r="N67" s="27"/>
    </row>
    <row r="68" ht="15.75" customHeight="1">
      <c r="B68" s="28">
        <v>42552.0</v>
      </c>
      <c r="C68" s="29" t="s">
        <v>12</v>
      </c>
      <c r="D68" s="30">
        <v>3412.0</v>
      </c>
      <c r="E68" s="30">
        <v>682.0</v>
      </c>
      <c r="F68" s="30">
        <v>2730.0</v>
      </c>
      <c r="G68" s="31">
        <v>9509.0</v>
      </c>
      <c r="H68" s="30">
        <v>62493.14800000001</v>
      </c>
      <c r="I68" s="32">
        <v>302441.83906080003</v>
      </c>
      <c r="J68" s="33">
        <f t="shared" si="1"/>
        <v>31.8058512</v>
      </c>
      <c r="K68" s="32">
        <v>14228.040000000012</v>
      </c>
      <c r="L68" s="34">
        <f t="shared" si="2"/>
        <v>20.86222874</v>
      </c>
      <c r="M68" s="35">
        <f t="shared" si="3"/>
        <v>6.572</v>
      </c>
      <c r="N68" s="36">
        <f> ((G63 + D68 - G68))</f>
        <v>2945</v>
      </c>
    </row>
    <row r="69" ht="15.75" hidden="1" customHeight="1">
      <c r="B69" s="19">
        <v>42552.0</v>
      </c>
      <c r="C69" s="20" t="s">
        <v>13</v>
      </c>
      <c r="D69" s="21">
        <v>2124.0</v>
      </c>
      <c r="E69" s="21">
        <v>382.0</v>
      </c>
      <c r="F69" s="21">
        <v>1742.0</v>
      </c>
      <c r="G69" s="22">
        <v>7437.0</v>
      </c>
      <c r="H69" s="21">
        <v>44146.032</v>
      </c>
      <c r="I69" s="23">
        <v>217498.6704576</v>
      </c>
      <c r="J69" s="24">
        <f t="shared" si="1"/>
        <v>29.2454848</v>
      </c>
      <c r="K69" s="23">
        <v>8086.0680000000075</v>
      </c>
      <c r="L69" s="25">
        <f t="shared" si="2"/>
        <v>21.16771728</v>
      </c>
      <c r="M69" s="26">
        <f t="shared" si="3"/>
        <v>5.936</v>
      </c>
      <c r="N69" s="27"/>
    </row>
    <row r="70" ht="15.75" hidden="1" customHeight="1">
      <c r="B70" s="28">
        <v>42552.0</v>
      </c>
      <c r="C70" s="29" t="s">
        <v>14</v>
      </c>
      <c r="D70" s="30">
        <v>12557.0</v>
      </c>
      <c r="E70" s="30">
        <v>1321.0</v>
      </c>
      <c r="F70" s="30">
        <v>11236.0</v>
      </c>
      <c r="G70" s="31">
        <v>20316.0</v>
      </c>
      <c r="H70" s="30">
        <v>96511.0</v>
      </c>
      <c r="I70" s="32">
        <v>483906.15400000004</v>
      </c>
      <c r="J70" s="33">
        <f t="shared" si="1"/>
        <v>23.81896801</v>
      </c>
      <c r="K70" s="32">
        <v>27109.36800000003</v>
      </c>
      <c r="L70" s="34">
        <f t="shared" si="2"/>
        <v>20.52185314</v>
      </c>
      <c r="M70" s="35">
        <f t="shared" si="3"/>
        <v>4.750492223</v>
      </c>
      <c r="N70" s="36"/>
    </row>
    <row r="71" ht="15.75" hidden="1" customHeight="1">
      <c r="B71" s="19">
        <v>42552.0</v>
      </c>
      <c r="C71" s="20" t="s">
        <v>15</v>
      </c>
      <c r="D71" s="21">
        <v>3243.0</v>
      </c>
      <c r="E71" s="21">
        <v>454.0</v>
      </c>
      <c r="F71" s="21">
        <v>2789.0</v>
      </c>
      <c r="G71" s="22">
        <v>9053.0</v>
      </c>
      <c r="H71" s="21">
        <v>54218.41700000001</v>
      </c>
      <c r="I71" s="23">
        <v>331894.7865604801</v>
      </c>
      <c r="J71" s="24">
        <f t="shared" si="1"/>
        <v>36.66130416</v>
      </c>
      <c r="K71" s="23">
        <v>9874.935000000014</v>
      </c>
      <c r="L71" s="25">
        <f t="shared" si="2"/>
        <v>21.75095815</v>
      </c>
      <c r="M71" s="26">
        <f t="shared" si="3"/>
        <v>5.989</v>
      </c>
      <c r="N71" s="27"/>
    </row>
    <row r="72" ht="15.75" hidden="1" customHeight="1">
      <c r="B72" s="28">
        <v>42552.0</v>
      </c>
      <c r="C72" s="29" t="s">
        <v>16</v>
      </c>
      <c r="D72" s="30">
        <v>5679.0</v>
      </c>
      <c r="E72" s="30">
        <v>852.0</v>
      </c>
      <c r="F72" s="30">
        <v>4827.0</v>
      </c>
      <c r="G72" s="31">
        <v>12685.0</v>
      </c>
      <c r="H72" s="30">
        <v>75298.16</v>
      </c>
      <c r="I72" s="32">
        <v>351609.2760096001</v>
      </c>
      <c r="J72" s="33">
        <f t="shared" si="1"/>
        <v>27.71850816</v>
      </c>
      <c r="K72" s="32">
        <v>26346.0</v>
      </c>
      <c r="L72" s="34">
        <f t="shared" si="2"/>
        <v>30.92253521</v>
      </c>
      <c r="M72" s="35">
        <f t="shared" si="3"/>
        <v>5.936</v>
      </c>
      <c r="N72" s="36"/>
    </row>
    <row r="73" ht="15.75" customHeight="1">
      <c r="B73" s="19">
        <v>42583.0</v>
      </c>
      <c r="C73" s="20" t="s">
        <v>12</v>
      </c>
      <c r="D73" s="21">
        <v>3569.0</v>
      </c>
      <c r="E73" s="21">
        <v>571.0</v>
      </c>
      <c r="F73" s="21">
        <v>2998.0</v>
      </c>
      <c r="G73" s="22">
        <v>10237.0</v>
      </c>
      <c r="H73" s="21">
        <v>60224.271</v>
      </c>
      <c r="I73" s="23">
        <v>317719.1640876</v>
      </c>
      <c r="J73" s="24">
        <f t="shared" si="1"/>
        <v>31.0363548</v>
      </c>
      <c r="K73" s="23">
        <v>12762.744000000019</v>
      </c>
      <c r="L73" s="25">
        <f t="shared" si="2"/>
        <v>22.35156567</v>
      </c>
      <c r="M73" s="26">
        <f t="shared" si="3"/>
        <v>5.883</v>
      </c>
      <c r="N73" s="27">
        <f> ((G68 + D73 - G73))</f>
        <v>2841</v>
      </c>
    </row>
    <row r="74" ht="15.75" hidden="1" customHeight="1">
      <c r="B74" s="28">
        <v>42583.0</v>
      </c>
      <c r="C74" s="29" t="s">
        <v>13</v>
      </c>
      <c r="D74" s="30">
        <v>2474.0</v>
      </c>
      <c r="E74" s="30">
        <v>421.0</v>
      </c>
      <c r="F74" s="30">
        <v>2053.0</v>
      </c>
      <c r="G74" s="31">
        <v>7923.0</v>
      </c>
      <c r="H74" s="30">
        <v>46191.090000000004</v>
      </c>
      <c r="I74" s="32">
        <v>247713.57745200003</v>
      </c>
      <c r="J74" s="33">
        <f t="shared" si="1"/>
        <v>31.265124</v>
      </c>
      <c r="K74" s="32">
        <v>9526.137000000012</v>
      </c>
      <c r="L74" s="34">
        <f t="shared" si="2"/>
        <v>22.6274038</v>
      </c>
      <c r="M74" s="35">
        <f t="shared" si="3"/>
        <v>5.83</v>
      </c>
      <c r="N74" s="36"/>
    </row>
    <row r="75" ht="15.75" hidden="1" customHeight="1">
      <c r="B75" s="19">
        <v>42583.0</v>
      </c>
      <c r="C75" s="20" t="s">
        <v>14</v>
      </c>
      <c r="D75" s="21">
        <v>5712.0</v>
      </c>
      <c r="E75" s="21">
        <v>223.0</v>
      </c>
      <c r="F75" s="21">
        <v>5489.0</v>
      </c>
      <c r="G75" s="22">
        <v>22872.0</v>
      </c>
      <c r="H75" s="21">
        <v>98559.0</v>
      </c>
      <c r="I75" s="23">
        <v>537146.55</v>
      </c>
      <c r="J75" s="24">
        <f t="shared" si="1"/>
        <v>23.48489638</v>
      </c>
      <c r="K75" s="23">
        <v>35377.88400000005</v>
      </c>
      <c r="L75" s="25">
        <f t="shared" si="2"/>
        <v>158.6452197</v>
      </c>
      <c r="M75" s="26">
        <f t="shared" si="3"/>
        <v>4.309155299</v>
      </c>
      <c r="N75" s="27"/>
    </row>
    <row r="76" ht="15.75" hidden="1" customHeight="1">
      <c r="B76" s="28">
        <v>42583.0</v>
      </c>
      <c r="C76" s="29" t="s">
        <v>15</v>
      </c>
      <c r="D76" s="30">
        <v>3660.0</v>
      </c>
      <c r="E76" s="30">
        <v>695.0</v>
      </c>
      <c r="F76" s="30">
        <v>2965.0</v>
      </c>
      <c r="G76" s="31">
        <v>10257.0</v>
      </c>
      <c r="H76" s="30">
        <v>58711.068</v>
      </c>
      <c r="I76" s="32">
        <v>390113.91087552</v>
      </c>
      <c r="J76" s="33">
        <f t="shared" si="1"/>
        <v>38.03391936</v>
      </c>
      <c r="K76" s="32">
        <v>16168.05000000002</v>
      </c>
      <c r="L76" s="34">
        <f t="shared" si="2"/>
        <v>23.26338129</v>
      </c>
      <c r="M76" s="35">
        <f t="shared" si="3"/>
        <v>5.724</v>
      </c>
      <c r="N76" s="36"/>
    </row>
    <row r="77" ht="15.75" hidden="1" customHeight="1">
      <c r="B77" s="19">
        <v>42583.0</v>
      </c>
      <c r="C77" s="20" t="s">
        <v>16</v>
      </c>
      <c r="D77" s="21">
        <v>5887.0</v>
      </c>
      <c r="E77" s="21">
        <v>888.0</v>
      </c>
      <c r="F77" s="21">
        <v>4999.0</v>
      </c>
      <c r="G77" s="22">
        <v>14275.0</v>
      </c>
      <c r="H77" s="21">
        <v>80953.52500000001</v>
      </c>
      <c r="I77" s="23">
        <v>409783.5054090001</v>
      </c>
      <c r="J77" s="24">
        <f t="shared" si="1"/>
        <v>28.70637516</v>
      </c>
      <c r="K77" s="23">
        <v>27727.77000000004</v>
      </c>
      <c r="L77" s="25">
        <f t="shared" si="2"/>
        <v>31.22496622</v>
      </c>
      <c r="M77" s="26">
        <f t="shared" si="3"/>
        <v>5.671</v>
      </c>
      <c r="N77" s="27"/>
    </row>
    <row r="78" ht="15.75" customHeight="1">
      <c r="B78" s="28">
        <v>42614.0</v>
      </c>
      <c r="C78" s="29" t="s">
        <v>12</v>
      </c>
      <c r="D78" s="30">
        <v>3865.0</v>
      </c>
      <c r="E78" s="30">
        <v>812.0</v>
      </c>
      <c r="F78" s="30">
        <v>3053.0</v>
      </c>
      <c r="G78" s="31">
        <v>11074.0</v>
      </c>
      <c r="H78" s="30">
        <v>62213.732</v>
      </c>
      <c r="I78" s="32">
        <v>355339.9516912001</v>
      </c>
      <c r="J78" s="33">
        <f t="shared" si="1"/>
        <v>32.0877688</v>
      </c>
      <c r="K78" s="32">
        <v>19357.852500000023</v>
      </c>
      <c r="L78" s="34">
        <f t="shared" si="2"/>
        <v>23.83971983</v>
      </c>
      <c r="M78" s="35">
        <f t="shared" si="3"/>
        <v>5.618</v>
      </c>
      <c r="N78" s="36">
        <f> ((G73 + D78 - G78))</f>
        <v>3028</v>
      </c>
    </row>
    <row r="79" ht="15.75" hidden="1" customHeight="1">
      <c r="B79" s="19">
        <v>42614.0</v>
      </c>
      <c r="C79" s="20" t="s">
        <v>13</v>
      </c>
      <c r="D79" s="21">
        <v>2802.0</v>
      </c>
      <c r="E79" s="21">
        <v>616.0</v>
      </c>
      <c r="F79" s="21">
        <v>2186.0</v>
      </c>
      <c r="G79" s="22">
        <v>8583.0</v>
      </c>
      <c r="H79" s="21">
        <v>47764.395000000004</v>
      </c>
      <c r="I79" s="23">
        <v>276976.17372600007</v>
      </c>
      <c r="J79" s="24">
        <f t="shared" si="1"/>
        <v>32.270322</v>
      </c>
      <c r="K79" s="23">
        <v>14887.026000000022</v>
      </c>
      <c r="L79" s="25">
        <f t="shared" si="2"/>
        <v>24.16725</v>
      </c>
      <c r="M79" s="26">
        <f t="shared" si="3"/>
        <v>5.565</v>
      </c>
      <c r="N79" s="27"/>
    </row>
    <row r="80" ht="15.75" hidden="1" customHeight="1">
      <c r="B80" s="28">
        <v>42614.0</v>
      </c>
      <c r="C80" s="29" t="s">
        <v>14</v>
      </c>
      <c r="D80" s="30">
        <v>15798.0</v>
      </c>
      <c r="E80" s="30">
        <v>2100.0</v>
      </c>
      <c r="F80" s="30">
        <v>13698.0</v>
      </c>
      <c r="G80" s="31">
        <v>24859.0</v>
      </c>
      <c r="H80" s="30">
        <v>100433.0</v>
      </c>
      <c r="I80" s="32">
        <v>591148.6380000002</v>
      </c>
      <c r="J80" s="33">
        <f t="shared" si="1"/>
        <v>23.78006509</v>
      </c>
      <c r="K80" s="32">
        <v>53473.896000000066</v>
      </c>
      <c r="L80" s="34">
        <f t="shared" si="2"/>
        <v>25.46376</v>
      </c>
      <c r="M80" s="35">
        <f t="shared" si="3"/>
        <v>4.040106199</v>
      </c>
      <c r="N80" s="36"/>
    </row>
    <row r="81" ht="15.75" hidden="1" customHeight="1">
      <c r="B81" s="19">
        <v>42614.0</v>
      </c>
      <c r="C81" s="20" t="s">
        <v>15</v>
      </c>
      <c r="D81" s="21">
        <v>4103.0</v>
      </c>
      <c r="E81" s="21">
        <v>985.0</v>
      </c>
      <c r="F81" s="21">
        <v>3118.0</v>
      </c>
      <c r="G81" s="22">
        <v>11711.0</v>
      </c>
      <c r="H81" s="21">
        <v>63930.348999999995</v>
      </c>
      <c r="I81" s="23">
        <v>458242.51277616003</v>
      </c>
      <c r="J81" s="24">
        <f t="shared" si="1"/>
        <v>39.12923856</v>
      </c>
      <c r="K81" s="23">
        <v>25848.900000000034</v>
      </c>
      <c r="L81" s="25">
        <f t="shared" si="2"/>
        <v>26.24253807</v>
      </c>
      <c r="M81" s="26">
        <f t="shared" si="3"/>
        <v>5.459</v>
      </c>
      <c r="N81" s="27"/>
    </row>
    <row r="82" ht="15.75" hidden="1" customHeight="1">
      <c r="B82" s="28">
        <v>42614.0</v>
      </c>
      <c r="C82" s="29" t="s">
        <v>16</v>
      </c>
      <c r="D82" s="30">
        <v>5853.0</v>
      </c>
      <c r="E82" s="30">
        <v>1167.0</v>
      </c>
      <c r="F82" s="30">
        <v>4686.0</v>
      </c>
      <c r="G82" s="31">
        <v>15622.0</v>
      </c>
      <c r="H82" s="30">
        <v>84452.53199999999</v>
      </c>
      <c r="I82" s="32">
        <v>460634.5124395201</v>
      </c>
      <c r="J82" s="33">
        <f t="shared" si="1"/>
        <v>29.48627016</v>
      </c>
      <c r="K82" s="32">
        <v>39946.72500000006</v>
      </c>
      <c r="L82" s="34">
        <f t="shared" si="2"/>
        <v>34.23026992</v>
      </c>
      <c r="M82" s="35">
        <f t="shared" si="3"/>
        <v>5.406</v>
      </c>
      <c r="N82" s="36"/>
    </row>
    <row r="83" ht="15.75" customHeight="1">
      <c r="B83" s="19">
        <v>42644.0</v>
      </c>
      <c r="C83" s="20" t="s">
        <v>12</v>
      </c>
      <c r="D83" s="21">
        <v>5617.0</v>
      </c>
      <c r="E83" s="21">
        <v>1460.0</v>
      </c>
      <c r="F83" s="21">
        <v>4157.0</v>
      </c>
      <c r="G83" s="22">
        <v>14114.0</v>
      </c>
      <c r="H83" s="21">
        <v>75552.242</v>
      </c>
      <c r="I83" s="23">
        <v>464464.96291920013</v>
      </c>
      <c r="J83" s="24">
        <f t="shared" si="1"/>
        <v>32.9081028</v>
      </c>
      <c r="K83" s="23">
        <v>41402.90700000006</v>
      </c>
      <c r="L83" s="25">
        <f t="shared" si="2"/>
        <v>28.35815548</v>
      </c>
      <c r="M83" s="26">
        <f t="shared" si="3"/>
        <v>5.353</v>
      </c>
      <c r="N83" s="27">
        <f> ((G78 + D83 - G83))</f>
        <v>2577</v>
      </c>
    </row>
    <row r="84" ht="15.75" hidden="1" customHeight="1">
      <c r="B84" s="28">
        <v>42644.0</v>
      </c>
      <c r="C84" s="29" t="s">
        <v>13</v>
      </c>
      <c r="D84" s="30">
        <v>4622.0</v>
      </c>
      <c r="E84" s="30">
        <v>1248.0</v>
      </c>
      <c r="F84" s="30">
        <v>3374.0</v>
      </c>
      <c r="G84" s="31">
        <v>11221.0</v>
      </c>
      <c r="H84" s="30">
        <v>59471.299999999996</v>
      </c>
      <c r="I84" s="32">
        <v>370791.66124000004</v>
      </c>
      <c r="J84" s="33">
        <f t="shared" si="1"/>
        <v>33.04444</v>
      </c>
      <c r="K84" s="32">
        <v>36689.43600000005</v>
      </c>
      <c r="L84" s="34">
        <f t="shared" si="2"/>
        <v>29.39858654</v>
      </c>
      <c r="M84" s="35">
        <f t="shared" si="3"/>
        <v>5.3</v>
      </c>
      <c r="N84" s="36"/>
    </row>
    <row r="85" ht="15.75" hidden="1" customHeight="1">
      <c r="B85" s="19">
        <v>42644.0</v>
      </c>
      <c r="C85" s="20" t="s">
        <v>14</v>
      </c>
      <c r="D85" s="21">
        <v>10177.0</v>
      </c>
      <c r="E85" s="21">
        <v>1177.0</v>
      </c>
      <c r="F85" s="21">
        <v>9000.0</v>
      </c>
      <c r="G85" s="22">
        <v>30585.0</v>
      </c>
      <c r="H85" s="21">
        <v>107832.0</v>
      </c>
      <c r="I85" s="23">
        <v>677012.4288000001</v>
      </c>
      <c r="J85" s="24">
        <f t="shared" si="1"/>
        <v>22.13543988</v>
      </c>
      <c r="K85" s="23">
        <v>104886.85200000014</v>
      </c>
      <c r="L85" s="25">
        <f t="shared" si="2"/>
        <v>89.11372302</v>
      </c>
      <c r="M85" s="26">
        <f t="shared" si="3"/>
        <v>3.525649828</v>
      </c>
      <c r="N85" s="27"/>
    </row>
    <row r="86" ht="15.75" hidden="1" customHeight="1">
      <c r="B86" s="28">
        <v>42644.0</v>
      </c>
      <c r="C86" s="29" t="s">
        <v>15</v>
      </c>
      <c r="D86" s="30">
        <v>6496.0</v>
      </c>
      <c r="E86" s="30">
        <v>1884.0</v>
      </c>
      <c r="F86" s="30">
        <v>4612.0</v>
      </c>
      <c r="G86" s="31">
        <v>13874.0</v>
      </c>
      <c r="H86" s="30">
        <v>86743.0</v>
      </c>
      <c r="I86" s="32">
        <v>667143.8827200001</v>
      </c>
      <c r="J86" s="33">
        <f t="shared" si="1"/>
        <v>48.08590765</v>
      </c>
      <c r="K86" s="32">
        <v>59340.96000000007</v>
      </c>
      <c r="L86" s="34">
        <f t="shared" si="2"/>
        <v>31.49732484</v>
      </c>
      <c r="M86" s="35">
        <f t="shared" si="3"/>
        <v>6.252198357</v>
      </c>
      <c r="N86" s="36"/>
    </row>
    <row r="87" ht="15.75" hidden="1" customHeight="1">
      <c r="B87" s="19">
        <v>42644.0</v>
      </c>
      <c r="C87" s="20" t="s">
        <v>16</v>
      </c>
      <c r="D87" s="21">
        <v>7644.0</v>
      </c>
      <c r="E87" s="21">
        <v>1782.0</v>
      </c>
      <c r="F87" s="21">
        <v>5862.0</v>
      </c>
      <c r="G87" s="22">
        <v>20000.0</v>
      </c>
      <c r="H87" s="21">
        <v>97396.245</v>
      </c>
      <c r="I87" s="23">
        <v>573274.2980700001</v>
      </c>
      <c r="J87" s="24">
        <f t="shared" si="1"/>
        <v>28.6637149</v>
      </c>
      <c r="K87" s="23">
        <v>74643.66000000009</v>
      </c>
      <c r="L87" s="25">
        <f t="shared" si="2"/>
        <v>41.88757576</v>
      </c>
      <c r="M87" s="26">
        <f t="shared" si="3"/>
        <v>4.86981225</v>
      </c>
      <c r="N87" s="27"/>
    </row>
    <row r="88" ht="15.75" customHeight="1">
      <c r="B88" s="28">
        <v>42675.0</v>
      </c>
      <c r="C88" s="29" t="s">
        <v>12</v>
      </c>
      <c r="D88" s="30">
        <v>5199.0</v>
      </c>
      <c r="E88" s="30">
        <v>1612.0</v>
      </c>
      <c r="F88" s="30">
        <v>3587.0</v>
      </c>
      <c r="G88" s="31">
        <v>13849.0</v>
      </c>
      <c r="H88" s="30">
        <v>70463.712</v>
      </c>
      <c r="I88" s="32">
        <v>470049.3300096001</v>
      </c>
      <c r="J88" s="33">
        <f t="shared" si="1"/>
        <v>33.9410304</v>
      </c>
      <c r="K88" s="32">
        <v>54152.78400000006</v>
      </c>
      <c r="L88" s="34">
        <f t="shared" si="2"/>
        <v>33.59353846</v>
      </c>
      <c r="M88" s="35">
        <f t="shared" si="3"/>
        <v>5.088</v>
      </c>
      <c r="N88" s="36">
        <f> ((G83 + D88 - G88))</f>
        <v>5464</v>
      </c>
    </row>
    <row r="89" ht="15.75" hidden="1" customHeight="1">
      <c r="B89" s="19">
        <v>42675.0</v>
      </c>
      <c r="C89" s="20" t="s">
        <v>13</v>
      </c>
      <c r="D89" s="21">
        <v>4727.0</v>
      </c>
      <c r="E89" s="21">
        <v>1513.0</v>
      </c>
      <c r="F89" s="21">
        <v>3214.0</v>
      </c>
      <c r="G89" s="22">
        <v>11330.0</v>
      </c>
      <c r="H89" s="21">
        <v>57046.549999999996</v>
      </c>
      <c r="I89" s="23">
        <v>388007.81448000006</v>
      </c>
      <c r="J89" s="24">
        <f t="shared" si="1"/>
        <v>34.246056</v>
      </c>
      <c r="K89" s="23">
        <v>52412.97600000005</v>
      </c>
      <c r="L89" s="25">
        <f t="shared" si="2"/>
        <v>34.64175545</v>
      </c>
      <c r="M89" s="26">
        <f t="shared" si="3"/>
        <v>5.035</v>
      </c>
      <c r="N89" s="27"/>
    </row>
    <row r="90" ht="15.75" hidden="1" customHeight="1">
      <c r="B90" s="28">
        <v>42675.0</v>
      </c>
      <c r="C90" s="29" t="s">
        <v>14</v>
      </c>
      <c r="D90" s="30">
        <v>16839.0</v>
      </c>
      <c r="E90" s="30">
        <v>2994.0</v>
      </c>
      <c r="F90" s="30">
        <v>13845.0</v>
      </c>
      <c r="G90" s="31">
        <v>32978.0</v>
      </c>
      <c r="H90" s="30">
        <v>101783.0</v>
      </c>
      <c r="I90" s="32">
        <v>705600.4692000002</v>
      </c>
      <c r="J90" s="33">
        <f t="shared" si="1"/>
        <v>21.39609646</v>
      </c>
      <c r="K90" s="32">
        <v>154272.19500000015</v>
      </c>
      <c r="L90" s="34">
        <f t="shared" si="2"/>
        <v>51.52711924</v>
      </c>
      <c r="M90" s="35">
        <f t="shared" si="3"/>
        <v>3.086390927</v>
      </c>
      <c r="N90" s="36"/>
    </row>
    <row r="91" ht="15.75" hidden="1" customHeight="1">
      <c r="B91" s="19">
        <v>42675.0</v>
      </c>
      <c r="C91" s="20" t="s">
        <v>15</v>
      </c>
      <c r="D91" s="21">
        <v>6253.0</v>
      </c>
      <c r="E91" s="21">
        <v>2126.0</v>
      </c>
      <c r="F91" s="21">
        <v>4127.0</v>
      </c>
      <c r="G91" s="22">
        <v>14999.0</v>
      </c>
      <c r="H91" s="21">
        <v>89743.0</v>
      </c>
      <c r="I91" s="23">
        <v>732475.1865600002</v>
      </c>
      <c r="J91" s="24">
        <f t="shared" si="1"/>
        <v>48.83493477</v>
      </c>
      <c r="K91" s="23">
        <v>78131.23500000007</v>
      </c>
      <c r="L91" s="25">
        <f t="shared" si="2"/>
        <v>36.75034572</v>
      </c>
      <c r="M91" s="26">
        <f t="shared" si="3"/>
        <v>5.983265551</v>
      </c>
      <c r="N91" s="27"/>
    </row>
    <row r="92" ht="15.75" hidden="1" customHeight="1">
      <c r="B92" s="28">
        <v>42675.0</v>
      </c>
      <c r="C92" s="29" t="s">
        <v>16</v>
      </c>
      <c r="D92" s="30">
        <v>7678.0</v>
      </c>
      <c r="E92" s="30">
        <v>2134.0</v>
      </c>
      <c r="F92" s="30">
        <v>5544.0</v>
      </c>
      <c r="G92" s="31">
        <v>21578.0</v>
      </c>
      <c r="H92" s="30">
        <v>96749.59199999999</v>
      </c>
      <c r="I92" s="32">
        <v>580857.4604822402</v>
      </c>
      <c r="J92" s="33">
        <f t="shared" si="1"/>
        <v>26.91896656</v>
      </c>
      <c r="K92" s="32">
        <v>101579.94000000009</v>
      </c>
      <c r="L92" s="34">
        <f t="shared" si="2"/>
        <v>47.60072165</v>
      </c>
      <c r="M92" s="35">
        <f t="shared" si="3"/>
        <v>4.483714524</v>
      </c>
      <c r="N92" s="36"/>
    </row>
    <row r="93" ht="15.75" customHeight="1">
      <c r="B93" s="19">
        <v>42705.0</v>
      </c>
      <c r="C93" s="20" t="s">
        <v>12</v>
      </c>
      <c r="D93" s="21">
        <v>4935.0</v>
      </c>
      <c r="E93" s="21">
        <v>1777.0</v>
      </c>
      <c r="F93" s="21">
        <v>3158.0</v>
      </c>
      <c r="G93" s="22">
        <v>14388.0</v>
      </c>
      <c r="H93" s="21">
        <v>96845.62800000001</v>
      </c>
      <c r="I93" s="23">
        <v>633370.4071200002</v>
      </c>
      <c r="J93" s="24">
        <f t="shared" si="1"/>
        <v>44.02074</v>
      </c>
      <c r="K93" s="23">
        <v>69020.91000000006</v>
      </c>
      <c r="L93" s="25">
        <f t="shared" si="2"/>
        <v>38.84125492</v>
      </c>
      <c r="M93" s="26">
        <f t="shared" si="3"/>
        <v>6.731</v>
      </c>
      <c r="N93" s="27">
        <f> ((G88 + D93 - G93))</f>
        <v>4396</v>
      </c>
    </row>
    <row r="94" ht="15.75" hidden="1" customHeight="1">
      <c r="A94" s="11"/>
      <c r="B94" s="28">
        <v>42705.0</v>
      </c>
      <c r="C94" s="29" t="s">
        <v>13</v>
      </c>
      <c r="D94" s="30">
        <v>3367.0</v>
      </c>
      <c r="E94" s="30">
        <v>1246.0</v>
      </c>
      <c r="F94" s="30">
        <v>2121.0</v>
      </c>
      <c r="G94" s="31">
        <v>9044.0</v>
      </c>
      <c r="H94" s="30">
        <v>55123.18</v>
      </c>
      <c r="I94" s="32">
        <v>353295.4852560001</v>
      </c>
      <c r="J94" s="33">
        <f t="shared" si="1"/>
        <v>39.064074</v>
      </c>
      <c r="K94" s="32">
        <v>49707.02100000004</v>
      </c>
      <c r="L94" s="34">
        <f t="shared" si="2"/>
        <v>39.89327528</v>
      </c>
      <c r="M94" s="35">
        <f t="shared" si="3"/>
        <v>6.095</v>
      </c>
      <c r="N94" s="36"/>
    </row>
    <row r="95" ht="15.75" hidden="1" customHeight="1">
      <c r="A95" s="11"/>
      <c r="B95" s="19">
        <v>42705.0</v>
      </c>
      <c r="C95" s="20" t="s">
        <v>14</v>
      </c>
      <c r="D95" s="21">
        <v>13913.0</v>
      </c>
      <c r="E95" s="21">
        <v>3568.0</v>
      </c>
      <c r="F95" s="21">
        <v>10345.0</v>
      </c>
      <c r="G95" s="22">
        <v>34039.0</v>
      </c>
      <c r="H95" s="21">
        <v>144900.0</v>
      </c>
      <c r="I95" s="23">
        <v>909740.1600000001</v>
      </c>
      <c r="J95" s="24">
        <f t="shared" si="1"/>
        <v>26.72640677</v>
      </c>
      <c r="K95" s="23">
        <v>170719.73100000012</v>
      </c>
      <c r="L95" s="25">
        <f t="shared" si="2"/>
        <v>47.84745824</v>
      </c>
      <c r="M95" s="26">
        <f t="shared" si="3"/>
        <v>4.256881812</v>
      </c>
      <c r="N95" s="27"/>
    </row>
    <row r="96" ht="15.75" hidden="1" customHeight="1">
      <c r="B96" s="28">
        <v>42705.0</v>
      </c>
      <c r="C96" s="29" t="s">
        <v>15</v>
      </c>
      <c r="D96" s="30">
        <v>5084.0</v>
      </c>
      <c r="E96" s="30">
        <v>1983.0</v>
      </c>
      <c r="F96" s="30">
        <v>3101.0</v>
      </c>
      <c r="G96" s="31">
        <v>15893.0</v>
      </c>
      <c r="H96" s="30">
        <v>128943.0</v>
      </c>
      <c r="I96" s="32">
        <v>951227.9841600002</v>
      </c>
      <c r="J96" s="33">
        <f t="shared" si="1"/>
        <v>59.85200932</v>
      </c>
      <c r="K96" s="32">
        <v>83275.92000000006</v>
      </c>
      <c r="L96" s="34">
        <f t="shared" si="2"/>
        <v>41.99491679</v>
      </c>
      <c r="M96" s="35">
        <f t="shared" si="3"/>
        <v>8.113194488</v>
      </c>
      <c r="N96" s="36"/>
    </row>
    <row r="97" ht="15.75" hidden="1" customHeight="1">
      <c r="B97" s="19">
        <v>42705.0</v>
      </c>
      <c r="C97" s="20" t="s">
        <v>16</v>
      </c>
      <c r="D97" s="21">
        <v>5529.0</v>
      </c>
      <c r="E97" s="21">
        <v>1736.0</v>
      </c>
      <c r="F97" s="21">
        <v>3793.0</v>
      </c>
      <c r="G97" s="22">
        <v>23589.0</v>
      </c>
      <c r="H97" s="21">
        <v>119365.16900000001</v>
      </c>
      <c r="I97" s="23">
        <v>646376.7139552801</v>
      </c>
      <c r="J97" s="24">
        <f t="shared" si="1"/>
        <v>27.40161575</v>
      </c>
      <c r="K97" s="23">
        <v>95209.38000000005</v>
      </c>
      <c r="L97" s="25">
        <f t="shared" si="2"/>
        <v>54.8441129</v>
      </c>
      <c r="M97" s="26">
        <f t="shared" si="3"/>
        <v>5.060204714</v>
      </c>
      <c r="N97" s="27"/>
    </row>
    <row r="98" ht="15.75" customHeight="1">
      <c r="A98" s="37" t="s">
        <v>18</v>
      </c>
      <c r="B98" s="38"/>
      <c r="C98" s="39"/>
      <c r="D98" s="40">
        <f t="shared" ref="D98:F98" si="4">AVERAGE(D3:D93)
</f>
        <v>3439.450549</v>
      </c>
      <c r="E98" s="40">
        <f t="shared" si="4"/>
        <v>776.5384615</v>
      </c>
      <c r="F98" s="40">
        <f t="shared" si="4"/>
        <v>2662.912088</v>
      </c>
      <c r="G98" s="41">
        <f>AVERAGE(F3:DF3)
</f>
        <v>1451.198351</v>
      </c>
      <c r="H98" s="40">
        <f t="shared" ref="H98:M98" si="5">AVERAGE(H3:H93)
</f>
        <v>43634.66781</v>
      </c>
      <c r="I98" s="42">
        <f t="shared" si="5"/>
        <v>219884.8565</v>
      </c>
      <c r="J98" s="43">
        <f t="shared" si="5"/>
        <v>28.40809791</v>
      </c>
      <c r="K98" s="42">
        <f t="shared" si="5"/>
        <v>22859.51221</v>
      </c>
      <c r="L98" s="44">
        <f t="shared" si="5"/>
        <v>27.96394018</v>
      </c>
      <c r="M98" s="45">
        <f t="shared" si="5"/>
        <v>5.730766263</v>
      </c>
      <c r="N98" s="46">
        <f>AVERAGE(N8:N93)
</f>
        <v>2336.555556</v>
      </c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15.75" customHeight="1">
      <c r="E99" s="1"/>
      <c r="F99" s="1"/>
      <c r="G99" s="3"/>
      <c r="I99" s="1"/>
      <c r="J99" s="2"/>
      <c r="K99" s="1"/>
      <c r="L99" s="2"/>
      <c r="M99" s="3"/>
      <c r="N99" s="12"/>
    </row>
    <row r="100" ht="15.75" customHeight="1">
      <c r="E100" s="1"/>
      <c r="F100" s="1"/>
      <c r="G100" s="3"/>
      <c r="I100" s="1"/>
      <c r="J100" s="2"/>
      <c r="K100" s="1"/>
      <c r="L100" s="2"/>
      <c r="M100" s="3"/>
      <c r="N100" s="12"/>
    </row>
    <row r="101" ht="15.75" customHeight="1">
      <c r="E101" s="1"/>
      <c r="F101" s="1"/>
      <c r="G101" s="3"/>
      <c r="I101" s="1"/>
      <c r="J101" s="2"/>
      <c r="K101" s="1"/>
      <c r="L101" s="2"/>
      <c r="M101" s="3"/>
      <c r="N101" s="12"/>
    </row>
    <row r="102" ht="15.75" customHeight="1">
      <c r="E102" s="1"/>
      <c r="F102" s="1"/>
      <c r="G102" s="3"/>
      <c r="I102" s="1"/>
      <c r="J102" s="2"/>
      <c r="K102" s="1"/>
      <c r="L102" s="2"/>
      <c r="M102" s="3"/>
      <c r="N102" s="12"/>
    </row>
    <row r="103" ht="15.75" customHeight="1">
      <c r="E103" s="1"/>
      <c r="F103" s="1"/>
      <c r="G103" s="3"/>
      <c r="I103" s="1"/>
      <c r="J103" s="2"/>
      <c r="K103" s="1"/>
      <c r="L103" s="2"/>
      <c r="M103" s="3"/>
      <c r="N103" s="12"/>
    </row>
    <row r="104" ht="15.75" customHeight="1">
      <c r="E104" s="1"/>
      <c r="F104" s="1"/>
      <c r="G104" s="3"/>
      <c r="I104" s="1"/>
      <c r="J104" s="2"/>
      <c r="K104" s="1"/>
      <c r="L104" s="2"/>
      <c r="M104" s="3"/>
      <c r="N104" s="12"/>
    </row>
    <row r="105" ht="15.75" customHeight="1">
      <c r="E105" s="1"/>
      <c r="F105" s="1"/>
      <c r="G105" s="3"/>
      <c r="I105" s="1"/>
      <c r="J105" s="2"/>
      <c r="K105" s="1"/>
      <c r="L105" s="2"/>
      <c r="M105" s="3"/>
      <c r="N105" s="12"/>
    </row>
    <row r="106" ht="15.75" customHeight="1">
      <c r="E106" s="1"/>
      <c r="F106" s="1"/>
      <c r="G106" s="3"/>
      <c r="I106" s="1"/>
      <c r="J106" s="2"/>
      <c r="K106" s="1"/>
      <c r="L106" s="2"/>
      <c r="M106" s="3"/>
      <c r="N106" s="12"/>
    </row>
    <row r="107" ht="15.75" customHeight="1">
      <c r="E107" s="1"/>
      <c r="F107" s="1"/>
      <c r="G107" s="3"/>
      <c r="I107" s="1"/>
      <c r="J107" s="2"/>
      <c r="K107" s="1"/>
      <c r="L107" s="2"/>
      <c r="M107" s="3"/>
      <c r="N107" s="12"/>
    </row>
    <row r="108" ht="15.75" customHeight="1">
      <c r="E108" s="1"/>
      <c r="F108" s="1"/>
      <c r="G108" s="3"/>
      <c r="I108" s="1"/>
      <c r="J108" s="2"/>
      <c r="K108" s="1"/>
      <c r="L108" s="2"/>
      <c r="M108" s="3"/>
      <c r="N108" s="12"/>
    </row>
    <row r="109" ht="15.75" customHeight="1">
      <c r="E109" s="1"/>
      <c r="F109" s="1"/>
      <c r="G109" s="3"/>
      <c r="I109" s="1"/>
      <c r="J109" s="2"/>
      <c r="K109" s="1"/>
      <c r="L109" s="2"/>
      <c r="M109" s="3"/>
      <c r="N109" s="12"/>
    </row>
    <row r="110" ht="15.75" customHeight="1">
      <c r="E110" s="1"/>
      <c r="F110" s="1"/>
      <c r="G110" s="3"/>
      <c r="I110" s="1"/>
      <c r="J110" s="2"/>
      <c r="K110" s="1"/>
      <c r="L110" s="2"/>
      <c r="M110" s="3"/>
      <c r="N110" s="12"/>
    </row>
    <row r="111" ht="15.75" customHeight="1">
      <c r="E111" s="1"/>
      <c r="F111" s="1"/>
      <c r="G111" s="3"/>
      <c r="I111" s="1"/>
      <c r="J111" s="2"/>
      <c r="K111" s="1"/>
      <c r="L111" s="2"/>
      <c r="M111" s="3"/>
      <c r="N111" s="12"/>
    </row>
    <row r="112" ht="15.75" customHeight="1">
      <c r="E112" s="1"/>
      <c r="F112" s="1"/>
      <c r="G112" s="3"/>
      <c r="I112" s="1"/>
      <c r="J112" s="2"/>
      <c r="K112" s="1"/>
      <c r="L112" s="2"/>
      <c r="M112" s="3"/>
      <c r="N112" s="12"/>
    </row>
    <row r="113" ht="15.75" customHeight="1">
      <c r="E113" s="1"/>
      <c r="F113" s="1"/>
      <c r="G113" s="3"/>
      <c r="I113" s="1"/>
      <c r="J113" s="2"/>
      <c r="K113" s="1"/>
      <c r="L113" s="2"/>
      <c r="M113" s="3"/>
      <c r="N113" s="12"/>
    </row>
    <row r="114" ht="15.75" customHeight="1">
      <c r="E114" s="1"/>
      <c r="F114" s="1"/>
      <c r="G114" s="3"/>
      <c r="I114" s="1"/>
      <c r="J114" s="2"/>
      <c r="K114" s="1"/>
      <c r="L114" s="2"/>
      <c r="M114" s="3"/>
      <c r="N114" s="12"/>
    </row>
    <row r="115" ht="15.75" customHeight="1">
      <c r="E115" s="1"/>
      <c r="F115" s="1"/>
      <c r="G115" s="3"/>
      <c r="I115" s="1"/>
      <c r="J115" s="2"/>
      <c r="K115" s="1"/>
      <c r="L115" s="2"/>
      <c r="M115" s="3"/>
      <c r="N115" s="12"/>
    </row>
    <row r="116" ht="15.75" customHeight="1">
      <c r="E116" s="1"/>
      <c r="F116" s="1"/>
      <c r="G116" s="3"/>
      <c r="I116" s="1"/>
      <c r="J116" s="2"/>
      <c r="K116" s="1"/>
      <c r="L116" s="2"/>
      <c r="M116" s="3"/>
      <c r="N116" s="12"/>
    </row>
    <row r="117" ht="15.75" customHeight="1">
      <c r="E117" s="1"/>
      <c r="F117" s="1"/>
      <c r="G117" s="3"/>
      <c r="I117" s="1"/>
      <c r="J117" s="2"/>
      <c r="K117" s="1"/>
      <c r="L117" s="2"/>
      <c r="M117" s="3"/>
      <c r="N117" s="12"/>
    </row>
    <row r="118" ht="15.75" customHeight="1">
      <c r="E118" s="1"/>
      <c r="F118" s="1"/>
      <c r="G118" s="3"/>
      <c r="I118" s="1"/>
      <c r="J118" s="2"/>
      <c r="K118" s="1"/>
      <c r="L118" s="2"/>
      <c r="M118" s="3"/>
      <c r="N118" s="12"/>
    </row>
    <row r="119" ht="15.75" customHeight="1">
      <c r="E119" s="1"/>
      <c r="F119" s="1"/>
      <c r="G119" s="3"/>
      <c r="I119" s="1"/>
      <c r="J119" s="2"/>
      <c r="K119" s="1"/>
      <c r="L119" s="2"/>
      <c r="M119" s="3"/>
      <c r="N119" s="12"/>
    </row>
    <row r="120" ht="15.75" customHeight="1">
      <c r="E120" s="1"/>
      <c r="F120" s="1"/>
      <c r="G120" s="3"/>
      <c r="I120" s="1"/>
      <c r="J120" s="2"/>
      <c r="K120" s="1"/>
      <c r="L120" s="2"/>
      <c r="M120" s="3"/>
      <c r="N120" s="12"/>
    </row>
    <row r="121" ht="15.75" customHeight="1">
      <c r="E121" s="1"/>
      <c r="F121" s="1"/>
      <c r="G121" s="3"/>
      <c r="I121" s="1"/>
      <c r="J121" s="2"/>
      <c r="K121" s="1"/>
      <c r="L121" s="2"/>
      <c r="M121" s="3"/>
      <c r="N121" s="12"/>
    </row>
    <row r="122" ht="15.75" customHeight="1">
      <c r="E122" s="1"/>
      <c r="F122" s="1"/>
      <c r="G122" s="3"/>
      <c r="I122" s="1"/>
      <c r="J122" s="2"/>
      <c r="K122" s="1"/>
      <c r="L122" s="2"/>
      <c r="M122" s="3"/>
      <c r="N122" s="12"/>
    </row>
    <row r="123" ht="15.75" customHeight="1">
      <c r="E123" s="1"/>
      <c r="F123" s="1"/>
      <c r="G123" s="3"/>
      <c r="I123" s="1"/>
      <c r="J123" s="2"/>
      <c r="K123" s="1"/>
      <c r="L123" s="2"/>
      <c r="M123" s="3"/>
      <c r="N123" s="12"/>
    </row>
    <row r="124" ht="15.75" customHeight="1">
      <c r="E124" s="1"/>
      <c r="F124" s="1"/>
      <c r="G124" s="3"/>
      <c r="I124" s="1"/>
      <c r="J124" s="2"/>
      <c r="K124" s="1"/>
      <c r="L124" s="2"/>
      <c r="M124" s="3"/>
      <c r="N124" s="12"/>
    </row>
    <row r="125" ht="15.75" customHeight="1">
      <c r="E125" s="1"/>
      <c r="F125" s="1"/>
      <c r="G125" s="3"/>
      <c r="I125" s="1"/>
      <c r="J125" s="2"/>
      <c r="K125" s="1"/>
      <c r="L125" s="2"/>
      <c r="M125" s="3"/>
      <c r="N125" s="12"/>
    </row>
    <row r="126" ht="15.75" customHeight="1">
      <c r="E126" s="1"/>
      <c r="F126" s="1"/>
      <c r="G126" s="3"/>
      <c r="I126" s="1"/>
      <c r="J126" s="2"/>
      <c r="K126" s="1"/>
      <c r="L126" s="2"/>
      <c r="M126" s="3"/>
      <c r="N126" s="12"/>
    </row>
    <row r="127" ht="15.75" customHeight="1">
      <c r="E127" s="1"/>
      <c r="F127" s="1"/>
      <c r="G127" s="3"/>
      <c r="I127" s="1"/>
      <c r="J127" s="2"/>
      <c r="K127" s="1"/>
      <c r="L127" s="2"/>
      <c r="M127" s="3"/>
      <c r="N127" s="12"/>
    </row>
    <row r="128" ht="15.75" customHeight="1">
      <c r="E128" s="1"/>
      <c r="F128" s="1"/>
      <c r="G128" s="3"/>
      <c r="I128" s="1"/>
      <c r="J128" s="2"/>
      <c r="K128" s="1"/>
      <c r="L128" s="2"/>
      <c r="M128" s="3"/>
      <c r="N128" s="12"/>
    </row>
    <row r="129" ht="15.75" customHeight="1">
      <c r="E129" s="1"/>
      <c r="F129" s="1"/>
      <c r="G129" s="3"/>
      <c r="I129" s="1"/>
      <c r="J129" s="2"/>
      <c r="K129" s="1"/>
      <c r="L129" s="2"/>
      <c r="M129" s="3"/>
      <c r="N129" s="12"/>
    </row>
    <row r="130" ht="15.75" customHeight="1">
      <c r="E130" s="1"/>
      <c r="F130" s="1"/>
      <c r="G130" s="3"/>
      <c r="I130" s="1"/>
      <c r="J130" s="2"/>
      <c r="K130" s="1"/>
      <c r="L130" s="2"/>
      <c r="M130" s="3"/>
      <c r="N130" s="12"/>
    </row>
    <row r="131" ht="15.75" customHeight="1">
      <c r="E131" s="1"/>
      <c r="F131" s="1"/>
      <c r="G131" s="3"/>
      <c r="I131" s="1"/>
      <c r="J131" s="2"/>
      <c r="K131" s="1"/>
      <c r="L131" s="2"/>
      <c r="M131" s="3"/>
      <c r="N131" s="12"/>
    </row>
    <row r="132" ht="15.75" customHeight="1">
      <c r="E132" s="1"/>
      <c r="F132" s="1"/>
      <c r="G132" s="3"/>
      <c r="I132" s="1"/>
      <c r="J132" s="2"/>
      <c r="K132" s="1"/>
      <c r="L132" s="2"/>
      <c r="M132" s="3"/>
      <c r="N132" s="12"/>
    </row>
    <row r="133" ht="15.75" customHeight="1">
      <c r="E133" s="1"/>
      <c r="F133" s="1"/>
      <c r="G133" s="3"/>
      <c r="I133" s="1"/>
      <c r="J133" s="2"/>
      <c r="K133" s="1"/>
      <c r="L133" s="2"/>
      <c r="M133" s="3"/>
      <c r="N133" s="12"/>
    </row>
    <row r="134" ht="15.75" customHeight="1">
      <c r="E134" s="1"/>
      <c r="F134" s="1"/>
      <c r="G134" s="3"/>
      <c r="I134" s="1"/>
      <c r="J134" s="2"/>
      <c r="K134" s="1"/>
      <c r="L134" s="2"/>
      <c r="M134" s="3"/>
      <c r="N134" s="12"/>
    </row>
    <row r="135" ht="15.75" customHeight="1">
      <c r="E135" s="1"/>
      <c r="F135" s="1"/>
      <c r="G135" s="3"/>
      <c r="I135" s="1"/>
      <c r="J135" s="2"/>
      <c r="K135" s="1"/>
      <c r="L135" s="2"/>
      <c r="M135" s="3"/>
      <c r="N135" s="12"/>
    </row>
    <row r="136" ht="15.75" customHeight="1">
      <c r="E136" s="1"/>
      <c r="F136" s="1"/>
      <c r="G136" s="3"/>
      <c r="I136" s="1"/>
      <c r="J136" s="2"/>
      <c r="K136" s="1"/>
      <c r="L136" s="2"/>
      <c r="M136" s="3"/>
      <c r="N136" s="12"/>
    </row>
    <row r="137" ht="15.75" customHeight="1">
      <c r="E137" s="1"/>
      <c r="F137" s="1"/>
      <c r="G137" s="3"/>
      <c r="I137" s="1"/>
      <c r="J137" s="2"/>
      <c r="K137" s="1"/>
      <c r="L137" s="2"/>
      <c r="M137" s="3"/>
      <c r="N137" s="12"/>
    </row>
    <row r="138" ht="15.75" customHeight="1">
      <c r="E138" s="1"/>
      <c r="F138" s="1"/>
      <c r="G138" s="3"/>
      <c r="I138" s="1"/>
      <c r="J138" s="2"/>
      <c r="K138" s="1"/>
      <c r="L138" s="2"/>
      <c r="M138" s="3"/>
      <c r="N138" s="12"/>
    </row>
    <row r="139" ht="15.75" customHeight="1">
      <c r="E139" s="1"/>
      <c r="F139" s="1"/>
      <c r="G139" s="3"/>
      <c r="I139" s="1"/>
      <c r="J139" s="2"/>
      <c r="K139" s="1"/>
      <c r="L139" s="2"/>
      <c r="M139" s="3"/>
      <c r="N139" s="12"/>
    </row>
    <row r="140" ht="15.75" customHeight="1">
      <c r="E140" s="1"/>
      <c r="F140" s="1"/>
      <c r="G140" s="3"/>
      <c r="I140" s="1"/>
      <c r="J140" s="2"/>
      <c r="K140" s="1"/>
      <c r="L140" s="2"/>
      <c r="M140" s="3"/>
      <c r="N140" s="12"/>
    </row>
    <row r="141" ht="15.75" customHeight="1">
      <c r="E141" s="1"/>
      <c r="F141" s="1"/>
      <c r="G141" s="3"/>
      <c r="I141" s="1"/>
      <c r="J141" s="2"/>
      <c r="K141" s="1"/>
      <c r="L141" s="2"/>
      <c r="M141" s="3"/>
      <c r="N141" s="12"/>
    </row>
    <row r="142" ht="15.75" customHeight="1">
      <c r="E142" s="1"/>
      <c r="F142" s="1"/>
      <c r="G142" s="3"/>
      <c r="I142" s="1"/>
      <c r="J142" s="2"/>
      <c r="K142" s="1"/>
      <c r="L142" s="2"/>
      <c r="M142" s="3"/>
      <c r="N142" s="12"/>
    </row>
    <row r="143" ht="15.75" customHeight="1">
      <c r="E143" s="1"/>
      <c r="F143" s="1"/>
      <c r="G143" s="3"/>
      <c r="I143" s="1"/>
      <c r="J143" s="2"/>
      <c r="K143" s="1"/>
      <c r="L143" s="2"/>
      <c r="M143" s="3"/>
      <c r="N143" s="12"/>
    </row>
    <row r="144" ht="15.75" customHeight="1">
      <c r="E144" s="1"/>
      <c r="F144" s="1"/>
      <c r="G144" s="3"/>
      <c r="I144" s="1"/>
      <c r="J144" s="2"/>
      <c r="K144" s="1"/>
      <c r="L144" s="2"/>
      <c r="M144" s="3"/>
      <c r="N144" s="12"/>
    </row>
    <row r="145" ht="15.75" customHeight="1">
      <c r="E145" s="1"/>
      <c r="F145" s="1"/>
      <c r="G145" s="3"/>
      <c r="I145" s="1"/>
      <c r="J145" s="2"/>
      <c r="K145" s="1"/>
      <c r="L145" s="2"/>
      <c r="M145" s="3"/>
      <c r="N145" s="12"/>
    </row>
    <row r="146" ht="15.75" customHeight="1">
      <c r="E146" s="1"/>
      <c r="F146" s="1"/>
      <c r="G146" s="3"/>
      <c r="I146" s="1"/>
      <c r="J146" s="2"/>
      <c r="K146" s="1"/>
      <c r="L146" s="2"/>
      <c r="M146" s="3"/>
      <c r="N146" s="12"/>
    </row>
    <row r="147" ht="15.75" customHeight="1">
      <c r="E147" s="1"/>
      <c r="F147" s="1"/>
      <c r="G147" s="3"/>
      <c r="I147" s="1"/>
      <c r="J147" s="2"/>
      <c r="K147" s="1"/>
      <c r="L147" s="2"/>
      <c r="M147" s="3"/>
      <c r="N147" s="12"/>
    </row>
    <row r="148" ht="15.75" customHeight="1">
      <c r="E148" s="1"/>
      <c r="F148" s="1"/>
      <c r="G148" s="3"/>
      <c r="I148" s="1"/>
      <c r="J148" s="2"/>
      <c r="K148" s="1"/>
      <c r="L148" s="2"/>
      <c r="M148" s="3"/>
      <c r="N148" s="12"/>
    </row>
    <row r="149" ht="15.75" customHeight="1">
      <c r="E149" s="1"/>
      <c r="F149" s="1"/>
      <c r="G149" s="3"/>
      <c r="I149" s="1"/>
      <c r="J149" s="2"/>
      <c r="K149" s="1"/>
      <c r="L149" s="2"/>
      <c r="M149" s="3"/>
      <c r="N149" s="12"/>
    </row>
    <row r="150" ht="15.75" customHeight="1">
      <c r="E150" s="1"/>
      <c r="F150" s="1"/>
      <c r="G150" s="3"/>
      <c r="I150" s="1"/>
      <c r="J150" s="2"/>
      <c r="K150" s="1"/>
      <c r="L150" s="2"/>
      <c r="M150" s="3"/>
      <c r="N150" s="12"/>
    </row>
    <row r="151" ht="15.75" customHeight="1">
      <c r="E151" s="1"/>
      <c r="F151" s="1"/>
      <c r="G151" s="3"/>
      <c r="I151" s="1"/>
      <c r="J151" s="2"/>
      <c r="K151" s="1"/>
      <c r="L151" s="2"/>
      <c r="M151" s="3"/>
      <c r="N151" s="12"/>
    </row>
    <row r="152" ht="15.75" customHeight="1">
      <c r="E152" s="1"/>
      <c r="F152" s="1"/>
      <c r="G152" s="3"/>
      <c r="I152" s="1"/>
      <c r="J152" s="2"/>
      <c r="K152" s="1"/>
      <c r="L152" s="2"/>
      <c r="M152" s="3"/>
      <c r="N152" s="12"/>
    </row>
    <row r="153" ht="15.75" customHeight="1">
      <c r="E153" s="1"/>
      <c r="F153" s="1"/>
      <c r="G153" s="3"/>
      <c r="I153" s="1"/>
      <c r="J153" s="2"/>
      <c r="K153" s="1"/>
      <c r="L153" s="2"/>
      <c r="M153" s="3"/>
      <c r="N153" s="12"/>
    </row>
    <row r="154" ht="15.75" customHeight="1">
      <c r="E154" s="1"/>
      <c r="F154" s="1"/>
      <c r="G154" s="3"/>
      <c r="I154" s="1"/>
      <c r="J154" s="2"/>
      <c r="K154" s="1"/>
      <c r="L154" s="2"/>
      <c r="M154" s="3"/>
      <c r="N154" s="12"/>
    </row>
    <row r="155" ht="15.75" customHeight="1">
      <c r="E155" s="1"/>
      <c r="F155" s="1"/>
      <c r="G155" s="3"/>
      <c r="I155" s="1"/>
      <c r="J155" s="2"/>
      <c r="K155" s="1"/>
      <c r="L155" s="2"/>
      <c r="M155" s="3"/>
      <c r="N155" s="12"/>
    </row>
    <row r="156" ht="15.75" customHeight="1">
      <c r="E156" s="1"/>
      <c r="F156" s="1"/>
      <c r="G156" s="3"/>
      <c r="I156" s="1"/>
      <c r="J156" s="2"/>
      <c r="K156" s="1"/>
      <c r="L156" s="2"/>
      <c r="M156" s="3"/>
      <c r="N156" s="12"/>
    </row>
    <row r="157" ht="15.75" customHeight="1">
      <c r="E157" s="1"/>
      <c r="F157" s="1"/>
      <c r="G157" s="3"/>
      <c r="I157" s="1"/>
      <c r="J157" s="2"/>
      <c r="K157" s="1"/>
      <c r="L157" s="2"/>
      <c r="M157" s="3"/>
      <c r="N157" s="12"/>
    </row>
    <row r="158" ht="15.75" customHeight="1">
      <c r="E158" s="1"/>
      <c r="F158" s="1"/>
      <c r="G158" s="3"/>
      <c r="I158" s="1"/>
      <c r="J158" s="2"/>
      <c r="K158" s="1"/>
      <c r="L158" s="2"/>
      <c r="M158" s="3"/>
      <c r="N158" s="12"/>
    </row>
    <row r="159" ht="15.75" customHeight="1">
      <c r="E159" s="1"/>
      <c r="F159" s="1"/>
      <c r="G159" s="3"/>
      <c r="I159" s="1"/>
      <c r="J159" s="2"/>
      <c r="K159" s="1"/>
      <c r="L159" s="2"/>
      <c r="M159" s="3"/>
      <c r="N159" s="12"/>
    </row>
    <row r="160" ht="15.75" customHeight="1">
      <c r="E160" s="1"/>
      <c r="F160" s="1"/>
      <c r="G160" s="3"/>
      <c r="I160" s="1"/>
      <c r="J160" s="2"/>
      <c r="K160" s="1"/>
      <c r="L160" s="2"/>
      <c r="M160" s="3"/>
      <c r="N160" s="12"/>
    </row>
    <row r="161" ht="15.75" customHeight="1">
      <c r="E161" s="1"/>
      <c r="F161" s="1"/>
      <c r="G161" s="3"/>
      <c r="I161" s="1"/>
      <c r="J161" s="2"/>
      <c r="K161" s="1"/>
      <c r="L161" s="2"/>
      <c r="M161" s="3"/>
      <c r="N161" s="12"/>
    </row>
    <row r="162" ht="15.75" customHeight="1">
      <c r="E162" s="1"/>
      <c r="F162" s="1"/>
      <c r="G162" s="3"/>
      <c r="I162" s="1"/>
      <c r="J162" s="2"/>
      <c r="K162" s="1"/>
      <c r="L162" s="2"/>
      <c r="M162" s="3"/>
      <c r="N162" s="12"/>
    </row>
    <row r="163" ht="15.75" customHeight="1">
      <c r="E163" s="1"/>
      <c r="F163" s="1"/>
      <c r="G163" s="3"/>
      <c r="I163" s="1"/>
      <c r="J163" s="2"/>
      <c r="K163" s="1"/>
      <c r="L163" s="2"/>
      <c r="M163" s="3"/>
      <c r="N163" s="12"/>
    </row>
    <row r="164" ht="15.75" customHeight="1">
      <c r="E164" s="1"/>
      <c r="F164" s="1"/>
      <c r="G164" s="3"/>
      <c r="I164" s="1"/>
      <c r="J164" s="2"/>
      <c r="K164" s="1"/>
      <c r="L164" s="2"/>
      <c r="M164" s="3"/>
      <c r="N164" s="12"/>
    </row>
    <row r="165" ht="15.75" customHeight="1">
      <c r="E165" s="1"/>
      <c r="F165" s="1"/>
      <c r="G165" s="3"/>
      <c r="I165" s="1"/>
      <c r="J165" s="2"/>
      <c r="K165" s="1"/>
      <c r="L165" s="2"/>
      <c r="M165" s="3"/>
      <c r="N165" s="12"/>
    </row>
    <row r="166" ht="15.75" customHeight="1">
      <c r="E166" s="1"/>
      <c r="F166" s="1"/>
      <c r="G166" s="3"/>
      <c r="I166" s="1"/>
      <c r="J166" s="2"/>
      <c r="K166" s="1"/>
      <c r="L166" s="2"/>
      <c r="M166" s="3"/>
      <c r="N166" s="12"/>
    </row>
    <row r="167" ht="15.75" customHeight="1">
      <c r="E167" s="1"/>
      <c r="F167" s="1"/>
      <c r="G167" s="3"/>
      <c r="I167" s="1"/>
      <c r="J167" s="2"/>
      <c r="K167" s="1"/>
      <c r="L167" s="2"/>
      <c r="M167" s="3"/>
      <c r="N167" s="12"/>
    </row>
    <row r="168" ht="15.75" customHeight="1">
      <c r="E168" s="1"/>
      <c r="F168" s="1"/>
      <c r="G168" s="3"/>
      <c r="I168" s="1"/>
      <c r="J168" s="2"/>
      <c r="K168" s="1"/>
      <c r="L168" s="2"/>
      <c r="M168" s="3"/>
      <c r="N168" s="12"/>
    </row>
    <row r="169" ht="15.75" customHeight="1">
      <c r="E169" s="1"/>
      <c r="F169" s="1"/>
      <c r="G169" s="3"/>
      <c r="I169" s="1"/>
      <c r="J169" s="2"/>
      <c r="K169" s="1"/>
      <c r="L169" s="2"/>
      <c r="M169" s="3"/>
      <c r="N169" s="12"/>
    </row>
    <row r="170" ht="15.75" customHeight="1">
      <c r="E170" s="1"/>
      <c r="F170" s="1"/>
      <c r="G170" s="3"/>
      <c r="I170" s="1"/>
      <c r="J170" s="2"/>
      <c r="K170" s="1"/>
      <c r="L170" s="2"/>
      <c r="M170" s="3"/>
      <c r="N170" s="12"/>
    </row>
    <row r="171" ht="15.75" customHeight="1">
      <c r="E171" s="1"/>
      <c r="F171" s="1"/>
      <c r="G171" s="3"/>
      <c r="I171" s="1"/>
      <c r="J171" s="2"/>
      <c r="K171" s="1"/>
      <c r="L171" s="2"/>
      <c r="M171" s="3"/>
      <c r="N171" s="12"/>
    </row>
    <row r="172" ht="15.75" customHeight="1">
      <c r="E172" s="1"/>
      <c r="F172" s="1"/>
      <c r="G172" s="3"/>
      <c r="I172" s="1"/>
      <c r="J172" s="2"/>
      <c r="K172" s="1"/>
      <c r="L172" s="2"/>
      <c r="M172" s="3"/>
      <c r="N172" s="12"/>
    </row>
    <row r="173" ht="15.75" customHeight="1">
      <c r="E173" s="1"/>
      <c r="F173" s="1"/>
      <c r="G173" s="3"/>
      <c r="I173" s="1"/>
      <c r="J173" s="2"/>
      <c r="K173" s="1"/>
      <c r="L173" s="2"/>
      <c r="M173" s="3"/>
      <c r="N173" s="12"/>
    </row>
    <row r="174" ht="15.75" customHeight="1">
      <c r="E174" s="1"/>
      <c r="F174" s="1"/>
      <c r="G174" s="3"/>
      <c r="I174" s="1"/>
      <c r="J174" s="2"/>
      <c r="K174" s="1"/>
      <c r="L174" s="2"/>
      <c r="M174" s="3"/>
      <c r="N174" s="12"/>
    </row>
    <row r="175" ht="15.75" customHeight="1">
      <c r="E175" s="1"/>
      <c r="F175" s="1"/>
      <c r="G175" s="3"/>
      <c r="I175" s="1"/>
      <c r="J175" s="2"/>
      <c r="K175" s="1"/>
      <c r="L175" s="2"/>
      <c r="M175" s="3"/>
      <c r="N175" s="12"/>
    </row>
    <row r="176" ht="15.75" customHeight="1">
      <c r="E176" s="1"/>
      <c r="F176" s="1"/>
      <c r="G176" s="3"/>
      <c r="I176" s="1"/>
      <c r="J176" s="2"/>
      <c r="K176" s="1"/>
      <c r="L176" s="2"/>
      <c r="M176" s="3"/>
      <c r="N176" s="12"/>
    </row>
    <row r="177" ht="15.75" customHeight="1">
      <c r="E177" s="1"/>
      <c r="F177" s="1"/>
      <c r="G177" s="3"/>
      <c r="I177" s="1"/>
      <c r="J177" s="2"/>
      <c r="K177" s="1"/>
      <c r="L177" s="2"/>
      <c r="M177" s="3"/>
      <c r="N177" s="12"/>
    </row>
    <row r="178" ht="15.75" customHeight="1">
      <c r="E178" s="1"/>
      <c r="F178" s="1"/>
      <c r="G178" s="3"/>
      <c r="I178" s="1"/>
      <c r="J178" s="2"/>
      <c r="K178" s="1"/>
      <c r="L178" s="2"/>
      <c r="M178" s="3"/>
      <c r="N178" s="12"/>
    </row>
    <row r="179" ht="15.75" customHeight="1">
      <c r="E179" s="1"/>
      <c r="F179" s="1"/>
      <c r="G179" s="3"/>
      <c r="I179" s="1"/>
      <c r="J179" s="2"/>
      <c r="K179" s="1"/>
      <c r="L179" s="2"/>
      <c r="M179" s="3"/>
      <c r="N179" s="12"/>
    </row>
    <row r="180" ht="15.75" customHeight="1">
      <c r="E180" s="1"/>
      <c r="F180" s="1"/>
      <c r="G180" s="3"/>
      <c r="I180" s="1"/>
      <c r="J180" s="2"/>
      <c r="K180" s="1"/>
      <c r="L180" s="2"/>
      <c r="M180" s="3"/>
      <c r="N180" s="12"/>
    </row>
    <row r="181" ht="15.75" customHeight="1">
      <c r="E181" s="1"/>
      <c r="F181" s="1"/>
      <c r="G181" s="3"/>
      <c r="I181" s="1"/>
      <c r="J181" s="2"/>
      <c r="K181" s="1"/>
      <c r="L181" s="2"/>
      <c r="M181" s="3"/>
      <c r="N181" s="12"/>
    </row>
    <row r="182" ht="15.75" customHeight="1">
      <c r="E182" s="1"/>
      <c r="F182" s="1"/>
      <c r="G182" s="3"/>
      <c r="I182" s="1"/>
      <c r="J182" s="2"/>
      <c r="K182" s="1"/>
      <c r="L182" s="2"/>
      <c r="M182" s="3"/>
      <c r="N182" s="12"/>
    </row>
    <row r="183" ht="15.75" customHeight="1">
      <c r="E183" s="1"/>
      <c r="F183" s="1"/>
      <c r="G183" s="3"/>
      <c r="I183" s="1"/>
      <c r="J183" s="2"/>
      <c r="K183" s="1"/>
      <c r="L183" s="2"/>
      <c r="M183" s="3"/>
      <c r="N183" s="12"/>
    </row>
    <row r="184" ht="15.75" customHeight="1">
      <c r="E184" s="1"/>
      <c r="F184" s="1"/>
      <c r="G184" s="3"/>
      <c r="I184" s="1"/>
      <c r="J184" s="2"/>
      <c r="K184" s="1"/>
      <c r="L184" s="2"/>
      <c r="M184" s="3"/>
      <c r="N184" s="12"/>
    </row>
    <row r="185" ht="15.75" customHeight="1">
      <c r="E185" s="1"/>
      <c r="F185" s="1"/>
      <c r="G185" s="3"/>
      <c r="I185" s="1"/>
      <c r="J185" s="2"/>
      <c r="K185" s="1"/>
      <c r="L185" s="2"/>
      <c r="M185" s="3"/>
      <c r="N185" s="12"/>
    </row>
    <row r="186" ht="15.75" customHeight="1">
      <c r="E186" s="1"/>
      <c r="F186" s="1"/>
      <c r="G186" s="3"/>
      <c r="I186" s="1"/>
      <c r="J186" s="2"/>
      <c r="K186" s="1"/>
      <c r="L186" s="2"/>
      <c r="M186" s="3"/>
      <c r="N186" s="12"/>
    </row>
    <row r="187" ht="15.75" customHeight="1">
      <c r="E187" s="1"/>
      <c r="F187" s="1"/>
      <c r="G187" s="3"/>
      <c r="I187" s="1"/>
      <c r="J187" s="2"/>
      <c r="K187" s="1"/>
      <c r="L187" s="2"/>
      <c r="M187" s="3"/>
      <c r="N187" s="12"/>
    </row>
    <row r="188" ht="15.75" customHeight="1">
      <c r="E188" s="1"/>
      <c r="F188" s="1"/>
      <c r="G188" s="3"/>
      <c r="I188" s="1"/>
      <c r="J188" s="2"/>
      <c r="K188" s="1"/>
      <c r="L188" s="2"/>
      <c r="M188" s="3"/>
      <c r="N188" s="12"/>
    </row>
    <row r="189" ht="15.75" customHeight="1">
      <c r="E189" s="1"/>
      <c r="F189" s="1"/>
      <c r="G189" s="3"/>
      <c r="I189" s="1"/>
      <c r="J189" s="2"/>
      <c r="K189" s="1"/>
      <c r="L189" s="2"/>
      <c r="M189" s="3"/>
      <c r="N189" s="12"/>
    </row>
    <row r="190" ht="15.75" customHeight="1">
      <c r="E190" s="1"/>
      <c r="F190" s="1"/>
      <c r="G190" s="3"/>
      <c r="I190" s="1"/>
      <c r="J190" s="2"/>
      <c r="K190" s="1"/>
      <c r="L190" s="2"/>
      <c r="M190" s="3"/>
      <c r="N190" s="12"/>
    </row>
    <row r="191" ht="15.75" customHeight="1">
      <c r="E191" s="1"/>
      <c r="F191" s="1"/>
      <c r="G191" s="3"/>
      <c r="I191" s="1"/>
      <c r="J191" s="2"/>
      <c r="K191" s="1"/>
      <c r="L191" s="2"/>
      <c r="M191" s="3"/>
      <c r="N191" s="12"/>
    </row>
    <row r="192" ht="15.75" customHeight="1">
      <c r="E192" s="1"/>
      <c r="F192" s="1"/>
      <c r="G192" s="3"/>
      <c r="I192" s="1"/>
      <c r="J192" s="2"/>
      <c r="K192" s="1"/>
      <c r="L192" s="2"/>
      <c r="M192" s="3"/>
      <c r="N192" s="12"/>
    </row>
    <row r="193" ht="15.75" customHeight="1">
      <c r="E193" s="1"/>
      <c r="F193" s="1"/>
      <c r="G193" s="3"/>
      <c r="I193" s="1"/>
      <c r="J193" s="2"/>
      <c r="K193" s="1"/>
      <c r="L193" s="2"/>
      <c r="M193" s="3"/>
      <c r="N193" s="12"/>
    </row>
    <row r="194" ht="15.75" customHeight="1">
      <c r="E194" s="1"/>
      <c r="F194" s="1"/>
      <c r="G194" s="3"/>
      <c r="I194" s="1"/>
      <c r="J194" s="2"/>
      <c r="K194" s="1"/>
      <c r="L194" s="2"/>
      <c r="M194" s="3"/>
      <c r="N194" s="12"/>
    </row>
    <row r="195" ht="15.75" customHeight="1">
      <c r="E195" s="1"/>
      <c r="F195" s="1"/>
      <c r="G195" s="3"/>
      <c r="I195" s="1"/>
      <c r="J195" s="2"/>
      <c r="K195" s="1"/>
      <c r="L195" s="2"/>
      <c r="M195" s="3"/>
      <c r="N195" s="12"/>
    </row>
    <row r="196" ht="15.75" customHeight="1">
      <c r="E196" s="1"/>
      <c r="F196" s="1"/>
      <c r="G196" s="3"/>
      <c r="I196" s="1"/>
      <c r="J196" s="2"/>
      <c r="K196" s="1"/>
      <c r="L196" s="2"/>
      <c r="M196" s="3"/>
      <c r="N196" s="12"/>
    </row>
    <row r="197" ht="15.75" customHeight="1">
      <c r="E197" s="1"/>
      <c r="F197" s="1"/>
      <c r="G197" s="3"/>
      <c r="I197" s="1"/>
      <c r="J197" s="2"/>
      <c r="K197" s="1"/>
      <c r="L197" s="2"/>
      <c r="M197" s="3"/>
      <c r="N197" s="12"/>
    </row>
    <row r="198" ht="15.75" customHeight="1">
      <c r="E198" s="1"/>
      <c r="F198" s="1"/>
      <c r="G198" s="3"/>
      <c r="I198" s="1"/>
      <c r="J198" s="2"/>
      <c r="K198" s="1"/>
      <c r="L198" s="2"/>
      <c r="M198" s="3"/>
      <c r="N198" s="12"/>
    </row>
    <row r="199" ht="15.75" customHeight="1">
      <c r="E199" s="1"/>
      <c r="F199" s="1"/>
      <c r="G199" s="3"/>
      <c r="I199" s="1"/>
      <c r="J199" s="2"/>
      <c r="K199" s="1"/>
      <c r="L199" s="2"/>
      <c r="M199" s="3"/>
      <c r="N199" s="12"/>
    </row>
    <row r="200" ht="15.75" customHeight="1">
      <c r="E200" s="1"/>
      <c r="F200" s="1"/>
      <c r="G200" s="3"/>
      <c r="I200" s="1"/>
      <c r="J200" s="2"/>
      <c r="K200" s="1"/>
      <c r="L200" s="2"/>
      <c r="M200" s="3"/>
      <c r="N200" s="12"/>
    </row>
    <row r="201" ht="15.75" customHeight="1">
      <c r="E201" s="1"/>
      <c r="F201" s="1"/>
      <c r="G201" s="3"/>
      <c r="I201" s="1"/>
      <c r="J201" s="2"/>
      <c r="K201" s="1"/>
      <c r="L201" s="2"/>
      <c r="M201" s="3"/>
      <c r="N201" s="12"/>
    </row>
    <row r="202" ht="15.75" customHeight="1">
      <c r="E202" s="1"/>
      <c r="F202" s="1"/>
      <c r="G202" s="3"/>
      <c r="I202" s="1"/>
      <c r="J202" s="2"/>
      <c r="K202" s="1"/>
      <c r="L202" s="2"/>
      <c r="M202" s="3"/>
      <c r="N202" s="12"/>
    </row>
    <row r="203" ht="15.75" customHeight="1">
      <c r="E203" s="1"/>
      <c r="F203" s="1"/>
      <c r="G203" s="3"/>
      <c r="I203" s="1"/>
      <c r="J203" s="2"/>
      <c r="K203" s="1"/>
      <c r="L203" s="2"/>
      <c r="M203" s="3"/>
      <c r="N203" s="12"/>
    </row>
    <row r="204" ht="15.75" customHeight="1">
      <c r="E204" s="1"/>
      <c r="F204" s="1"/>
      <c r="G204" s="3"/>
      <c r="I204" s="1"/>
      <c r="J204" s="2"/>
      <c r="K204" s="1"/>
      <c r="L204" s="2"/>
      <c r="M204" s="3"/>
      <c r="N204" s="12"/>
    </row>
    <row r="205" ht="15.75" customHeight="1">
      <c r="E205" s="1"/>
      <c r="F205" s="1"/>
      <c r="G205" s="3"/>
      <c r="I205" s="1"/>
      <c r="J205" s="2"/>
      <c r="K205" s="1"/>
      <c r="L205" s="2"/>
      <c r="M205" s="3"/>
      <c r="N205" s="12"/>
    </row>
    <row r="206" ht="15.75" customHeight="1">
      <c r="E206" s="1"/>
      <c r="F206" s="1"/>
      <c r="G206" s="3"/>
      <c r="I206" s="1"/>
      <c r="J206" s="2"/>
      <c r="K206" s="1"/>
      <c r="L206" s="2"/>
      <c r="M206" s="3"/>
      <c r="N206" s="12"/>
    </row>
    <row r="207" ht="15.75" customHeight="1">
      <c r="E207" s="1"/>
      <c r="F207" s="1"/>
      <c r="G207" s="3"/>
      <c r="I207" s="1"/>
      <c r="J207" s="2"/>
      <c r="K207" s="1"/>
      <c r="L207" s="2"/>
      <c r="M207" s="3"/>
      <c r="N207" s="12"/>
    </row>
    <row r="208" ht="15.75" customHeight="1">
      <c r="E208" s="1"/>
      <c r="F208" s="1"/>
      <c r="G208" s="3"/>
      <c r="I208" s="1"/>
      <c r="J208" s="2"/>
      <c r="K208" s="1"/>
      <c r="L208" s="2"/>
      <c r="M208" s="3"/>
      <c r="N208" s="12"/>
    </row>
    <row r="209" ht="15.75" customHeight="1">
      <c r="E209" s="1"/>
      <c r="F209" s="1"/>
      <c r="G209" s="3"/>
      <c r="I209" s="1"/>
      <c r="J209" s="2"/>
      <c r="K209" s="1"/>
      <c r="L209" s="2"/>
      <c r="M209" s="3"/>
      <c r="N209" s="12"/>
    </row>
    <row r="210" ht="15.75" customHeight="1">
      <c r="E210" s="1"/>
      <c r="F210" s="1"/>
      <c r="G210" s="3"/>
      <c r="I210" s="1"/>
      <c r="J210" s="2"/>
      <c r="K210" s="1"/>
      <c r="L210" s="2"/>
      <c r="M210" s="3"/>
      <c r="N210" s="12"/>
    </row>
    <row r="211" ht="15.75" customHeight="1">
      <c r="E211" s="1"/>
      <c r="F211" s="1"/>
      <c r="G211" s="3"/>
      <c r="I211" s="1"/>
      <c r="J211" s="2"/>
      <c r="K211" s="1"/>
      <c r="L211" s="2"/>
      <c r="M211" s="3"/>
      <c r="N211" s="12"/>
    </row>
    <row r="212" ht="15.75" customHeight="1">
      <c r="E212" s="1"/>
      <c r="F212" s="1"/>
      <c r="G212" s="3"/>
      <c r="I212" s="1"/>
      <c r="J212" s="2"/>
      <c r="K212" s="1"/>
      <c r="L212" s="2"/>
      <c r="M212" s="3"/>
      <c r="N212" s="12"/>
    </row>
    <row r="213" ht="15.75" customHeight="1">
      <c r="E213" s="1"/>
      <c r="F213" s="1"/>
      <c r="G213" s="3"/>
      <c r="I213" s="1"/>
      <c r="J213" s="2"/>
      <c r="K213" s="1"/>
      <c r="L213" s="2"/>
      <c r="M213" s="3"/>
      <c r="N213" s="12"/>
    </row>
    <row r="214" ht="15.75" customHeight="1">
      <c r="E214" s="1"/>
      <c r="F214" s="1"/>
      <c r="G214" s="3"/>
      <c r="I214" s="1"/>
      <c r="J214" s="2"/>
      <c r="K214" s="1"/>
      <c r="L214" s="2"/>
      <c r="M214" s="3"/>
      <c r="N214" s="12"/>
    </row>
    <row r="215" ht="15.75" customHeight="1">
      <c r="E215" s="1"/>
      <c r="F215" s="1"/>
      <c r="G215" s="3"/>
      <c r="I215" s="1"/>
      <c r="J215" s="2"/>
      <c r="K215" s="1"/>
      <c r="L215" s="2"/>
      <c r="M215" s="3"/>
      <c r="N215" s="12"/>
    </row>
    <row r="216" ht="15.75" customHeight="1">
      <c r="E216" s="1"/>
      <c r="F216" s="1"/>
      <c r="G216" s="3"/>
      <c r="I216" s="1"/>
      <c r="J216" s="2"/>
      <c r="K216" s="1"/>
      <c r="L216" s="2"/>
      <c r="M216" s="3"/>
      <c r="N216" s="12"/>
    </row>
    <row r="217" ht="15.75" customHeight="1">
      <c r="E217" s="1"/>
      <c r="F217" s="1"/>
      <c r="G217" s="3"/>
      <c r="I217" s="1"/>
      <c r="J217" s="2"/>
      <c r="K217" s="1"/>
      <c r="L217" s="2"/>
      <c r="M217" s="3"/>
      <c r="N217" s="12"/>
    </row>
    <row r="218" ht="15.75" customHeight="1">
      <c r="E218" s="1"/>
      <c r="F218" s="1"/>
      <c r="G218" s="3"/>
      <c r="I218" s="1"/>
      <c r="J218" s="2"/>
      <c r="K218" s="1"/>
      <c r="L218" s="2"/>
      <c r="M218" s="3"/>
      <c r="N218" s="12"/>
    </row>
    <row r="219" ht="15.75" customHeight="1">
      <c r="E219" s="1"/>
      <c r="F219" s="1"/>
      <c r="G219" s="3"/>
      <c r="I219" s="1"/>
      <c r="J219" s="2"/>
      <c r="K219" s="1"/>
      <c r="L219" s="2"/>
      <c r="M219" s="3"/>
      <c r="N219" s="12"/>
    </row>
    <row r="220" ht="15.75" customHeight="1">
      <c r="E220" s="1"/>
      <c r="F220" s="1"/>
      <c r="G220" s="3"/>
      <c r="I220" s="1"/>
      <c r="J220" s="2"/>
      <c r="K220" s="1"/>
      <c r="L220" s="2"/>
      <c r="M220" s="3"/>
      <c r="N220" s="12"/>
    </row>
    <row r="221" ht="15.75" customHeight="1">
      <c r="E221" s="1"/>
      <c r="F221" s="1"/>
      <c r="G221" s="3"/>
      <c r="I221" s="1"/>
      <c r="J221" s="2"/>
      <c r="K221" s="1"/>
      <c r="L221" s="2"/>
      <c r="M221" s="3"/>
      <c r="N221" s="12"/>
    </row>
    <row r="222" ht="15.75" customHeight="1">
      <c r="E222" s="1"/>
      <c r="F222" s="1"/>
      <c r="G222" s="3"/>
      <c r="I222" s="1"/>
      <c r="J222" s="2"/>
      <c r="K222" s="1"/>
      <c r="L222" s="2"/>
      <c r="M222" s="3"/>
      <c r="N222" s="12"/>
    </row>
    <row r="223" ht="15.75" customHeight="1">
      <c r="E223" s="1"/>
      <c r="F223" s="1"/>
      <c r="G223" s="3"/>
      <c r="I223" s="1"/>
      <c r="J223" s="2"/>
      <c r="K223" s="1"/>
      <c r="L223" s="2"/>
      <c r="M223" s="3"/>
      <c r="N223" s="12"/>
    </row>
    <row r="224" ht="15.75" customHeight="1">
      <c r="E224" s="1"/>
      <c r="F224" s="1"/>
      <c r="G224" s="3"/>
      <c r="I224" s="1"/>
      <c r="J224" s="2"/>
      <c r="K224" s="1"/>
      <c r="L224" s="2"/>
      <c r="M224" s="3"/>
      <c r="N224" s="12"/>
    </row>
    <row r="225" ht="15.75" customHeight="1">
      <c r="E225" s="1"/>
      <c r="F225" s="1"/>
      <c r="G225" s="3"/>
      <c r="I225" s="1"/>
      <c r="J225" s="2"/>
      <c r="K225" s="1"/>
      <c r="L225" s="2"/>
      <c r="M225" s="3"/>
      <c r="N225" s="12"/>
    </row>
    <row r="226" ht="15.75" customHeight="1">
      <c r="E226" s="1"/>
      <c r="F226" s="1"/>
      <c r="G226" s="3"/>
      <c r="I226" s="1"/>
      <c r="J226" s="2"/>
      <c r="K226" s="1"/>
      <c r="L226" s="2"/>
      <c r="M226" s="3"/>
      <c r="N226" s="12"/>
    </row>
    <row r="227" ht="15.75" customHeight="1">
      <c r="E227" s="1"/>
      <c r="F227" s="1"/>
      <c r="G227" s="3"/>
      <c r="I227" s="1"/>
      <c r="J227" s="2"/>
      <c r="K227" s="1"/>
      <c r="L227" s="2"/>
      <c r="M227" s="3"/>
      <c r="N227" s="12"/>
    </row>
    <row r="228" ht="15.75" customHeight="1">
      <c r="E228" s="1"/>
      <c r="F228" s="1"/>
      <c r="G228" s="3"/>
      <c r="I228" s="1"/>
      <c r="J228" s="2"/>
      <c r="K228" s="1"/>
      <c r="L228" s="2"/>
      <c r="M228" s="3"/>
      <c r="N228" s="12"/>
    </row>
    <row r="229" ht="15.75" customHeight="1">
      <c r="E229" s="1"/>
      <c r="F229" s="1"/>
      <c r="G229" s="3"/>
      <c r="I229" s="1"/>
      <c r="J229" s="2"/>
      <c r="K229" s="1"/>
      <c r="L229" s="2"/>
      <c r="M229" s="3"/>
      <c r="N229" s="12"/>
    </row>
    <row r="230" ht="15.75" customHeight="1">
      <c r="E230" s="1"/>
      <c r="F230" s="1"/>
      <c r="G230" s="3"/>
      <c r="I230" s="1"/>
      <c r="J230" s="2"/>
      <c r="K230" s="1"/>
      <c r="L230" s="2"/>
      <c r="M230" s="3"/>
      <c r="N230" s="12"/>
    </row>
    <row r="231" ht="15.75" customHeight="1">
      <c r="E231" s="1"/>
      <c r="F231" s="1"/>
      <c r="G231" s="3"/>
      <c r="I231" s="1"/>
      <c r="J231" s="2"/>
      <c r="K231" s="1"/>
      <c r="L231" s="2"/>
      <c r="M231" s="3"/>
      <c r="N231" s="12"/>
    </row>
    <row r="232" ht="15.75" customHeight="1">
      <c r="E232" s="1"/>
      <c r="F232" s="1"/>
      <c r="G232" s="3"/>
      <c r="I232" s="1"/>
      <c r="J232" s="2"/>
      <c r="K232" s="1"/>
      <c r="L232" s="2"/>
      <c r="M232" s="3"/>
      <c r="N232" s="12"/>
    </row>
    <row r="233" ht="15.75" customHeight="1">
      <c r="E233" s="1"/>
      <c r="F233" s="1"/>
      <c r="G233" s="3"/>
      <c r="I233" s="1"/>
      <c r="J233" s="2"/>
      <c r="K233" s="1"/>
      <c r="L233" s="2"/>
      <c r="M233" s="3"/>
      <c r="N233" s="12"/>
    </row>
    <row r="234" ht="15.75" customHeight="1">
      <c r="E234" s="1"/>
      <c r="F234" s="1"/>
      <c r="G234" s="3"/>
      <c r="I234" s="1"/>
      <c r="J234" s="2"/>
      <c r="K234" s="1"/>
      <c r="L234" s="2"/>
      <c r="M234" s="3"/>
      <c r="N234" s="12"/>
    </row>
    <row r="235" ht="15.75" customHeight="1">
      <c r="E235" s="1"/>
      <c r="F235" s="1"/>
      <c r="G235" s="3"/>
      <c r="I235" s="1"/>
      <c r="J235" s="2"/>
      <c r="K235" s="1"/>
      <c r="L235" s="2"/>
      <c r="M235" s="3"/>
      <c r="N235" s="12"/>
    </row>
    <row r="236" ht="15.75" customHeight="1">
      <c r="E236" s="1"/>
      <c r="F236" s="1"/>
      <c r="G236" s="3"/>
      <c r="I236" s="1"/>
      <c r="J236" s="2"/>
      <c r="K236" s="1"/>
      <c r="L236" s="2"/>
      <c r="M236" s="3"/>
      <c r="N236" s="12"/>
    </row>
    <row r="237" ht="15.75" customHeight="1">
      <c r="E237" s="1"/>
      <c r="F237" s="1"/>
      <c r="G237" s="3"/>
      <c r="I237" s="1"/>
      <c r="J237" s="2"/>
      <c r="K237" s="1"/>
      <c r="L237" s="2"/>
      <c r="M237" s="3"/>
      <c r="N237" s="12"/>
    </row>
    <row r="238" ht="15.75" customHeight="1">
      <c r="E238" s="1"/>
      <c r="F238" s="1"/>
      <c r="G238" s="3"/>
      <c r="I238" s="1"/>
      <c r="J238" s="2"/>
      <c r="K238" s="1"/>
      <c r="L238" s="2"/>
      <c r="M238" s="3"/>
      <c r="N238" s="12"/>
    </row>
    <row r="239" ht="15.75" customHeight="1">
      <c r="E239" s="1"/>
      <c r="F239" s="1"/>
      <c r="G239" s="3"/>
      <c r="I239" s="1"/>
      <c r="J239" s="2"/>
      <c r="K239" s="1"/>
      <c r="L239" s="2"/>
      <c r="M239" s="3"/>
      <c r="N239" s="12"/>
    </row>
    <row r="240" ht="15.75" customHeight="1">
      <c r="E240" s="1"/>
      <c r="F240" s="1"/>
      <c r="G240" s="3"/>
      <c r="I240" s="1"/>
      <c r="J240" s="2"/>
      <c r="K240" s="1"/>
      <c r="L240" s="2"/>
      <c r="M240" s="3"/>
      <c r="N240" s="12"/>
    </row>
    <row r="241" ht="15.75" customHeight="1">
      <c r="E241" s="1"/>
      <c r="F241" s="1"/>
      <c r="G241" s="3"/>
      <c r="I241" s="1"/>
      <c r="J241" s="2"/>
      <c r="K241" s="1"/>
      <c r="L241" s="2"/>
      <c r="M241" s="3"/>
      <c r="N241" s="12"/>
    </row>
    <row r="242" ht="15.75" customHeight="1">
      <c r="E242" s="1"/>
      <c r="F242" s="1"/>
      <c r="G242" s="3"/>
      <c r="I242" s="1"/>
      <c r="J242" s="2"/>
      <c r="K242" s="1"/>
      <c r="L242" s="2"/>
      <c r="M242" s="3"/>
      <c r="N242" s="12"/>
    </row>
    <row r="243" ht="15.75" customHeight="1">
      <c r="E243" s="1"/>
      <c r="F243" s="1"/>
      <c r="G243" s="3"/>
      <c r="I243" s="1"/>
      <c r="J243" s="2"/>
      <c r="K243" s="1"/>
      <c r="L243" s="2"/>
      <c r="M243" s="3"/>
      <c r="N243" s="12"/>
    </row>
    <row r="244" ht="15.75" customHeight="1">
      <c r="E244" s="1"/>
      <c r="F244" s="1"/>
      <c r="G244" s="3"/>
      <c r="I244" s="1"/>
      <c r="J244" s="2"/>
      <c r="K244" s="1"/>
      <c r="L244" s="2"/>
      <c r="M244" s="3"/>
      <c r="N244" s="12"/>
    </row>
    <row r="245" ht="15.75" customHeight="1">
      <c r="E245" s="1"/>
      <c r="F245" s="1"/>
      <c r="G245" s="3"/>
      <c r="I245" s="1"/>
      <c r="J245" s="2"/>
      <c r="K245" s="1"/>
      <c r="L245" s="2"/>
      <c r="M245" s="3"/>
      <c r="N245" s="12"/>
    </row>
    <row r="246" ht="15.75" customHeight="1">
      <c r="E246" s="1"/>
      <c r="F246" s="1"/>
      <c r="G246" s="3"/>
      <c r="I246" s="1"/>
      <c r="J246" s="2"/>
      <c r="K246" s="1"/>
      <c r="L246" s="2"/>
      <c r="M246" s="3"/>
      <c r="N246" s="12"/>
    </row>
    <row r="247" ht="15.75" customHeight="1">
      <c r="E247" s="1"/>
      <c r="F247" s="1"/>
      <c r="G247" s="3"/>
      <c r="I247" s="1"/>
      <c r="J247" s="2"/>
      <c r="K247" s="1"/>
      <c r="L247" s="2"/>
      <c r="M247" s="3"/>
      <c r="N247" s="12"/>
    </row>
    <row r="248" ht="15.75" customHeight="1">
      <c r="E248" s="1"/>
      <c r="F248" s="1"/>
      <c r="G248" s="3"/>
      <c r="I248" s="1"/>
      <c r="J248" s="2"/>
      <c r="K248" s="1"/>
      <c r="L248" s="2"/>
      <c r="M248" s="3"/>
      <c r="N248" s="12"/>
    </row>
    <row r="249" ht="15.75" customHeight="1">
      <c r="E249" s="1"/>
      <c r="F249" s="1"/>
      <c r="G249" s="3"/>
      <c r="I249" s="1"/>
      <c r="J249" s="2"/>
      <c r="K249" s="1"/>
      <c r="L249" s="2"/>
      <c r="M249" s="3"/>
      <c r="N249" s="12"/>
    </row>
    <row r="250" ht="15.75" customHeight="1">
      <c r="E250" s="1"/>
      <c r="F250" s="1"/>
      <c r="G250" s="3"/>
      <c r="I250" s="1"/>
      <c r="J250" s="2"/>
      <c r="K250" s="1"/>
      <c r="L250" s="2"/>
      <c r="M250" s="3"/>
      <c r="N250" s="12"/>
    </row>
    <row r="251" ht="15.75" customHeight="1">
      <c r="E251" s="1"/>
      <c r="F251" s="1"/>
      <c r="G251" s="3"/>
      <c r="I251" s="1"/>
      <c r="J251" s="2"/>
      <c r="K251" s="1"/>
      <c r="L251" s="2"/>
      <c r="M251" s="3"/>
      <c r="N251" s="12"/>
    </row>
    <row r="252" ht="15.75" customHeight="1">
      <c r="E252" s="1"/>
      <c r="F252" s="1"/>
      <c r="G252" s="3"/>
      <c r="I252" s="1"/>
      <c r="J252" s="2"/>
      <c r="K252" s="1"/>
      <c r="L252" s="2"/>
      <c r="M252" s="3"/>
      <c r="N252" s="12"/>
    </row>
    <row r="253" ht="15.75" customHeight="1">
      <c r="E253" s="1"/>
      <c r="F253" s="1"/>
      <c r="G253" s="3"/>
      <c r="I253" s="1"/>
      <c r="J253" s="2"/>
      <c r="K253" s="1"/>
      <c r="L253" s="2"/>
      <c r="M253" s="3"/>
      <c r="N253" s="12"/>
    </row>
    <row r="254" ht="15.75" customHeight="1">
      <c r="E254" s="1"/>
      <c r="F254" s="1"/>
      <c r="G254" s="3"/>
      <c r="I254" s="1"/>
      <c r="J254" s="2"/>
      <c r="K254" s="1"/>
      <c r="L254" s="2"/>
      <c r="M254" s="3"/>
      <c r="N254" s="12"/>
    </row>
    <row r="255" ht="15.75" customHeight="1">
      <c r="E255" s="1"/>
      <c r="F255" s="1"/>
      <c r="G255" s="3"/>
      <c r="I255" s="1"/>
      <c r="J255" s="2"/>
      <c r="K255" s="1"/>
      <c r="L255" s="2"/>
      <c r="M255" s="3"/>
      <c r="N255" s="12"/>
    </row>
    <row r="256" ht="15.75" customHeight="1">
      <c r="E256" s="1"/>
      <c r="F256" s="1"/>
      <c r="G256" s="3"/>
      <c r="I256" s="1"/>
      <c r="J256" s="2"/>
      <c r="K256" s="1"/>
      <c r="L256" s="2"/>
      <c r="M256" s="3"/>
      <c r="N256" s="12"/>
    </row>
    <row r="257" ht="15.75" customHeight="1">
      <c r="E257" s="1"/>
      <c r="F257" s="1"/>
      <c r="G257" s="3"/>
      <c r="I257" s="1"/>
      <c r="J257" s="2"/>
      <c r="K257" s="1"/>
      <c r="L257" s="2"/>
      <c r="M257" s="3"/>
      <c r="N257" s="12"/>
    </row>
    <row r="258" ht="15.75" customHeight="1">
      <c r="E258" s="1"/>
      <c r="F258" s="1"/>
      <c r="G258" s="3"/>
      <c r="I258" s="1"/>
      <c r="J258" s="2"/>
      <c r="K258" s="1"/>
      <c r="L258" s="2"/>
      <c r="M258" s="3"/>
      <c r="N258" s="12"/>
    </row>
    <row r="259" ht="15.75" customHeight="1">
      <c r="E259" s="1"/>
      <c r="F259" s="1"/>
      <c r="G259" s="3"/>
      <c r="I259" s="1"/>
      <c r="J259" s="2"/>
      <c r="K259" s="1"/>
      <c r="L259" s="2"/>
      <c r="M259" s="3"/>
      <c r="N259" s="12"/>
    </row>
    <row r="260" ht="15.75" customHeight="1">
      <c r="E260" s="1"/>
      <c r="F260" s="1"/>
      <c r="G260" s="3"/>
      <c r="I260" s="1"/>
      <c r="J260" s="2"/>
      <c r="K260" s="1"/>
      <c r="L260" s="2"/>
      <c r="M260" s="3"/>
      <c r="N260" s="12"/>
    </row>
    <row r="261" ht="15.75" customHeight="1">
      <c r="E261" s="1"/>
      <c r="F261" s="1"/>
      <c r="G261" s="3"/>
      <c r="I261" s="1"/>
      <c r="J261" s="2"/>
      <c r="K261" s="1"/>
      <c r="L261" s="2"/>
      <c r="M261" s="3"/>
      <c r="N261" s="12"/>
    </row>
    <row r="262" ht="15.75" customHeight="1">
      <c r="E262" s="1"/>
      <c r="F262" s="1"/>
      <c r="G262" s="3"/>
      <c r="I262" s="1"/>
      <c r="J262" s="2"/>
      <c r="K262" s="1"/>
      <c r="L262" s="2"/>
      <c r="M262" s="3"/>
      <c r="N262" s="12"/>
    </row>
    <row r="263" ht="15.75" customHeight="1">
      <c r="E263" s="1"/>
      <c r="F263" s="1"/>
      <c r="G263" s="3"/>
      <c r="I263" s="1"/>
      <c r="J263" s="2"/>
      <c r="K263" s="1"/>
      <c r="L263" s="2"/>
      <c r="M263" s="3"/>
      <c r="N263" s="12"/>
    </row>
    <row r="264" ht="15.75" customHeight="1">
      <c r="E264" s="1"/>
      <c r="F264" s="1"/>
      <c r="G264" s="3"/>
      <c r="I264" s="1"/>
      <c r="J264" s="2"/>
      <c r="K264" s="1"/>
      <c r="L264" s="2"/>
      <c r="M264" s="3"/>
      <c r="N264" s="12"/>
    </row>
    <row r="265" ht="15.75" customHeight="1">
      <c r="E265" s="1"/>
      <c r="F265" s="1"/>
      <c r="G265" s="3"/>
      <c r="I265" s="1"/>
      <c r="J265" s="2"/>
      <c r="K265" s="1"/>
      <c r="L265" s="2"/>
      <c r="M265" s="3"/>
      <c r="N265" s="12"/>
    </row>
    <row r="266" ht="15.75" customHeight="1">
      <c r="E266" s="1"/>
      <c r="F266" s="1"/>
      <c r="G266" s="3"/>
      <c r="I266" s="1"/>
      <c r="J266" s="2"/>
      <c r="K266" s="1"/>
      <c r="L266" s="2"/>
      <c r="M266" s="3"/>
      <c r="N266" s="12"/>
    </row>
    <row r="267" ht="15.75" customHeight="1">
      <c r="E267" s="1"/>
      <c r="F267" s="1"/>
      <c r="G267" s="3"/>
      <c r="I267" s="1"/>
      <c r="J267" s="2"/>
      <c r="K267" s="1"/>
      <c r="L267" s="2"/>
      <c r="M267" s="3"/>
      <c r="N267" s="12"/>
    </row>
    <row r="268" ht="15.75" customHeight="1">
      <c r="E268" s="1"/>
      <c r="F268" s="1"/>
      <c r="G268" s="3"/>
      <c r="I268" s="1"/>
      <c r="J268" s="2"/>
      <c r="K268" s="1"/>
      <c r="L268" s="2"/>
      <c r="M268" s="3"/>
      <c r="N268" s="12"/>
    </row>
    <row r="269" ht="15.75" customHeight="1">
      <c r="E269" s="1"/>
      <c r="F269" s="1"/>
      <c r="G269" s="3"/>
      <c r="I269" s="1"/>
      <c r="J269" s="2"/>
      <c r="K269" s="1"/>
      <c r="L269" s="2"/>
      <c r="M269" s="3"/>
      <c r="N269" s="12"/>
    </row>
    <row r="270" ht="15.75" customHeight="1">
      <c r="E270" s="1"/>
      <c r="F270" s="1"/>
      <c r="G270" s="3"/>
      <c r="I270" s="1"/>
      <c r="J270" s="2"/>
      <c r="K270" s="1"/>
      <c r="L270" s="2"/>
      <c r="M270" s="3"/>
      <c r="N270" s="12"/>
    </row>
    <row r="271" ht="15.75" customHeight="1">
      <c r="E271" s="1"/>
      <c r="F271" s="1"/>
      <c r="G271" s="3"/>
      <c r="I271" s="1"/>
      <c r="J271" s="2"/>
      <c r="K271" s="1"/>
      <c r="L271" s="2"/>
      <c r="M271" s="3"/>
      <c r="N271" s="12"/>
    </row>
    <row r="272" ht="15.75" customHeight="1">
      <c r="E272" s="1"/>
      <c r="F272" s="1"/>
      <c r="G272" s="3"/>
      <c r="I272" s="1"/>
      <c r="J272" s="2"/>
      <c r="K272" s="1"/>
      <c r="L272" s="2"/>
      <c r="M272" s="3"/>
      <c r="N272" s="12"/>
    </row>
    <row r="273" ht="15.75" customHeight="1">
      <c r="E273" s="1"/>
      <c r="F273" s="1"/>
      <c r="G273" s="3"/>
      <c r="I273" s="1"/>
      <c r="J273" s="2"/>
      <c r="K273" s="1"/>
      <c r="L273" s="2"/>
      <c r="M273" s="3"/>
      <c r="N273" s="12"/>
    </row>
    <row r="274" ht="15.75" customHeight="1">
      <c r="E274" s="1"/>
      <c r="F274" s="1"/>
      <c r="G274" s="3"/>
      <c r="I274" s="1"/>
      <c r="J274" s="2"/>
      <c r="K274" s="1"/>
      <c r="L274" s="2"/>
      <c r="M274" s="3"/>
      <c r="N274" s="12"/>
    </row>
    <row r="275" ht="15.75" customHeight="1">
      <c r="E275" s="1"/>
      <c r="F275" s="1"/>
      <c r="G275" s="3"/>
      <c r="I275" s="1"/>
      <c r="J275" s="2"/>
      <c r="K275" s="1"/>
      <c r="L275" s="2"/>
      <c r="M275" s="3"/>
      <c r="N275" s="12"/>
    </row>
    <row r="276" ht="15.75" customHeight="1">
      <c r="E276" s="1"/>
      <c r="F276" s="1"/>
      <c r="G276" s="3"/>
      <c r="I276" s="1"/>
      <c r="J276" s="2"/>
      <c r="K276" s="1"/>
      <c r="L276" s="2"/>
      <c r="M276" s="3"/>
      <c r="N276" s="12"/>
    </row>
    <row r="277" ht="15.75" customHeight="1">
      <c r="E277" s="1"/>
      <c r="F277" s="1"/>
      <c r="G277" s="3"/>
      <c r="I277" s="1"/>
      <c r="J277" s="2"/>
      <c r="K277" s="1"/>
      <c r="L277" s="2"/>
      <c r="M277" s="3"/>
      <c r="N277" s="12"/>
    </row>
    <row r="278" ht="15.75" customHeight="1">
      <c r="E278" s="1"/>
      <c r="F278" s="1"/>
      <c r="G278" s="3"/>
      <c r="I278" s="1"/>
      <c r="J278" s="2"/>
      <c r="K278" s="1"/>
      <c r="L278" s="2"/>
      <c r="M278" s="3"/>
      <c r="N278" s="12"/>
    </row>
    <row r="279" ht="15.75" customHeight="1">
      <c r="E279" s="1"/>
      <c r="F279" s="1"/>
      <c r="G279" s="3"/>
      <c r="I279" s="1"/>
      <c r="J279" s="2"/>
      <c r="K279" s="1"/>
      <c r="L279" s="2"/>
      <c r="M279" s="3"/>
      <c r="N279" s="12"/>
    </row>
    <row r="280" ht="15.75" customHeight="1">
      <c r="E280" s="1"/>
      <c r="F280" s="1"/>
      <c r="G280" s="3"/>
      <c r="I280" s="1"/>
      <c r="J280" s="2"/>
      <c r="K280" s="1"/>
      <c r="L280" s="2"/>
      <c r="M280" s="3"/>
      <c r="N280" s="12"/>
    </row>
    <row r="281" ht="15.75" customHeight="1">
      <c r="E281" s="1"/>
      <c r="F281" s="1"/>
      <c r="G281" s="3"/>
      <c r="I281" s="1"/>
      <c r="J281" s="2"/>
      <c r="K281" s="1"/>
      <c r="L281" s="2"/>
      <c r="M281" s="3"/>
      <c r="N281" s="12"/>
    </row>
    <row r="282" ht="15.75" customHeight="1">
      <c r="E282" s="1"/>
      <c r="F282" s="1"/>
      <c r="G282" s="3"/>
      <c r="I282" s="1"/>
      <c r="J282" s="2"/>
      <c r="K282" s="1"/>
      <c r="L282" s="2"/>
      <c r="M282" s="3"/>
      <c r="N282" s="12"/>
    </row>
    <row r="283" ht="15.75" customHeight="1">
      <c r="E283" s="1"/>
      <c r="F283" s="1"/>
      <c r="G283" s="3"/>
      <c r="I283" s="1"/>
      <c r="J283" s="2"/>
      <c r="K283" s="1"/>
      <c r="L283" s="2"/>
      <c r="M283" s="3"/>
      <c r="N283" s="12"/>
    </row>
    <row r="284" ht="15.75" customHeight="1">
      <c r="E284" s="1"/>
      <c r="F284" s="1"/>
      <c r="G284" s="3"/>
      <c r="I284" s="1"/>
      <c r="J284" s="2"/>
      <c r="K284" s="1"/>
      <c r="L284" s="2"/>
      <c r="M284" s="3"/>
      <c r="N284" s="12"/>
    </row>
    <row r="285" ht="15.75" customHeight="1">
      <c r="E285" s="1"/>
      <c r="F285" s="1"/>
      <c r="G285" s="3"/>
      <c r="I285" s="1"/>
      <c r="J285" s="2"/>
      <c r="K285" s="1"/>
      <c r="L285" s="2"/>
      <c r="M285" s="3"/>
      <c r="N285" s="12"/>
    </row>
    <row r="286" ht="15.75" customHeight="1">
      <c r="E286" s="1"/>
      <c r="F286" s="1"/>
      <c r="G286" s="3"/>
      <c r="I286" s="1"/>
      <c r="J286" s="2"/>
      <c r="K286" s="1"/>
      <c r="L286" s="2"/>
      <c r="M286" s="3"/>
      <c r="N286" s="12"/>
    </row>
    <row r="287" ht="15.75" customHeight="1">
      <c r="E287" s="1"/>
      <c r="F287" s="1"/>
      <c r="G287" s="3"/>
      <c r="I287" s="1"/>
      <c r="J287" s="2"/>
      <c r="K287" s="1"/>
      <c r="L287" s="2"/>
      <c r="M287" s="3"/>
      <c r="N287" s="12"/>
    </row>
    <row r="288" ht="15.75" customHeight="1">
      <c r="E288" s="1"/>
      <c r="F288" s="1"/>
      <c r="G288" s="3"/>
      <c r="I288" s="1"/>
      <c r="J288" s="2"/>
      <c r="K288" s="1"/>
      <c r="L288" s="2"/>
      <c r="M288" s="3"/>
      <c r="N288" s="12"/>
    </row>
    <row r="289" ht="15.75" customHeight="1">
      <c r="E289" s="1"/>
      <c r="F289" s="1"/>
      <c r="G289" s="3"/>
      <c r="I289" s="1"/>
      <c r="J289" s="2"/>
      <c r="K289" s="1"/>
      <c r="L289" s="2"/>
      <c r="M289" s="3"/>
      <c r="N289" s="12"/>
    </row>
    <row r="290" ht="15.75" customHeight="1">
      <c r="E290" s="1"/>
      <c r="F290" s="1"/>
      <c r="G290" s="3"/>
      <c r="I290" s="1"/>
      <c r="J290" s="2"/>
      <c r="K290" s="1"/>
      <c r="L290" s="2"/>
      <c r="M290" s="3"/>
      <c r="N290" s="12"/>
    </row>
    <row r="291" ht="15.75" customHeight="1">
      <c r="E291" s="1"/>
      <c r="F291" s="1"/>
      <c r="G291" s="3"/>
      <c r="I291" s="1"/>
      <c r="J291" s="2"/>
      <c r="K291" s="1"/>
      <c r="L291" s="2"/>
      <c r="M291" s="3"/>
      <c r="N291" s="12"/>
    </row>
    <row r="292" ht="15.75" customHeight="1">
      <c r="E292" s="1"/>
      <c r="F292" s="1"/>
      <c r="G292" s="3"/>
      <c r="I292" s="1"/>
      <c r="J292" s="2"/>
      <c r="K292" s="1"/>
      <c r="L292" s="2"/>
      <c r="M292" s="3"/>
      <c r="N292" s="12"/>
    </row>
    <row r="293" ht="15.75" customHeight="1">
      <c r="E293" s="1"/>
      <c r="F293" s="1"/>
      <c r="G293" s="3"/>
      <c r="I293" s="1"/>
      <c r="J293" s="2"/>
      <c r="K293" s="1"/>
      <c r="L293" s="2"/>
      <c r="M293" s="3"/>
      <c r="N293" s="12"/>
    </row>
    <row r="294" ht="15.75" customHeight="1">
      <c r="E294" s="1"/>
      <c r="F294" s="1"/>
      <c r="G294" s="3"/>
      <c r="I294" s="1"/>
      <c r="J294" s="2"/>
      <c r="K294" s="1"/>
      <c r="L294" s="2"/>
      <c r="M294" s="3"/>
      <c r="N294" s="12"/>
    </row>
    <row r="295" ht="15.75" customHeight="1">
      <c r="E295" s="1"/>
      <c r="F295" s="1"/>
      <c r="G295" s="3"/>
      <c r="I295" s="1"/>
      <c r="J295" s="2"/>
      <c r="K295" s="1"/>
      <c r="L295" s="2"/>
      <c r="M295" s="3"/>
      <c r="N295" s="12"/>
    </row>
    <row r="296" ht="15.75" customHeight="1">
      <c r="E296" s="1"/>
      <c r="F296" s="1"/>
      <c r="G296" s="3"/>
      <c r="I296" s="1"/>
      <c r="J296" s="2"/>
      <c r="K296" s="1"/>
      <c r="L296" s="2"/>
      <c r="M296" s="3"/>
      <c r="N296" s="12"/>
    </row>
    <row r="297" ht="15.75" customHeight="1">
      <c r="G297" s="3"/>
      <c r="J297" s="2"/>
      <c r="L297" s="2"/>
      <c r="M297" s="3"/>
      <c r="N297" s="12"/>
    </row>
    <row r="298" ht="15.75" customHeight="1">
      <c r="G298" s="3"/>
      <c r="J298" s="2"/>
      <c r="L298" s="2"/>
      <c r="M298" s="3"/>
      <c r="N298" s="12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3:B98">
      <formula1>OR(NOT(ISERROR(DATEVALUE(B3))), AND(ISNUMBER(B3), LEFT(CELL("format", B3))="D"))</formula1>
    </dataValidation>
    <dataValidation type="custom" allowBlank="1" showDropDown="1" sqref="D3:I98 K3:K98 M3:N98">
      <formula1>AND(ISNUMBER(D3),(NOT(OR(NOT(ISERROR(DATEVALUE(D3))), AND(ISNUMBER(D3), LEFT(CELL("format", D3))="D")))))</formula1>
    </dataValidation>
    <dataValidation type="list" allowBlank="1" showDropDown="1" showErrorMessage="1" sqref="C3:C98">
      <formula1>"Market 01,Market 02,Market 03,Market 04,Market 05"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5"/>
    <col customWidth="1" min="3" max="3" width="19.75"/>
    <col customWidth="1" min="4" max="4" width="21.38"/>
    <col customWidth="1" min="5" max="5" width="20.88"/>
    <col customWidth="1" min="6" max="6" width="23.38"/>
    <col customWidth="1" min="7" max="7" width="26.88"/>
    <col customWidth="1" min="8" max="8" width="18.25"/>
    <col customWidth="1" min="9" max="9" width="19.0"/>
    <col customWidth="1" min="10" max="10" width="16.0"/>
    <col customWidth="1" min="11" max="11" width="26.25"/>
    <col customWidth="1" min="12" max="12" width="21.63"/>
    <col customWidth="1" min="13" max="13" width="19.38"/>
    <col customWidth="1" min="14" max="14" width="16.38"/>
  </cols>
  <sheetData>
    <row r="1">
      <c r="E1" s="1"/>
      <c r="F1" s="1"/>
      <c r="G1" s="3"/>
      <c r="I1" s="1"/>
      <c r="J1" s="2"/>
      <c r="K1" s="1"/>
      <c r="L1" s="2"/>
      <c r="M1" s="3"/>
      <c r="N1" s="12"/>
    </row>
    <row r="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5" t="s">
        <v>8</v>
      </c>
      <c r="K2" s="14" t="s">
        <v>9</v>
      </c>
      <c r="L2" s="16" t="s">
        <v>10</v>
      </c>
      <c r="M2" s="17" t="s">
        <v>11</v>
      </c>
      <c r="N2" s="18" t="s">
        <v>17</v>
      </c>
    </row>
    <row r="3" hidden="1">
      <c r="B3" s="19">
        <v>42156.0</v>
      </c>
      <c r="C3" s="20" t="s">
        <v>12</v>
      </c>
      <c r="D3" s="21">
        <v>230.0</v>
      </c>
      <c r="E3" s="21">
        <v>23.0</v>
      </c>
      <c r="F3" s="21">
        <v>207.0</v>
      </c>
      <c r="G3" s="22">
        <v>230.0</v>
      </c>
      <c r="H3" s="21">
        <v>1414.0400000000002</v>
      </c>
      <c r="I3" s="23">
        <v>9432.778032000004</v>
      </c>
      <c r="J3" s="24">
        <f t="shared" ref="J3:J97" si="1">I3/G3</f>
        <v>41.0120784</v>
      </c>
      <c r="K3" s="23">
        <v>267.0</v>
      </c>
      <c r="L3" s="25">
        <f t="shared" ref="L3:L97" si="2">K3/E3</f>
        <v>11.60869565</v>
      </c>
      <c r="M3" s="26">
        <f t="shared" ref="M3:M97" si="3"> H3/G3</f>
        <v>6.148</v>
      </c>
      <c r="N3" s="27"/>
    </row>
    <row r="4">
      <c r="B4" s="28">
        <v>42156.0</v>
      </c>
      <c r="C4" s="29" t="s">
        <v>13</v>
      </c>
      <c r="D4" s="30">
        <v>176.0</v>
      </c>
      <c r="E4" s="30">
        <v>19.0</v>
      </c>
      <c r="F4" s="30">
        <v>157.0</v>
      </c>
      <c r="G4" s="31">
        <v>176.0</v>
      </c>
      <c r="H4" s="30">
        <v>1072.72</v>
      </c>
      <c r="I4" s="32">
        <v>7296.212352000001</v>
      </c>
      <c r="J4" s="33">
        <f t="shared" si="1"/>
        <v>41.455752</v>
      </c>
      <c r="K4" s="32">
        <v>345.57599999999996</v>
      </c>
      <c r="L4" s="34">
        <f t="shared" si="2"/>
        <v>18.18821053</v>
      </c>
      <c r="M4" s="35">
        <f t="shared" si="3"/>
        <v>6.095</v>
      </c>
      <c r="N4" s="36"/>
    </row>
    <row r="5" hidden="1">
      <c r="B5" s="19">
        <v>42156.0</v>
      </c>
      <c r="C5" s="20" t="s">
        <v>14</v>
      </c>
      <c r="D5" s="21">
        <v>630.0</v>
      </c>
      <c r="E5" s="21">
        <v>37.0</v>
      </c>
      <c r="F5" s="21">
        <v>593.0</v>
      </c>
      <c r="G5" s="22">
        <v>630.0</v>
      </c>
      <c r="H5" s="21">
        <v>1885.104</v>
      </c>
      <c r="I5" s="23">
        <v>13068.294969600005</v>
      </c>
      <c r="J5" s="24">
        <f t="shared" si="1"/>
        <v>20.74332535</v>
      </c>
      <c r="K5" s="23">
        <v>696.3839999999999</v>
      </c>
      <c r="L5" s="25">
        <f t="shared" si="2"/>
        <v>18.82118919</v>
      </c>
      <c r="M5" s="26">
        <f t="shared" si="3"/>
        <v>2.992228571</v>
      </c>
      <c r="N5" s="27"/>
    </row>
    <row r="6" hidden="1">
      <c r="B6" s="28">
        <v>42156.0</v>
      </c>
      <c r="C6" s="29" t="s">
        <v>15</v>
      </c>
      <c r="D6" s="30">
        <v>196.0</v>
      </c>
      <c r="E6" s="30">
        <v>53.0</v>
      </c>
      <c r="F6" s="30">
        <v>143.0</v>
      </c>
      <c r="G6" s="31">
        <v>196.0</v>
      </c>
      <c r="H6" s="30">
        <v>1643.0</v>
      </c>
      <c r="I6" s="32">
        <v>14298.831840000004</v>
      </c>
      <c r="J6" s="33">
        <f t="shared" si="1"/>
        <v>72.95322367</v>
      </c>
      <c r="K6" s="32">
        <v>783.0</v>
      </c>
      <c r="L6" s="34">
        <f t="shared" si="2"/>
        <v>14.77358491</v>
      </c>
      <c r="M6" s="35">
        <f t="shared" si="3"/>
        <v>8.382653061</v>
      </c>
      <c r="N6" s="36"/>
    </row>
    <row r="7" hidden="1">
      <c r="B7" s="19">
        <v>42156.0</v>
      </c>
      <c r="C7" s="20" t="s">
        <v>16</v>
      </c>
      <c r="D7" s="21">
        <v>342.0</v>
      </c>
      <c r="E7" s="21">
        <v>133.0</v>
      </c>
      <c r="F7" s="21">
        <v>209.0</v>
      </c>
      <c r="G7" s="22">
        <v>342.0</v>
      </c>
      <c r="H7" s="21">
        <v>1793.0</v>
      </c>
      <c r="I7" s="23">
        <v>12219.581880000003</v>
      </c>
      <c r="J7" s="24">
        <f t="shared" si="1"/>
        <v>35.72977158</v>
      </c>
      <c r="K7" s="23">
        <v>2341.0</v>
      </c>
      <c r="L7" s="25">
        <f t="shared" si="2"/>
        <v>17.60150376</v>
      </c>
      <c r="M7" s="26">
        <f t="shared" si="3"/>
        <v>5.242690058</v>
      </c>
      <c r="N7" s="27"/>
    </row>
    <row r="8" hidden="1">
      <c r="B8" s="28">
        <v>42186.0</v>
      </c>
      <c r="C8" s="29" t="s">
        <v>12</v>
      </c>
      <c r="D8" s="30">
        <v>1076.0</v>
      </c>
      <c r="E8" s="30">
        <v>140.0</v>
      </c>
      <c r="F8" s="30">
        <v>936.0</v>
      </c>
      <c r="G8" s="31">
        <v>1162.0</v>
      </c>
      <c r="H8" s="30">
        <v>6959.218</v>
      </c>
      <c r="I8" s="32">
        <v>30342.19048</v>
      </c>
      <c r="J8" s="33">
        <f t="shared" si="1"/>
        <v>26.11204</v>
      </c>
      <c r="K8" s="32">
        <v>2706.678</v>
      </c>
      <c r="L8" s="34">
        <f t="shared" si="2"/>
        <v>19.33341429</v>
      </c>
      <c r="M8" s="35">
        <f t="shared" si="3"/>
        <v>5.989</v>
      </c>
      <c r="N8" s="36">
        <f t="shared" ref="N8:N9" si="4"> ((G3 + D8 - G8))</f>
        <v>144</v>
      </c>
    </row>
    <row r="9">
      <c r="B9" s="19">
        <v>42186.0</v>
      </c>
      <c r="C9" s="20" t="s">
        <v>13</v>
      </c>
      <c r="D9" s="21">
        <v>1300.0</v>
      </c>
      <c r="E9" s="21">
        <v>182.0</v>
      </c>
      <c r="F9" s="21">
        <v>1118.0</v>
      </c>
      <c r="G9" s="22">
        <v>1388.0</v>
      </c>
      <c r="H9" s="21">
        <v>8239.168</v>
      </c>
      <c r="I9" s="23">
        <v>54961.84189440001</v>
      </c>
      <c r="J9" s="24">
        <f t="shared" si="1"/>
        <v>39.5978688</v>
      </c>
      <c r="K9" s="23">
        <v>3658.2000000000007</v>
      </c>
      <c r="L9" s="25">
        <f t="shared" si="2"/>
        <v>20.1</v>
      </c>
      <c r="M9" s="26">
        <f t="shared" si="3"/>
        <v>5.936</v>
      </c>
      <c r="N9" s="27">
        <f t="shared" si="4"/>
        <v>88</v>
      </c>
    </row>
    <row r="10" hidden="1">
      <c r="B10" s="28">
        <v>42186.0</v>
      </c>
      <c r="C10" s="29" t="s">
        <v>14</v>
      </c>
      <c r="D10" s="30">
        <v>1098.0</v>
      </c>
      <c r="E10" s="30">
        <v>109.0</v>
      </c>
      <c r="F10" s="30">
        <v>989.0</v>
      </c>
      <c r="G10" s="31">
        <v>1245.0</v>
      </c>
      <c r="H10" s="30">
        <v>5188.806</v>
      </c>
      <c r="I10" s="32">
        <v>33934.791240000006</v>
      </c>
      <c r="J10" s="33">
        <f t="shared" si="1"/>
        <v>27.25686043</v>
      </c>
      <c r="K10" s="32">
        <v>2273.6925000000006</v>
      </c>
      <c r="L10" s="34">
        <f t="shared" si="2"/>
        <v>20.85956422</v>
      </c>
      <c r="M10" s="35">
        <f t="shared" si="3"/>
        <v>4.167715663</v>
      </c>
      <c r="N10" s="36"/>
    </row>
    <row r="11" hidden="1">
      <c r="B11" s="19">
        <v>42186.0</v>
      </c>
      <c r="C11" s="20" t="s">
        <v>15</v>
      </c>
      <c r="D11" s="21">
        <v>589.0</v>
      </c>
      <c r="E11" s="21">
        <v>94.0</v>
      </c>
      <c r="F11" s="21">
        <v>495.0</v>
      </c>
      <c r="G11" s="22">
        <v>589.0</v>
      </c>
      <c r="H11" s="21">
        <v>5634.0</v>
      </c>
      <c r="I11" s="23">
        <v>43331.31936000001</v>
      </c>
      <c r="J11" s="24">
        <f t="shared" si="1"/>
        <v>73.56760503</v>
      </c>
      <c r="K11" s="23">
        <v>2035.5840000000007</v>
      </c>
      <c r="L11" s="25">
        <f t="shared" si="2"/>
        <v>21.65514894</v>
      </c>
      <c r="M11" s="26">
        <f t="shared" si="3"/>
        <v>9.565365025</v>
      </c>
      <c r="N11" s="27"/>
    </row>
    <row r="12" hidden="1">
      <c r="B12" s="28">
        <v>42186.0</v>
      </c>
      <c r="C12" s="29" t="s">
        <v>16</v>
      </c>
      <c r="D12" s="30">
        <v>220.0</v>
      </c>
      <c r="E12" s="30">
        <v>37.0</v>
      </c>
      <c r="F12" s="30">
        <v>183.0</v>
      </c>
      <c r="G12" s="31">
        <v>486.0</v>
      </c>
      <c r="H12" s="30">
        <v>1340.9</v>
      </c>
      <c r="I12" s="32">
        <v>7576.835904000002</v>
      </c>
      <c r="J12" s="33">
        <f t="shared" si="1"/>
        <v>15.59019733</v>
      </c>
      <c r="K12" s="32">
        <v>835.8900000000003</v>
      </c>
      <c r="L12" s="34">
        <f t="shared" si="2"/>
        <v>22.59162162</v>
      </c>
      <c r="M12" s="35">
        <f t="shared" si="3"/>
        <v>2.759053498</v>
      </c>
      <c r="N12" s="36"/>
    </row>
    <row r="13" hidden="1">
      <c r="B13" s="19">
        <v>42217.0</v>
      </c>
      <c r="C13" s="20" t="s">
        <v>12</v>
      </c>
      <c r="D13" s="21">
        <v>1431.0</v>
      </c>
      <c r="E13" s="21">
        <v>258.0</v>
      </c>
      <c r="F13" s="21">
        <v>1173.0</v>
      </c>
      <c r="G13" s="22">
        <v>1969.0</v>
      </c>
      <c r="H13" s="21">
        <v>12209.769</v>
      </c>
      <c r="I13" s="23">
        <v>75060.77590440003</v>
      </c>
      <c r="J13" s="24">
        <f t="shared" si="1"/>
        <v>38.1212676</v>
      </c>
      <c r="K13" s="23">
        <v>5950.098000000004</v>
      </c>
      <c r="L13" s="25">
        <f t="shared" si="2"/>
        <v>23.06239535</v>
      </c>
      <c r="M13" s="26">
        <f t="shared" si="3"/>
        <v>6.201</v>
      </c>
      <c r="N13" s="27">
        <f t="shared" ref="N13:N14" si="5"> ((G8 + D13 - G13))</f>
        <v>624</v>
      </c>
    </row>
    <row r="14">
      <c r="B14" s="28">
        <v>42217.0</v>
      </c>
      <c r="C14" s="29" t="s">
        <v>13</v>
      </c>
      <c r="D14" s="30">
        <v>1479.0</v>
      </c>
      <c r="E14" s="30">
        <v>281.0</v>
      </c>
      <c r="F14" s="30">
        <v>1198.0</v>
      </c>
      <c r="G14" s="31">
        <v>1928.0</v>
      </c>
      <c r="H14" s="30">
        <v>12159.896</v>
      </c>
      <c r="I14" s="32">
        <v>73163.66225280002</v>
      </c>
      <c r="J14" s="33">
        <f t="shared" si="1"/>
        <v>37.9479576</v>
      </c>
      <c r="K14" s="32">
        <v>5999.0</v>
      </c>
      <c r="L14" s="34">
        <f t="shared" si="2"/>
        <v>21.34875445</v>
      </c>
      <c r="M14" s="35">
        <f t="shared" si="3"/>
        <v>6.307</v>
      </c>
      <c r="N14" s="36">
        <f t="shared" si="5"/>
        <v>939</v>
      </c>
    </row>
    <row r="15" hidden="1">
      <c r="B15" s="19">
        <v>42217.0</v>
      </c>
      <c r="C15" s="20" t="s">
        <v>14</v>
      </c>
      <c r="D15" s="21">
        <v>1582.0</v>
      </c>
      <c r="E15" s="21">
        <v>215.0</v>
      </c>
      <c r="F15" s="21">
        <v>1367.0</v>
      </c>
      <c r="G15" s="22">
        <v>2301.0</v>
      </c>
      <c r="H15" s="21">
        <v>14756.313000000002</v>
      </c>
      <c r="I15" s="23">
        <v>86855.65831800003</v>
      </c>
      <c r="J15" s="24">
        <f t="shared" si="1"/>
        <v>37.746918</v>
      </c>
      <c r="K15" s="23">
        <v>8546.040000000005</v>
      </c>
      <c r="L15" s="25">
        <f t="shared" si="2"/>
        <v>39.74902326</v>
      </c>
      <c r="M15" s="26">
        <f t="shared" si="3"/>
        <v>6.413</v>
      </c>
      <c r="N15" s="27"/>
    </row>
    <row r="16" hidden="1">
      <c r="B16" s="28">
        <v>42217.0</v>
      </c>
      <c r="C16" s="29" t="s">
        <v>15</v>
      </c>
      <c r="D16" s="30">
        <v>1366.0</v>
      </c>
      <c r="E16" s="30">
        <v>287.0</v>
      </c>
      <c r="F16" s="30">
        <v>1079.0</v>
      </c>
      <c r="G16" s="31">
        <v>1714.0</v>
      </c>
      <c r="H16" s="30">
        <v>13457.0</v>
      </c>
      <c r="I16" s="32">
        <v>92937.27167999999</v>
      </c>
      <c r="J16" s="33">
        <f t="shared" si="1"/>
        <v>54.22244555</v>
      </c>
      <c r="K16" s="32">
        <v>7271.901000000004</v>
      </c>
      <c r="L16" s="34">
        <f t="shared" si="2"/>
        <v>25.33763415</v>
      </c>
      <c r="M16" s="35">
        <f t="shared" si="3"/>
        <v>7.851225204</v>
      </c>
      <c r="N16" s="36"/>
    </row>
    <row r="17" hidden="1">
      <c r="B17" s="19">
        <v>42217.0</v>
      </c>
      <c r="C17" s="20" t="s">
        <v>16</v>
      </c>
      <c r="D17" s="21">
        <v>1196.0</v>
      </c>
      <c r="E17" s="21">
        <v>263.0</v>
      </c>
      <c r="F17" s="21">
        <v>933.0</v>
      </c>
      <c r="G17" s="22">
        <v>1477.0</v>
      </c>
      <c r="H17" s="21">
        <v>8665.500000000002</v>
      </c>
      <c r="I17" s="23">
        <v>43864.41438000002</v>
      </c>
      <c r="J17" s="24">
        <f t="shared" si="1"/>
        <v>29.69831712</v>
      </c>
      <c r="K17" s="23">
        <v>9054.0</v>
      </c>
      <c r="L17" s="25">
        <f t="shared" si="2"/>
        <v>34.42585551</v>
      </c>
      <c r="M17" s="26">
        <f t="shared" si="3"/>
        <v>5.866960054</v>
      </c>
      <c r="N17" s="27"/>
    </row>
    <row r="18" hidden="1">
      <c r="B18" s="28">
        <v>42248.0</v>
      </c>
      <c r="C18" s="29" t="s">
        <v>12</v>
      </c>
      <c r="D18" s="30">
        <v>3450.0</v>
      </c>
      <c r="E18" s="30">
        <v>794.0</v>
      </c>
      <c r="F18" s="30">
        <v>2656.0</v>
      </c>
      <c r="G18" s="31">
        <v>4429.0</v>
      </c>
      <c r="H18" s="30">
        <v>29811.599000000006</v>
      </c>
      <c r="I18" s="32">
        <v>163773.00026640005</v>
      </c>
      <c r="J18" s="33">
        <f t="shared" si="1"/>
        <v>36.9774216</v>
      </c>
      <c r="K18" s="32">
        <v>21305.475000000017</v>
      </c>
      <c r="L18" s="34">
        <f t="shared" si="2"/>
        <v>26.83309194</v>
      </c>
      <c r="M18" s="35">
        <f t="shared" si="3"/>
        <v>6.731</v>
      </c>
      <c r="N18" s="36">
        <f t="shared" ref="N18:N19" si="6"> ((G13 + D18 - G18))</f>
        <v>990</v>
      </c>
    </row>
    <row r="19">
      <c r="B19" s="19">
        <v>42248.0</v>
      </c>
      <c r="C19" s="20" t="s">
        <v>13</v>
      </c>
      <c r="D19" s="21">
        <v>2279.0</v>
      </c>
      <c r="E19" s="21">
        <v>547.0</v>
      </c>
      <c r="F19" s="21">
        <v>1732.0</v>
      </c>
      <c r="G19" s="22">
        <v>3049.0</v>
      </c>
      <c r="H19" s="21">
        <v>20846.013000000003</v>
      </c>
      <c r="I19" s="23">
        <v>111792.99851640001</v>
      </c>
      <c r="J19" s="24">
        <f t="shared" si="1"/>
        <v>36.6654636</v>
      </c>
      <c r="K19" s="23">
        <v>13675.0</v>
      </c>
      <c r="L19" s="25">
        <f t="shared" si="2"/>
        <v>25</v>
      </c>
      <c r="M19" s="26">
        <f t="shared" si="3"/>
        <v>6.837</v>
      </c>
      <c r="N19" s="27">
        <f t="shared" si="6"/>
        <v>1158</v>
      </c>
    </row>
    <row r="20" hidden="1">
      <c r="B20" s="28">
        <v>42248.0</v>
      </c>
      <c r="C20" s="29" t="s">
        <v>14</v>
      </c>
      <c r="D20" s="30">
        <v>2409.0</v>
      </c>
      <c r="E20" s="30">
        <v>432.0</v>
      </c>
      <c r="F20" s="30">
        <v>1977.0</v>
      </c>
      <c r="G20" s="31">
        <v>3928.0</v>
      </c>
      <c r="H20" s="30">
        <v>24357.528000000002</v>
      </c>
      <c r="I20" s="32">
        <v>127438.58649600002</v>
      </c>
      <c r="J20" s="33">
        <f t="shared" si="1"/>
        <v>32.443632</v>
      </c>
      <c r="K20" s="32">
        <v>18555.075000000015</v>
      </c>
      <c r="L20" s="34">
        <f t="shared" si="2"/>
        <v>42.9515625</v>
      </c>
      <c r="M20" s="35">
        <f t="shared" si="3"/>
        <v>6.201</v>
      </c>
      <c r="N20" s="36"/>
    </row>
    <row r="21" ht="15.75" hidden="1" customHeight="1">
      <c r="B21" s="19">
        <v>42248.0</v>
      </c>
      <c r="C21" s="20" t="s">
        <v>15</v>
      </c>
      <c r="D21" s="21">
        <v>2497.0</v>
      </c>
      <c r="E21" s="21">
        <v>649.0</v>
      </c>
      <c r="F21" s="21">
        <v>1848.0</v>
      </c>
      <c r="G21" s="22">
        <v>3249.0</v>
      </c>
      <c r="H21" s="21">
        <v>26897.0</v>
      </c>
      <c r="I21" s="23">
        <v>164648.37168</v>
      </c>
      <c r="J21" s="24">
        <f t="shared" si="1"/>
        <v>50.67663025</v>
      </c>
      <c r="K21" s="23">
        <v>18892.30200000001</v>
      </c>
      <c r="L21" s="25">
        <f t="shared" si="2"/>
        <v>29.10986441</v>
      </c>
      <c r="M21" s="26">
        <f t="shared" si="3"/>
        <v>8.278547245</v>
      </c>
      <c r="N21" s="27"/>
    </row>
    <row r="22" ht="15.75" hidden="1" customHeight="1">
      <c r="B22" s="28">
        <v>42248.0</v>
      </c>
      <c r="C22" s="29" t="s">
        <v>16</v>
      </c>
      <c r="D22" s="30">
        <v>1323.0</v>
      </c>
      <c r="E22" s="30">
        <v>357.0</v>
      </c>
      <c r="F22" s="30">
        <v>966.0</v>
      </c>
      <c r="G22" s="31">
        <v>2145.0</v>
      </c>
      <c r="H22" s="30">
        <v>11665.247000000001</v>
      </c>
      <c r="I22" s="32">
        <v>52182.84931992001</v>
      </c>
      <c r="J22" s="33">
        <f t="shared" si="1"/>
        <v>24.32766868</v>
      </c>
      <c r="K22" s="32">
        <v>13457.0</v>
      </c>
      <c r="L22" s="34">
        <f t="shared" si="2"/>
        <v>37.69467787</v>
      </c>
      <c r="M22" s="35">
        <f t="shared" si="3"/>
        <v>5.43834359</v>
      </c>
      <c r="N22" s="36"/>
    </row>
    <row r="23" ht="15.75" hidden="1" customHeight="1">
      <c r="B23" s="19">
        <v>42278.0</v>
      </c>
      <c r="C23" s="20" t="s">
        <v>12</v>
      </c>
      <c r="D23" s="21">
        <v>3407.0</v>
      </c>
      <c r="E23" s="21">
        <v>954.0</v>
      </c>
      <c r="F23" s="21">
        <v>2453.0</v>
      </c>
      <c r="G23" s="22">
        <v>5331.0</v>
      </c>
      <c r="H23" s="21">
        <v>34752.789000000004</v>
      </c>
      <c r="I23" s="23">
        <v>168189.59764440003</v>
      </c>
      <c r="J23" s="24">
        <f t="shared" si="1"/>
        <v>31.5493524</v>
      </c>
      <c r="K23" s="23">
        <v>29191.17600000002</v>
      </c>
      <c r="L23" s="25">
        <f t="shared" si="2"/>
        <v>30.59871698</v>
      </c>
      <c r="M23" s="26">
        <f t="shared" si="3"/>
        <v>6.519</v>
      </c>
      <c r="N23" s="27">
        <f t="shared" ref="N23:N24" si="7"> ((G18 + D23 - G23))</f>
        <v>2505</v>
      </c>
    </row>
    <row r="24" ht="15.75" customHeight="1">
      <c r="B24" s="28">
        <v>42278.0</v>
      </c>
      <c r="C24" s="29" t="s">
        <v>13</v>
      </c>
      <c r="D24" s="30">
        <v>3143.0</v>
      </c>
      <c r="E24" s="30">
        <v>911.0</v>
      </c>
      <c r="F24" s="30">
        <v>2232.0</v>
      </c>
      <c r="G24" s="31">
        <v>4671.0</v>
      </c>
      <c r="H24" s="30">
        <v>30945.375000000004</v>
      </c>
      <c r="I24" s="32">
        <v>145715.5818</v>
      </c>
      <c r="J24" s="33">
        <f t="shared" si="1"/>
        <v>31.1958</v>
      </c>
      <c r="K24" s="32">
        <v>22543.0</v>
      </c>
      <c r="L24" s="34">
        <f t="shared" si="2"/>
        <v>24.7453348</v>
      </c>
      <c r="M24" s="35">
        <f t="shared" si="3"/>
        <v>6.625</v>
      </c>
      <c r="N24" s="36">
        <f t="shared" si="7"/>
        <v>1521</v>
      </c>
    </row>
    <row r="25" ht="15.75" hidden="1" customHeight="1">
      <c r="B25" s="19">
        <v>42278.0</v>
      </c>
      <c r="C25" s="20" t="s">
        <v>14</v>
      </c>
      <c r="D25" s="21">
        <v>2586.0</v>
      </c>
      <c r="E25" s="21">
        <v>632.0</v>
      </c>
      <c r="F25" s="21">
        <v>1954.0</v>
      </c>
      <c r="G25" s="22">
        <v>4980.0</v>
      </c>
      <c r="H25" s="21">
        <v>33520.380000000005</v>
      </c>
      <c r="I25" s="23">
        <v>153456.29964</v>
      </c>
      <c r="J25" s="24">
        <f t="shared" si="1"/>
        <v>30.814518</v>
      </c>
      <c r="K25" s="23">
        <v>22640.31000000002</v>
      </c>
      <c r="L25" s="25">
        <f t="shared" si="2"/>
        <v>35.82327532</v>
      </c>
      <c r="M25" s="26">
        <f t="shared" si="3"/>
        <v>6.731</v>
      </c>
      <c r="N25" s="27"/>
    </row>
    <row r="26" ht="15.75" hidden="1" customHeight="1">
      <c r="B26" s="28">
        <v>42278.0</v>
      </c>
      <c r="C26" s="29" t="s">
        <v>15</v>
      </c>
      <c r="D26" s="30">
        <v>1926.0</v>
      </c>
      <c r="E26" s="30">
        <v>597.0</v>
      </c>
      <c r="F26" s="30">
        <v>1329.0</v>
      </c>
      <c r="G26" s="31">
        <v>3430.0</v>
      </c>
      <c r="H26" s="30">
        <v>20905.850000000002</v>
      </c>
      <c r="I26" s="32">
        <v>111566.995344</v>
      </c>
      <c r="J26" s="33">
        <f t="shared" si="1"/>
        <v>32.5268208</v>
      </c>
      <c r="K26" s="32">
        <v>17464.005000000016</v>
      </c>
      <c r="L26" s="34">
        <f t="shared" si="2"/>
        <v>29.2529397</v>
      </c>
      <c r="M26" s="35">
        <f t="shared" si="3"/>
        <v>6.095</v>
      </c>
      <c r="N26" s="36"/>
    </row>
    <row r="27" ht="15.75" hidden="1" customHeight="1">
      <c r="B27" s="19">
        <v>42278.0</v>
      </c>
      <c r="C27" s="20" t="s">
        <v>16</v>
      </c>
      <c r="D27" s="21">
        <v>1550.0</v>
      </c>
      <c r="E27" s="21">
        <v>496.0</v>
      </c>
      <c r="F27" s="21">
        <v>1054.0</v>
      </c>
      <c r="G27" s="22">
        <v>2867.0</v>
      </c>
      <c r="H27" s="21">
        <v>15390.882000000003</v>
      </c>
      <c r="I27" s="23">
        <v>59789.882758319996</v>
      </c>
      <c r="J27" s="24">
        <f t="shared" si="1"/>
        <v>20.8545109</v>
      </c>
      <c r="K27" s="23">
        <v>14284.800000000014</v>
      </c>
      <c r="L27" s="25">
        <f t="shared" si="2"/>
        <v>28.8</v>
      </c>
      <c r="M27" s="26">
        <f t="shared" si="3"/>
        <v>5.368288106</v>
      </c>
      <c r="N27" s="27"/>
    </row>
    <row r="28" ht="15.75" hidden="1" customHeight="1">
      <c r="B28" s="28">
        <v>42309.0</v>
      </c>
      <c r="C28" s="29" t="s">
        <v>12</v>
      </c>
      <c r="D28" s="30">
        <v>3191.0</v>
      </c>
      <c r="E28" s="30">
        <v>957.0</v>
      </c>
      <c r="F28" s="30">
        <v>2234.0</v>
      </c>
      <c r="G28" s="31">
        <v>6087.0</v>
      </c>
      <c r="H28" s="30">
        <v>38390.709</v>
      </c>
      <c r="I28" s="32">
        <v>160688.15159039997</v>
      </c>
      <c r="J28" s="33">
        <f t="shared" si="1"/>
        <v>26.3985792</v>
      </c>
      <c r="K28" s="32">
        <v>27139.455000000024</v>
      </c>
      <c r="L28" s="34">
        <f t="shared" si="2"/>
        <v>28.35888715</v>
      </c>
      <c r="M28" s="35">
        <f t="shared" si="3"/>
        <v>6.307</v>
      </c>
      <c r="N28" s="36">
        <f t="shared" ref="N28:N29" si="8"> ((G23 + D28 - G28))</f>
        <v>2435</v>
      </c>
    </row>
    <row r="29" ht="15.75" customHeight="1">
      <c r="B29" s="19">
        <v>42309.0</v>
      </c>
      <c r="C29" s="20" t="s">
        <v>13</v>
      </c>
      <c r="D29" s="21">
        <v>3182.0</v>
      </c>
      <c r="E29" s="21">
        <v>891.0</v>
      </c>
      <c r="F29" s="21">
        <v>2291.0</v>
      </c>
      <c r="G29" s="22">
        <v>5705.0</v>
      </c>
      <c r="H29" s="21">
        <v>36586.16500000001</v>
      </c>
      <c r="I29" s="23">
        <v>148349.581842</v>
      </c>
      <c r="J29" s="24">
        <f t="shared" si="1"/>
        <v>26.0034324</v>
      </c>
      <c r="K29" s="23">
        <v>16432.0</v>
      </c>
      <c r="L29" s="25">
        <f t="shared" si="2"/>
        <v>18.44219978</v>
      </c>
      <c r="M29" s="26">
        <f t="shared" si="3"/>
        <v>6.413</v>
      </c>
      <c r="N29" s="27">
        <f t="shared" si="8"/>
        <v>2148</v>
      </c>
    </row>
    <row r="30" ht="15.75" hidden="1" customHeight="1">
      <c r="B30" s="28">
        <v>42309.0</v>
      </c>
      <c r="C30" s="29" t="s">
        <v>14</v>
      </c>
      <c r="D30" s="30">
        <v>3407.0</v>
      </c>
      <c r="E30" s="30">
        <v>568.0</v>
      </c>
      <c r="F30" s="30">
        <v>2839.0</v>
      </c>
      <c r="G30" s="31">
        <v>6749.0</v>
      </c>
      <c r="H30" s="30">
        <v>43996.73100000001</v>
      </c>
      <c r="I30" s="32">
        <v>172643.172444</v>
      </c>
      <c r="J30" s="33">
        <f t="shared" si="1"/>
        <v>25.580556</v>
      </c>
      <c r="K30" s="32">
        <v>24315.75900000002</v>
      </c>
      <c r="L30" s="34">
        <f t="shared" si="2"/>
        <v>42.80943486</v>
      </c>
      <c r="M30" s="35">
        <f t="shared" si="3"/>
        <v>6.519</v>
      </c>
      <c r="N30" s="36"/>
    </row>
    <row r="31" ht="15.75" hidden="1" customHeight="1">
      <c r="B31" s="19">
        <v>42309.0</v>
      </c>
      <c r="C31" s="20" t="s">
        <v>15</v>
      </c>
      <c r="D31" s="21">
        <v>1831.0</v>
      </c>
      <c r="E31" s="21">
        <v>439.0</v>
      </c>
      <c r="F31" s="21">
        <v>1392.0</v>
      </c>
      <c r="G31" s="22">
        <v>3865.0</v>
      </c>
      <c r="H31" s="21">
        <v>25605.625000000004</v>
      </c>
      <c r="I31" s="23">
        <v>116552.70809999997</v>
      </c>
      <c r="J31" s="24">
        <f t="shared" si="1"/>
        <v>30.15594</v>
      </c>
      <c r="K31" s="23">
        <v>11864.880000000008</v>
      </c>
      <c r="L31" s="25">
        <f t="shared" si="2"/>
        <v>27.0270615</v>
      </c>
      <c r="M31" s="26">
        <f t="shared" si="3"/>
        <v>6.625</v>
      </c>
      <c r="N31" s="27"/>
    </row>
    <row r="32" ht="15.75" hidden="1" customHeight="1">
      <c r="B32" s="28">
        <v>42309.0</v>
      </c>
      <c r="C32" s="29" t="s">
        <v>16</v>
      </c>
      <c r="D32" s="30">
        <v>1986.0</v>
      </c>
      <c r="E32" s="30">
        <v>437.0</v>
      </c>
      <c r="F32" s="30">
        <v>1549.0</v>
      </c>
      <c r="G32" s="31">
        <v>3999.0</v>
      </c>
      <c r="H32" s="30">
        <v>19919.414</v>
      </c>
      <c r="I32" s="32">
        <v>65657.57565023999</v>
      </c>
      <c r="J32" s="33">
        <f t="shared" si="1"/>
        <v>16.41849854</v>
      </c>
      <c r="K32" s="32">
        <v>11600.226000000011</v>
      </c>
      <c r="L32" s="34">
        <f t="shared" si="2"/>
        <v>26.54513959</v>
      </c>
      <c r="M32" s="35">
        <f t="shared" si="3"/>
        <v>4.981098775</v>
      </c>
      <c r="N32" s="36"/>
    </row>
    <row r="33" ht="15.75" hidden="1" customHeight="1">
      <c r="B33" s="19">
        <v>42339.0</v>
      </c>
      <c r="C33" s="20" t="s">
        <v>12</v>
      </c>
      <c r="D33" s="21">
        <v>3286.0</v>
      </c>
      <c r="E33" s="21">
        <v>657.0</v>
      </c>
      <c r="F33" s="21">
        <v>2629.0</v>
      </c>
      <c r="G33" s="22">
        <v>6956.0</v>
      </c>
      <c r="H33" s="21">
        <v>42396.82</v>
      </c>
      <c r="I33" s="23">
        <v>149728.60951199994</v>
      </c>
      <c r="J33" s="24">
        <f t="shared" si="1"/>
        <v>21.525102</v>
      </c>
      <c r="K33" s="23">
        <v>17152.920000000016</v>
      </c>
      <c r="L33" s="25">
        <f t="shared" si="2"/>
        <v>26.10794521</v>
      </c>
      <c r="M33" s="26">
        <f t="shared" si="3"/>
        <v>6.095</v>
      </c>
      <c r="N33" s="27">
        <f t="shared" ref="N33:N34" si="9"> ((G28 + D33 - G33))</f>
        <v>2417</v>
      </c>
    </row>
    <row r="34" ht="15.75" customHeight="1">
      <c r="B34" s="28">
        <v>42339.0</v>
      </c>
      <c r="C34" s="29" t="s">
        <v>13</v>
      </c>
      <c r="D34" s="30">
        <v>2975.0</v>
      </c>
      <c r="E34" s="30">
        <v>536.0</v>
      </c>
      <c r="F34" s="30">
        <v>2439.0</v>
      </c>
      <c r="G34" s="31">
        <v>6399.0</v>
      </c>
      <c r="H34" s="30">
        <v>39680.199</v>
      </c>
      <c r="I34" s="32">
        <v>134944.42075919994</v>
      </c>
      <c r="J34" s="33">
        <f t="shared" si="1"/>
        <v>21.0883608</v>
      </c>
      <c r="K34" s="32">
        <v>9000.0</v>
      </c>
      <c r="L34" s="34">
        <f t="shared" si="2"/>
        <v>16.79104478</v>
      </c>
      <c r="M34" s="35">
        <f t="shared" si="3"/>
        <v>6.201</v>
      </c>
      <c r="N34" s="36">
        <f t="shared" si="9"/>
        <v>2281</v>
      </c>
    </row>
    <row r="35" ht="15.75" hidden="1" customHeight="1">
      <c r="B35" s="19">
        <v>42339.0</v>
      </c>
      <c r="C35" s="20" t="s">
        <v>14</v>
      </c>
      <c r="D35" s="21">
        <v>3214.0</v>
      </c>
      <c r="E35" s="21">
        <v>300.0</v>
      </c>
      <c r="F35" s="21">
        <v>2914.0</v>
      </c>
      <c r="G35" s="22">
        <v>7719.0</v>
      </c>
      <c r="H35" s="21">
        <v>48683.733</v>
      </c>
      <c r="I35" s="23">
        <v>159195.80690999993</v>
      </c>
      <c r="J35" s="24">
        <f t="shared" si="1"/>
        <v>20.62389</v>
      </c>
      <c r="K35" s="23">
        <v>12958.848000000018</v>
      </c>
      <c r="L35" s="25">
        <f t="shared" si="2"/>
        <v>43.19616</v>
      </c>
      <c r="M35" s="26">
        <f t="shared" si="3"/>
        <v>6.307</v>
      </c>
      <c r="N35" s="27"/>
    </row>
    <row r="36" ht="15.75" hidden="1" customHeight="1">
      <c r="B36" s="28">
        <v>42339.0</v>
      </c>
      <c r="C36" s="29" t="s">
        <v>15</v>
      </c>
      <c r="D36" s="30">
        <v>1663.0</v>
      </c>
      <c r="E36" s="30">
        <v>233.0</v>
      </c>
      <c r="F36" s="30">
        <v>1430.0</v>
      </c>
      <c r="G36" s="31">
        <v>4116.0</v>
      </c>
      <c r="H36" s="30">
        <v>32506.0</v>
      </c>
      <c r="I36" s="32">
        <v>122451.40223999991</v>
      </c>
      <c r="J36" s="33">
        <f t="shared" si="1"/>
        <v>29.75009773</v>
      </c>
      <c r="K36" s="32">
        <v>5762.295000000009</v>
      </c>
      <c r="L36" s="34">
        <f t="shared" si="2"/>
        <v>24.73087983</v>
      </c>
      <c r="M36" s="35">
        <f t="shared" si="3"/>
        <v>7.897473275</v>
      </c>
      <c r="N36" s="36"/>
    </row>
    <row r="37" ht="15.75" hidden="1" customHeight="1">
      <c r="B37" s="19">
        <v>42339.0</v>
      </c>
      <c r="C37" s="20" t="s">
        <v>16</v>
      </c>
      <c r="D37" s="21">
        <v>1638.0</v>
      </c>
      <c r="E37" s="21">
        <v>197.0</v>
      </c>
      <c r="F37" s="21">
        <v>1441.0</v>
      </c>
      <c r="G37" s="22">
        <v>4321.0</v>
      </c>
      <c r="H37" s="21">
        <v>23487.957000000002</v>
      </c>
      <c r="I37" s="23">
        <v>63595.052854919966</v>
      </c>
      <c r="J37" s="24">
        <f t="shared" si="1"/>
        <v>14.71767018</v>
      </c>
      <c r="K37" s="23">
        <v>8004.0</v>
      </c>
      <c r="L37" s="25">
        <f t="shared" si="2"/>
        <v>40.62944162</v>
      </c>
      <c r="M37" s="26">
        <f t="shared" si="3"/>
        <v>5.435768804</v>
      </c>
      <c r="N37" s="27"/>
    </row>
    <row r="38" ht="15.75" hidden="1" customHeight="1">
      <c r="B38" s="28">
        <v>42370.0</v>
      </c>
      <c r="C38" s="29" t="s">
        <v>12</v>
      </c>
      <c r="D38" s="30">
        <v>2038.0</v>
      </c>
      <c r="E38" s="30">
        <v>204.0</v>
      </c>
      <c r="F38" s="30">
        <v>1834.0</v>
      </c>
      <c r="G38" s="31">
        <v>6575.0</v>
      </c>
      <c r="H38" s="30">
        <v>38680.725000000006</v>
      </c>
      <c r="I38" s="32">
        <v>111307.65425999994</v>
      </c>
      <c r="J38" s="33">
        <f t="shared" si="1"/>
        <v>16.9289208</v>
      </c>
      <c r="K38" s="32">
        <v>4860.630000000009</v>
      </c>
      <c r="L38" s="34">
        <f t="shared" si="2"/>
        <v>23.82661765</v>
      </c>
      <c r="M38" s="35">
        <f t="shared" si="3"/>
        <v>5.883</v>
      </c>
      <c r="N38" s="36">
        <f t="shared" ref="N38:N39" si="10"> ((G33 + D38 - G38))</f>
        <v>2419</v>
      </c>
    </row>
    <row r="39" ht="15.75" customHeight="1">
      <c r="B39" s="19">
        <v>42370.0</v>
      </c>
      <c r="C39" s="20" t="s">
        <v>13</v>
      </c>
      <c r="D39" s="21">
        <v>1797.0</v>
      </c>
      <c r="E39" s="21">
        <v>234.0</v>
      </c>
      <c r="F39" s="21">
        <v>1563.0</v>
      </c>
      <c r="G39" s="22">
        <v>5288.0</v>
      </c>
      <c r="H39" s="21">
        <v>31669.832000000002</v>
      </c>
      <c r="I39" s="23">
        <v>86990.69453759993</v>
      </c>
      <c r="J39" s="24">
        <f t="shared" si="1"/>
        <v>16.4505852</v>
      </c>
      <c r="K39" s="23">
        <v>4125.0</v>
      </c>
      <c r="L39" s="25">
        <f t="shared" si="2"/>
        <v>17.62820513</v>
      </c>
      <c r="M39" s="26">
        <f t="shared" si="3"/>
        <v>5.989</v>
      </c>
      <c r="N39" s="27">
        <f t="shared" si="10"/>
        <v>2908</v>
      </c>
    </row>
    <row r="40" ht="15.75" hidden="1" customHeight="1">
      <c r="B40" s="28">
        <v>42370.0</v>
      </c>
      <c r="C40" s="29" t="s">
        <v>14</v>
      </c>
      <c r="D40" s="30">
        <v>2559.0</v>
      </c>
      <c r="E40" s="30">
        <v>298.0</v>
      </c>
      <c r="F40" s="30">
        <v>2261.0</v>
      </c>
      <c r="G40" s="31">
        <v>7865.0</v>
      </c>
      <c r="H40" s="30">
        <v>46686.64000000001</v>
      </c>
      <c r="I40" s="32">
        <v>122132.25023999992</v>
      </c>
      <c r="J40" s="33">
        <f t="shared" si="1"/>
        <v>15.528576</v>
      </c>
      <c r="K40" s="32">
        <v>9396.648000000012</v>
      </c>
      <c r="L40" s="34">
        <f t="shared" si="2"/>
        <v>31.53237584</v>
      </c>
      <c r="M40" s="35">
        <f t="shared" si="3"/>
        <v>5.936</v>
      </c>
      <c r="N40" s="36"/>
    </row>
    <row r="41" ht="15.75" hidden="1" customHeight="1">
      <c r="B41" s="19">
        <v>42370.0</v>
      </c>
      <c r="C41" s="20" t="s">
        <v>15</v>
      </c>
      <c r="D41" s="21">
        <v>1298.0</v>
      </c>
      <c r="E41" s="21">
        <v>247.0</v>
      </c>
      <c r="F41" s="21">
        <v>1051.0</v>
      </c>
      <c r="G41" s="22">
        <v>4130.0</v>
      </c>
      <c r="H41" s="21">
        <v>24296.79</v>
      </c>
      <c r="I41" s="23">
        <v>72458.85900959992</v>
      </c>
      <c r="J41" s="24">
        <f t="shared" si="1"/>
        <v>17.54451792</v>
      </c>
      <c r="K41" s="23">
        <v>5548.950000000006</v>
      </c>
      <c r="L41" s="25">
        <f t="shared" si="2"/>
        <v>22.46538462</v>
      </c>
      <c r="M41" s="26">
        <f t="shared" si="3"/>
        <v>5.883</v>
      </c>
      <c r="N41" s="27"/>
    </row>
    <row r="42" ht="15.75" hidden="1" customHeight="1">
      <c r="B42" s="28">
        <v>42370.0</v>
      </c>
      <c r="C42" s="29" t="s">
        <v>16</v>
      </c>
      <c r="D42" s="30">
        <v>1182.0</v>
      </c>
      <c r="E42" s="30">
        <v>260.0</v>
      </c>
      <c r="F42" s="30">
        <v>922.0</v>
      </c>
      <c r="G42" s="31">
        <v>4379.0</v>
      </c>
      <c r="H42" s="30">
        <v>21186.22</v>
      </c>
      <c r="I42" s="32">
        <v>49049.48909519996</v>
      </c>
      <c r="J42" s="33">
        <f t="shared" si="1"/>
        <v>11.20107081</v>
      </c>
      <c r="K42" s="32">
        <v>5733.882000000005</v>
      </c>
      <c r="L42" s="34">
        <f t="shared" si="2"/>
        <v>22.05339231</v>
      </c>
      <c r="M42" s="35">
        <f t="shared" si="3"/>
        <v>4.838141128</v>
      </c>
      <c r="N42" s="36"/>
    </row>
    <row r="43" ht="15.75" hidden="1" customHeight="1">
      <c r="B43" s="19">
        <v>42401.0</v>
      </c>
      <c r="C43" s="20" t="s">
        <v>12</v>
      </c>
      <c r="D43" s="21">
        <v>2058.0</v>
      </c>
      <c r="E43" s="21">
        <v>515.0</v>
      </c>
      <c r="F43" s="21">
        <v>1543.0</v>
      </c>
      <c r="G43" s="22">
        <v>6919.0</v>
      </c>
      <c r="H43" s="21">
        <v>39971.063</v>
      </c>
      <c r="I43" s="23">
        <v>106307.0391547999</v>
      </c>
      <c r="J43" s="24">
        <f t="shared" si="1"/>
        <v>15.3645092</v>
      </c>
      <c r="K43" s="23">
        <v>11113.20000000001</v>
      </c>
      <c r="L43" s="25">
        <f t="shared" si="2"/>
        <v>21.57902913</v>
      </c>
      <c r="M43" s="26">
        <f t="shared" si="3"/>
        <v>5.777</v>
      </c>
      <c r="N43" s="27">
        <f t="shared" ref="N43:N44" si="11"> ((G38 + D43 - G43))</f>
        <v>1714</v>
      </c>
    </row>
    <row r="44" ht="15.75" customHeight="1">
      <c r="B44" s="28">
        <v>42401.0</v>
      </c>
      <c r="C44" s="29" t="s">
        <v>13</v>
      </c>
      <c r="D44" s="30">
        <v>2604.0</v>
      </c>
      <c r="E44" s="30">
        <v>729.0</v>
      </c>
      <c r="F44" s="30">
        <v>1875.0</v>
      </c>
      <c r="G44" s="31">
        <v>6197.0</v>
      </c>
      <c r="H44" s="30">
        <v>35471.628000000004</v>
      </c>
      <c r="I44" s="32">
        <v>97433.46779039993</v>
      </c>
      <c r="J44" s="33">
        <f t="shared" si="1"/>
        <v>15.7226832</v>
      </c>
      <c r="K44" s="32">
        <v>15420.888000000008</v>
      </c>
      <c r="L44" s="34">
        <f t="shared" si="2"/>
        <v>21.15348148</v>
      </c>
      <c r="M44" s="35">
        <f t="shared" si="3"/>
        <v>5.724</v>
      </c>
      <c r="N44" s="36">
        <f t="shared" si="11"/>
        <v>1695</v>
      </c>
    </row>
    <row r="45" ht="15.75" hidden="1" customHeight="1">
      <c r="B45" s="19">
        <v>42401.0</v>
      </c>
      <c r="C45" s="20" t="s">
        <v>14</v>
      </c>
      <c r="D45" s="21">
        <v>2671.0</v>
      </c>
      <c r="E45" s="21">
        <v>643.0</v>
      </c>
      <c r="F45" s="21">
        <v>2028.0</v>
      </c>
      <c r="G45" s="22">
        <v>8478.0</v>
      </c>
      <c r="H45" s="21">
        <v>48078.738000000005</v>
      </c>
      <c r="I45" s="23">
        <v>136255.14349199992</v>
      </c>
      <c r="J45" s="24">
        <f t="shared" si="1"/>
        <v>16.071614</v>
      </c>
      <c r="K45" s="23">
        <v>17139.80700000001</v>
      </c>
      <c r="L45" s="25">
        <f t="shared" si="2"/>
        <v>26.65599844</v>
      </c>
      <c r="M45" s="26">
        <f t="shared" si="3"/>
        <v>5.671</v>
      </c>
      <c r="N45" s="27"/>
    </row>
    <row r="46" ht="15.75" hidden="1" customHeight="1">
      <c r="B46" s="28">
        <v>42401.0</v>
      </c>
      <c r="C46" s="29" t="s">
        <v>15</v>
      </c>
      <c r="D46" s="30">
        <v>1004.0</v>
      </c>
      <c r="E46" s="30">
        <v>341.0</v>
      </c>
      <c r="F46" s="30">
        <v>663.0</v>
      </c>
      <c r="G46" s="31">
        <v>4012.0</v>
      </c>
      <c r="H46" s="30">
        <v>22539.416</v>
      </c>
      <c r="I46" s="32">
        <v>79010.57042303996</v>
      </c>
      <c r="J46" s="33">
        <f t="shared" si="1"/>
        <v>19.69356192</v>
      </c>
      <c r="K46" s="32">
        <v>6912.540000000004</v>
      </c>
      <c r="L46" s="34">
        <f t="shared" si="2"/>
        <v>20.2713783</v>
      </c>
      <c r="M46" s="35">
        <f t="shared" si="3"/>
        <v>5.618</v>
      </c>
      <c r="N46" s="36"/>
    </row>
    <row r="47" ht="15.75" hidden="1" customHeight="1">
      <c r="B47" s="19">
        <v>42401.0</v>
      </c>
      <c r="C47" s="20" t="s">
        <v>16</v>
      </c>
      <c r="D47" s="21">
        <v>1213.0</v>
      </c>
      <c r="E47" s="21">
        <v>449.0</v>
      </c>
      <c r="F47" s="21">
        <v>764.0</v>
      </c>
      <c r="G47" s="22">
        <v>4902.0</v>
      </c>
      <c r="H47" s="21">
        <v>21291.69</v>
      </c>
      <c r="I47" s="23">
        <v>57648.52817639996</v>
      </c>
      <c r="J47" s="24">
        <f t="shared" si="1"/>
        <v>11.76020567</v>
      </c>
      <c r="K47" s="23">
        <v>14043.0</v>
      </c>
      <c r="L47" s="25">
        <f t="shared" si="2"/>
        <v>31.27616927</v>
      </c>
      <c r="M47" s="26">
        <f t="shared" si="3"/>
        <v>4.343470012</v>
      </c>
      <c r="N47" s="27"/>
    </row>
    <row r="48" ht="15.75" hidden="1" customHeight="1">
      <c r="B48" s="28">
        <v>42430.0</v>
      </c>
      <c r="C48" s="29" t="s">
        <v>12</v>
      </c>
      <c r="D48" s="30">
        <v>1962.0</v>
      </c>
      <c r="E48" s="30">
        <v>785.0</v>
      </c>
      <c r="F48" s="30">
        <v>1177.0</v>
      </c>
      <c r="G48" s="31">
        <v>7303.0</v>
      </c>
      <c r="H48" s="30">
        <v>40254.136000000006</v>
      </c>
      <c r="I48" s="32">
        <v>124610.70340159995</v>
      </c>
      <c r="J48" s="33">
        <f t="shared" si="1"/>
        <v>17.0629472</v>
      </c>
      <c r="K48" s="32">
        <v>15185.88000000001</v>
      </c>
      <c r="L48" s="34">
        <f t="shared" si="2"/>
        <v>19.34507006</v>
      </c>
      <c r="M48" s="35">
        <f t="shared" si="3"/>
        <v>5.512</v>
      </c>
      <c r="N48" s="36">
        <f t="shared" ref="N48:N49" si="12"> ((G43 + D48 - G48))</f>
        <v>1578</v>
      </c>
    </row>
    <row r="49" ht="15.75" customHeight="1">
      <c r="B49" s="19">
        <v>42430.0</v>
      </c>
      <c r="C49" s="20" t="s">
        <v>13</v>
      </c>
      <c r="D49" s="21">
        <v>3097.0</v>
      </c>
      <c r="E49" s="21">
        <v>1332.0</v>
      </c>
      <c r="F49" s="21">
        <v>1765.0</v>
      </c>
      <c r="G49" s="22">
        <v>7613.0</v>
      </c>
      <c r="H49" s="21">
        <v>41559.367000000006</v>
      </c>
      <c r="I49" s="23">
        <v>132275.15328759994</v>
      </c>
      <c r="J49" s="24">
        <f t="shared" si="1"/>
        <v>17.3749052</v>
      </c>
      <c r="K49" s="23">
        <v>25169.31900000002</v>
      </c>
      <c r="L49" s="25">
        <f t="shared" si="2"/>
        <v>18.89588514</v>
      </c>
      <c r="M49" s="26">
        <f t="shared" si="3"/>
        <v>5.459</v>
      </c>
      <c r="N49" s="27">
        <f t="shared" si="12"/>
        <v>1681</v>
      </c>
    </row>
    <row r="50" ht="15.75" hidden="1" customHeight="1">
      <c r="B50" s="28">
        <v>42430.0</v>
      </c>
      <c r="C50" s="29" t="s">
        <v>14</v>
      </c>
      <c r="D50" s="30">
        <v>4104.0</v>
      </c>
      <c r="E50" s="30">
        <v>1107.0</v>
      </c>
      <c r="F50" s="30">
        <v>2997.0</v>
      </c>
      <c r="G50" s="31">
        <v>10100.0</v>
      </c>
      <c r="H50" s="30">
        <v>54600.6</v>
      </c>
      <c r="I50" s="32">
        <v>178543.9619999999</v>
      </c>
      <c r="J50" s="33">
        <f t="shared" si="1"/>
        <v>17.67762</v>
      </c>
      <c r="K50" s="32">
        <v>27913.743000000017</v>
      </c>
      <c r="L50" s="34">
        <f t="shared" si="2"/>
        <v>25.21566667</v>
      </c>
      <c r="M50" s="35">
        <f t="shared" si="3"/>
        <v>5.406</v>
      </c>
      <c r="N50" s="36"/>
    </row>
    <row r="51" ht="15.75" hidden="1" customHeight="1">
      <c r="B51" s="19">
        <v>42430.0</v>
      </c>
      <c r="C51" s="20" t="s">
        <v>15</v>
      </c>
      <c r="D51" s="21">
        <v>1375.0</v>
      </c>
      <c r="E51" s="21">
        <v>674.0</v>
      </c>
      <c r="F51" s="21">
        <v>701.0</v>
      </c>
      <c r="G51" s="22">
        <v>4832.0</v>
      </c>
      <c r="H51" s="21">
        <v>25865.696</v>
      </c>
      <c r="I51" s="23">
        <v>104203.57753343994</v>
      </c>
      <c r="J51" s="24">
        <f t="shared" si="1"/>
        <v>21.56530992</v>
      </c>
      <c r="K51" s="23">
        <v>12127.50000000001</v>
      </c>
      <c r="L51" s="25">
        <f t="shared" si="2"/>
        <v>17.99332344</v>
      </c>
      <c r="M51" s="26">
        <f t="shared" si="3"/>
        <v>5.353</v>
      </c>
      <c r="N51" s="27"/>
    </row>
    <row r="52" ht="15.75" hidden="1" customHeight="1">
      <c r="B52" s="28">
        <v>42430.0</v>
      </c>
      <c r="C52" s="29" t="s">
        <v>16</v>
      </c>
      <c r="D52" s="30">
        <v>1815.0</v>
      </c>
      <c r="E52" s="30">
        <v>944.0</v>
      </c>
      <c r="F52" s="30">
        <v>871.0</v>
      </c>
      <c r="G52" s="31">
        <v>5444.0</v>
      </c>
      <c r="H52" s="30">
        <v>26129.0</v>
      </c>
      <c r="I52" s="32">
        <v>80998.85483999997</v>
      </c>
      <c r="J52" s="33">
        <f t="shared" si="1"/>
        <v>14.87855526</v>
      </c>
      <c r="K52" s="32">
        <v>16563.69000000001</v>
      </c>
      <c r="L52" s="34">
        <f t="shared" si="2"/>
        <v>17.54628178</v>
      </c>
      <c r="M52" s="35">
        <f t="shared" si="3"/>
        <v>4.799595885</v>
      </c>
      <c r="N52" s="36"/>
    </row>
    <row r="53" ht="15.75" hidden="1" customHeight="1">
      <c r="B53" s="19">
        <v>42461.0</v>
      </c>
      <c r="C53" s="20" t="s">
        <v>12</v>
      </c>
      <c r="D53" s="21">
        <v>2213.0</v>
      </c>
      <c r="E53" s="21">
        <v>1107.0</v>
      </c>
      <c r="F53" s="21">
        <v>1106.0</v>
      </c>
      <c r="G53" s="22">
        <v>8010.0</v>
      </c>
      <c r="H53" s="21">
        <v>42028.47</v>
      </c>
      <c r="I53" s="23">
        <v>148427.74465199996</v>
      </c>
      <c r="J53" s="24">
        <f t="shared" si="1"/>
        <v>18.5303052</v>
      </c>
      <c r="K53" s="23">
        <v>18921.150000000012</v>
      </c>
      <c r="L53" s="25">
        <f t="shared" si="2"/>
        <v>17.09227642</v>
      </c>
      <c r="M53" s="26">
        <f t="shared" si="3"/>
        <v>5.247</v>
      </c>
      <c r="N53" s="27">
        <f t="shared" ref="N53:N54" si="13"> ((G48 + D53 - G53))</f>
        <v>1506</v>
      </c>
    </row>
    <row r="54" ht="15.75" customHeight="1">
      <c r="B54" s="28">
        <v>42461.0</v>
      </c>
      <c r="C54" s="29" t="s">
        <v>13</v>
      </c>
      <c r="D54" s="30">
        <v>2484.0</v>
      </c>
      <c r="E54" s="30">
        <v>1192.0</v>
      </c>
      <c r="F54" s="30">
        <v>1292.0</v>
      </c>
      <c r="G54" s="31">
        <v>7493.0</v>
      </c>
      <c r="H54" s="30">
        <v>38918.642</v>
      </c>
      <c r="I54" s="32">
        <v>140838.78166959994</v>
      </c>
      <c r="J54" s="33">
        <f t="shared" si="1"/>
        <v>18.7960472</v>
      </c>
      <c r="K54" s="32">
        <v>19852.12800000001</v>
      </c>
      <c r="L54" s="34">
        <f t="shared" si="2"/>
        <v>16.6544698</v>
      </c>
      <c r="M54" s="35">
        <f t="shared" si="3"/>
        <v>5.194</v>
      </c>
      <c r="N54" s="36">
        <f t="shared" si="13"/>
        <v>2604</v>
      </c>
    </row>
    <row r="55" ht="15.75" hidden="1" customHeight="1">
      <c r="B55" s="19">
        <v>42461.0</v>
      </c>
      <c r="C55" s="20" t="s">
        <v>14</v>
      </c>
      <c r="D55" s="21">
        <v>5525.0</v>
      </c>
      <c r="E55" s="21">
        <v>1425.0</v>
      </c>
      <c r="F55" s="21">
        <v>4100.0</v>
      </c>
      <c r="G55" s="22">
        <v>11724.0</v>
      </c>
      <c r="H55" s="21">
        <v>60273.083999999995</v>
      </c>
      <c r="I55" s="23">
        <v>223372.0493039999</v>
      </c>
      <c r="J55" s="24">
        <f t="shared" si="1"/>
        <v>19.052546</v>
      </c>
      <c r="K55" s="23">
        <v>31047.654000000017</v>
      </c>
      <c r="L55" s="25">
        <f t="shared" si="2"/>
        <v>21.78782737</v>
      </c>
      <c r="M55" s="26">
        <f t="shared" si="3"/>
        <v>5.141</v>
      </c>
      <c r="N55" s="27"/>
    </row>
    <row r="56" ht="15.75" hidden="1" customHeight="1">
      <c r="B56" s="28">
        <v>42461.0</v>
      </c>
      <c r="C56" s="29" t="s">
        <v>15</v>
      </c>
      <c r="D56" s="30">
        <v>2172.0</v>
      </c>
      <c r="E56" s="30">
        <v>956.0</v>
      </c>
      <c r="F56" s="30">
        <v>1216.0</v>
      </c>
      <c r="G56" s="31">
        <v>5921.0</v>
      </c>
      <c r="H56" s="30">
        <v>34590.0</v>
      </c>
      <c r="I56" s="32">
        <v>157448.14559999996</v>
      </c>
      <c r="J56" s="33">
        <f t="shared" si="1"/>
        <v>26.59147874</v>
      </c>
      <c r="K56" s="32">
        <v>16485.48000000001</v>
      </c>
      <c r="L56" s="34">
        <f t="shared" si="2"/>
        <v>17.24422594</v>
      </c>
      <c r="M56" s="35">
        <f t="shared" si="3"/>
        <v>5.841918595</v>
      </c>
      <c r="N56" s="36"/>
    </row>
    <row r="57" ht="15.75" hidden="1" customHeight="1">
      <c r="B57" s="19">
        <v>42461.0</v>
      </c>
      <c r="C57" s="20" t="s">
        <v>16</v>
      </c>
      <c r="D57" s="21">
        <v>2566.0</v>
      </c>
      <c r="E57" s="21">
        <v>1078.0</v>
      </c>
      <c r="F57" s="21">
        <v>1488.0</v>
      </c>
      <c r="G57" s="22">
        <v>6782.0</v>
      </c>
      <c r="H57" s="21">
        <v>31785.954999999998</v>
      </c>
      <c r="I57" s="23">
        <v>111007.99780379997</v>
      </c>
      <c r="J57" s="24">
        <f t="shared" si="1"/>
        <v>16.3680327</v>
      </c>
      <c r="K57" s="23">
        <v>18913.98600000001</v>
      </c>
      <c r="L57" s="25">
        <f t="shared" si="2"/>
        <v>17.54544156</v>
      </c>
      <c r="M57" s="26">
        <f t="shared" si="3"/>
        <v>4.686811413</v>
      </c>
      <c r="N57" s="27"/>
    </row>
    <row r="58" ht="15.75" hidden="1" customHeight="1">
      <c r="B58" s="28">
        <v>42491.0</v>
      </c>
      <c r="C58" s="29" t="s">
        <v>12</v>
      </c>
      <c r="D58" s="30">
        <v>2375.0</v>
      </c>
      <c r="E58" s="30">
        <v>950.0</v>
      </c>
      <c r="F58" s="30">
        <v>1425.0</v>
      </c>
      <c r="G58" s="31">
        <v>8263.0</v>
      </c>
      <c r="H58" s="30">
        <v>41166.265999999996</v>
      </c>
      <c r="I58" s="32">
        <v>163331.27698159995</v>
      </c>
      <c r="J58" s="33">
        <f t="shared" si="1"/>
        <v>19.7665832</v>
      </c>
      <c r="K58" s="32">
        <v>16957.50000000001</v>
      </c>
      <c r="L58" s="34">
        <f t="shared" si="2"/>
        <v>17.85</v>
      </c>
      <c r="M58" s="35">
        <f t="shared" si="3"/>
        <v>4.982</v>
      </c>
      <c r="N58" s="36">
        <f t="shared" ref="N58:N59" si="14"> ((G53 + D58 - G58))</f>
        <v>2122</v>
      </c>
    </row>
    <row r="59" ht="15.75" customHeight="1">
      <c r="B59" s="19">
        <v>42491.0</v>
      </c>
      <c r="C59" s="20" t="s">
        <v>13</v>
      </c>
      <c r="D59" s="21">
        <v>2615.0</v>
      </c>
      <c r="E59" s="21">
        <v>994.0</v>
      </c>
      <c r="F59" s="21">
        <v>1621.0</v>
      </c>
      <c r="G59" s="22">
        <v>7931.0</v>
      </c>
      <c r="H59" s="21">
        <v>39091.89899999999</v>
      </c>
      <c r="I59" s="23">
        <v>158509.83206519994</v>
      </c>
      <c r="J59" s="24">
        <f t="shared" si="1"/>
        <v>19.9861092</v>
      </c>
      <c r="K59" s="23">
        <v>18035.65500000001</v>
      </c>
      <c r="L59" s="25">
        <f t="shared" si="2"/>
        <v>18.14452213</v>
      </c>
      <c r="M59" s="26">
        <f t="shared" si="3"/>
        <v>4.929</v>
      </c>
      <c r="N59" s="27">
        <f t="shared" si="14"/>
        <v>2177</v>
      </c>
    </row>
    <row r="60" ht="15.75" hidden="1" customHeight="1">
      <c r="B60" s="28">
        <v>42491.0</v>
      </c>
      <c r="C60" s="29" t="s">
        <v>14</v>
      </c>
      <c r="D60" s="30">
        <v>6071.0</v>
      </c>
      <c r="E60" s="30">
        <v>1684.0</v>
      </c>
      <c r="F60" s="30">
        <v>4387.0</v>
      </c>
      <c r="G60" s="31">
        <v>15242.0</v>
      </c>
      <c r="H60" s="30">
        <v>74319.99199999998</v>
      </c>
      <c r="I60" s="32">
        <v>307833.4068639999</v>
      </c>
      <c r="J60" s="33">
        <f t="shared" si="1"/>
        <v>20.196392</v>
      </c>
      <c r="K60" s="32">
        <v>39832.07400000002</v>
      </c>
      <c r="L60" s="34">
        <f t="shared" si="2"/>
        <v>23.65325059</v>
      </c>
      <c r="M60" s="35">
        <f t="shared" si="3"/>
        <v>4.876</v>
      </c>
      <c r="N60" s="36"/>
    </row>
    <row r="61" ht="15.75" hidden="1" customHeight="1">
      <c r="B61" s="19">
        <v>42491.0</v>
      </c>
      <c r="C61" s="20" t="s">
        <v>15</v>
      </c>
      <c r="D61" s="21">
        <v>2505.0</v>
      </c>
      <c r="E61" s="21">
        <v>852.0</v>
      </c>
      <c r="F61" s="21">
        <v>1653.0</v>
      </c>
      <c r="G61" s="22">
        <v>6956.0</v>
      </c>
      <c r="H61" s="21">
        <v>33548.78799999999</v>
      </c>
      <c r="I61" s="23">
        <v>170261.44105151994</v>
      </c>
      <c r="J61" s="24">
        <f t="shared" si="1"/>
        <v>24.47691792</v>
      </c>
      <c r="K61" s="23">
        <v>15969.37500000001</v>
      </c>
      <c r="L61" s="25">
        <f t="shared" si="2"/>
        <v>18.74339789</v>
      </c>
      <c r="M61" s="26">
        <f t="shared" si="3"/>
        <v>4.823</v>
      </c>
      <c r="N61" s="27"/>
    </row>
    <row r="62" ht="15.75" hidden="1" customHeight="1">
      <c r="B62" s="28">
        <v>42491.0</v>
      </c>
      <c r="C62" s="29" t="s">
        <v>16</v>
      </c>
      <c r="D62" s="30">
        <v>4524.0</v>
      </c>
      <c r="E62" s="30">
        <v>1448.0</v>
      </c>
      <c r="F62" s="30">
        <v>3076.0</v>
      </c>
      <c r="G62" s="31">
        <v>9110.0</v>
      </c>
      <c r="H62" s="30">
        <v>60836.58000000001</v>
      </c>
      <c r="I62" s="32">
        <v>236335.5125208</v>
      </c>
      <c r="J62" s="33">
        <f t="shared" si="1"/>
        <v>25.94242728</v>
      </c>
      <c r="K62" s="32">
        <v>27578.304000000015</v>
      </c>
      <c r="L62" s="34">
        <f t="shared" si="2"/>
        <v>19.04579006</v>
      </c>
      <c r="M62" s="35">
        <f t="shared" si="3"/>
        <v>6.678</v>
      </c>
      <c r="N62" s="36"/>
    </row>
    <row r="63" ht="15.75" hidden="1" customHeight="1">
      <c r="B63" s="19">
        <v>42522.0</v>
      </c>
      <c r="C63" s="20" t="s">
        <v>12</v>
      </c>
      <c r="D63" s="21">
        <v>3132.0</v>
      </c>
      <c r="E63" s="21">
        <v>940.0</v>
      </c>
      <c r="F63" s="21">
        <v>2192.0</v>
      </c>
      <c r="G63" s="22">
        <v>9042.0</v>
      </c>
      <c r="H63" s="21">
        <v>54631.764</v>
      </c>
      <c r="I63" s="23">
        <v>240576.43595039996</v>
      </c>
      <c r="J63" s="24">
        <f t="shared" si="1"/>
        <v>26.6065512</v>
      </c>
      <c r="K63" s="23">
        <v>18181.26000000001</v>
      </c>
      <c r="L63" s="25">
        <f t="shared" si="2"/>
        <v>19.34176596</v>
      </c>
      <c r="M63" s="26">
        <f t="shared" si="3"/>
        <v>6.042</v>
      </c>
      <c r="N63" s="27">
        <f t="shared" ref="N63:N64" si="15"> ((G58 + D63 - G63))</f>
        <v>2353</v>
      </c>
    </row>
    <row r="64" ht="15.75" customHeight="1">
      <c r="B64" s="28">
        <v>42522.0</v>
      </c>
      <c r="C64" s="29" t="s">
        <v>13</v>
      </c>
      <c r="D64" s="30">
        <v>2051.0</v>
      </c>
      <c r="E64" s="30">
        <v>574.0</v>
      </c>
      <c r="F64" s="30">
        <v>1477.0</v>
      </c>
      <c r="G64" s="31">
        <v>7269.0</v>
      </c>
      <c r="H64" s="30">
        <v>44689.812000000005</v>
      </c>
      <c r="I64" s="32">
        <v>200693.00772959998</v>
      </c>
      <c r="J64" s="33">
        <f t="shared" si="1"/>
        <v>27.6094384</v>
      </c>
      <c r="K64" s="32">
        <v>11284.602000000006</v>
      </c>
      <c r="L64" s="34">
        <f t="shared" si="2"/>
        <v>19.65958537</v>
      </c>
      <c r="M64" s="35">
        <f t="shared" si="3"/>
        <v>6.148</v>
      </c>
      <c r="N64" s="36">
        <f t="shared" si="15"/>
        <v>2713</v>
      </c>
    </row>
    <row r="65" ht="15.75" hidden="1" customHeight="1">
      <c r="B65" s="19">
        <v>42522.0</v>
      </c>
      <c r="C65" s="20" t="s">
        <v>14</v>
      </c>
      <c r="D65" s="21">
        <v>10593.0</v>
      </c>
      <c r="E65" s="21">
        <v>1156.0</v>
      </c>
      <c r="F65" s="21">
        <v>9437.0</v>
      </c>
      <c r="G65" s="22">
        <v>18322.0</v>
      </c>
      <c r="H65" s="21">
        <v>91400.0</v>
      </c>
      <c r="I65" s="23">
        <v>418429.19999999995</v>
      </c>
      <c r="J65" s="24">
        <f t="shared" si="1"/>
        <v>22.83752865</v>
      </c>
      <c r="K65" s="23">
        <v>39670.17600000002</v>
      </c>
      <c r="L65" s="25">
        <f t="shared" si="2"/>
        <v>34.31676125</v>
      </c>
      <c r="M65" s="26">
        <f t="shared" si="3"/>
        <v>4.988538369</v>
      </c>
      <c r="N65" s="27"/>
    </row>
    <row r="66" ht="15.75" hidden="1" customHeight="1">
      <c r="B66" s="28">
        <v>42522.0</v>
      </c>
      <c r="C66" s="29" t="s">
        <v>15</v>
      </c>
      <c r="D66" s="30">
        <v>3118.0</v>
      </c>
      <c r="E66" s="30">
        <v>748.0</v>
      </c>
      <c r="F66" s="30">
        <v>2370.0</v>
      </c>
      <c r="G66" s="31">
        <v>8216.0</v>
      </c>
      <c r="H66" s="30">
        <v>60347.0</v>
      </c>
      <c r="I66" s="32">
        <v>337836.98928</v>
      </c>
      <c r="J66" s="33">
        <f t="shared" si="1"/>
        <v>41.11939986</v>
      </c>
      <c r="K66" s="32">
        <v>15153.48000000001</v>
      </c>
      <c r="L66" s="34">
        <f t="shared" si="2"/>
        <v>20.2586631</v>
      </c>
      <c r="M66" s="35">
        <f t="shared" si="3"/>
        <v>7.345058423</v>
      </c>
      <c r="N66" s="36"/>
    </row>
    <row r="67" ht="15.75" hidden="1" customHeight="1">
      <c r="B67" s="19">
        <v>42522.0</v>
      </c>
      <c r="C67" s="20" t="s">
        <v>16</v>
      </c>
      <c r="D67" s="21">
        <v>5490.0</v>
      </c>
      <c r="E67" s="21">
        <v>1208.0</v>
      </c>
      <c r="F67" s="21">
        <v>4282.0</v>
      </c>
      <c r="G67" s="22">
        <v>11190.0</v>
      </c>
      <c r="H67" s="21">
        <v>72354.54000000001</v>
      </c>
      <c r="I67" s="23">
        <v>309471.9443064</v>
      </c>
      <c r="J67" s="24">
        <f t="shared" si="1"/>
        <v>27.65611656</v>
      </c>
      <c r="K67" s="23">
        <v>24820.290000000023</v>
      </c>
      <c r="L67" s="25">
        <f t="shared" si="2"/>
        <v>20.54659768</v>
      </c>
      <c r="M67" s="26">
        <f t="shared" si="3"/>
        <v>6.466</v>
      </c>
      <c r="N67" s="27"/>
    </row>
    <row r="68" ht="15.75" hidden="1" customHeight="1">
      <c r="B68" s="28">
        <v>42552.0</v>
      </c>
      <c r="C68" s="29" t="s">
        <v>12</v>
      </c>
      <c r="D68" s="30">
        <v>3412.0</v>
      </c>
      <c r="E68" s="30">
        <v>682.0</v>
      </c>
      <c r="F68" s="30">
        <v>2730.0</v>
      </c>
      <c r="G68" s="31">
        <v>9509.0</v>
      </c>
      <c r="H68" s="30">
        <v>62493.14800000001</v>
      </c>
      <c r="I68" s="32">
        <v>302441.83906080003</v>
      </c>
      <c r="J68" s="33">
        <f t="shared" si="1"/>
        <v>31.8058512</v>
      </c>
      <c r="K68" s="32">
        <v>14228.040000000012</v>
      </c>
      <c r="L68" s="34">
        <f t="shared" si="2"/>
        <v>20.86222874</v>
      </c>
      <c r="M68" s="35">
        <f t="shared" si="3"/>
        <v>6.572</v>
      </c>
      <c r="N68" s="36">
        <f t="shared" ref="N68:N69" si="16"> ((G63 + D68 - G68))</f>
        <v>2945</v>
      </c>
    </row>
    <row r="69" ht="15.75" customHeight="1">
      <c r="B69" s="19">
        <v>42552.0</v>
      </c>
      <c r="C69" s="20" t="s">
        <v>13</v>
      </c>
      <c r="D69" s="21">
        <v>2124.0</v>
      </c>
      <c r="E69" s="21">
        <v>382.0</v>
      </c>
      <c r="F69" s="21">
        <v>1742.0</v>
      </c>
      <c r="G69" s="22">
        <v>7437.0</v>
      </c>
      <c r="H69" s="21">
        <v>44146.032</v>
      </c>
      <c r="I69" s="23">
        <v>217498.6704576</v>
      </c>
      <c r="J69" s="24">
        <f t="shared" si="1"/>
        <v>29.2454848</v>
      </c>
      <c r="K69" s="23">
        <v>8086.0680000000075</v>
      </c>
      <c r="L69" s="25">
        <f t="shared" si="2"/>
        <v>21.16771728</v>
      </c>
      <c r="M69" s="26">
        <f t="shared" si="3"/>
        <v>5.936</v>
      </c>
      <c r="N69" s="27">
        <f t="shared" si="16"/>
        <v>1956</v>
      </c>
    </row>
    <row r="70" ht="15.75" hidden="1" customHeight="1">
      <c r="B70" s="28">
        <v>42552.0</v>
      </c>
      <c r="C70" s="29" t="s">
        <v>14</v>
      </c>
      <c r="D70" s="30">
        <v>12557.0</v>
      </c>
      <c r="E70" s="30">
        <v>1321.0</v>
      </c>
      <c r="F70" s="30">
        <v>11236.0</v>
      </c>
      <c r="G70" s="31">
        <v>20316.0</v>
      </c>
      <c r="H70" s="30">
        <v>96511.0</v>
      </c>
      <c r="I70" s="32">
        <v>483906.15400000004</v>
      </c>
      <c r="J70" s="33">
        <f t="shared" si="1"/>
        <v>23.81896801</v>
      </c>
      <c r="K70" s="32">
        <v>27109.36800000003</v>
      </c>
      <c r="L70" s="34">
        <f t="shared" si="2"/>
        <v>20.52185314</v>
      </c>
      <c r="M70" s="35">
        <f t="shared" si="3"/>
        <v>4.750492223</v>
      </c>
      <c r="N70" s="36"/>
    </row>
    <row r="71" ht="15.75" hidden="1" customHeight="1">
      <c r="B71" s="19">
        <v>42552.0</v>
      </c>
      <c r="C71" s="20" t="s">
        <v>15</v>
      </c>
      <c r="D71" s="21">
        <v>3243.0</v>
      </c>
      <c r="E71" s="21">
        <v>454.0</v>
      </c>
      <c r="F71" s="21">
        <v>2789.0</v>
      </c>
      <c r="G71" s="22">
        <v>9053.0</v>
      </c>
      <c r="H71" s="21">
        <v>54218.41700000001</v>
      </c>
      <c r="I71" s="23">
        <v>331894.7865604801</v>
      </c>
      <c r="J71" s="24">
        <f t="shared" si="1"/>
        <v>36.66130416</v>
      </c>
      <c r="K71" s="23">
        <v>9874.935000000014</v>
      </c>
      <c r="L71" s="25">
        <f t="shared" si="2"/>
        <v>21.75095815</v>
      </c>
      <c r="M71" s="26">
        <f t="shared" si="3"/>
        <v>5.989</v>
      </c>
      <c r="N71" s="27"/>
    </row>
    <row r="72" ht="15.75" hidden="1" customHeight="1">
      <c r="B72" s="28">
        <v>42552.0</v>
      </c>
      <c r="C72" s="29" t="s">
        <v>16</v>
      </c>
      <c r="D72" s="30">
        <v>5679.0</v>
      </c>
      <c r="E72" s="30">
        <v>852.0</v>
      </c>
      <c r="F72" s="30">
        <v>4827.0</v>
      </c>
      <c r="G72" s="31">
        <v>12685.0</v>
      </c>
      <c r="H72" s="30">
        <v>75298.16</v>
      </c>
      <c r="I72" s="32">
        <v>351609.2760096001</v>
      </c>
      <c r="J72" s="33">
        <f t="shared" si="1"/>
        <v>27.71850816</v>
      </c>
      <c r="K72" s="32">
        <v>26346.0</v>
      </c>
      <c r="L72" s="34">
        <f t="shared" si="2"/>
        <v>30.92253521</v>
      </c>
      <c r="M72" s="35">
        <f t="shared" si="3"/>
        <v>5.936</v>
      </c>
      <c r="N72" s="36"/>
    </row>
    <row r="73" ht="15.75" hidden="1" customHeight="1">
      <c r="B73" s="19">
        <v>42583.0</v>
      </c>
      <c r="C73" s="20" t="s">
        <v>12</v>
      </c>
      <c r="D73" s="21">
        <v>3569.0</v>
      </c>
      <c r="E73" s="21">
        <v>571.0</v>
      </c>
      <c r="F73" s="21">
        <v>2998.0</v>
      </c>
      <c r="G73" s="22">
        <v>10237.0</v>
      </c>
      <c r="H73" s="21">
        <v>60224.271</v>
      </c>
      <c r="I73" s="23">
        <v>317719.1640876</v>
      </c>
      <c r="J73" s="24">
        <f t="shared" si="1"/>
        <v>31.0363548</v>
      </c>
      <c r="K73" s="23">
        <v>12762.744000000019</v>
      </c>
      <c r="L73" s="25">
        <f t="shared" si="2"/>
        <v>22.35156567</v>
      </c>
      <c r="M73" s="26">
        <f t="shared" si="3"/>
        <v>5.883</v>
      </c>
      <c r="N73" s="27">
        <f t="shared" ref="N73:N74" si="17"> ((G68 + D73 - G73))</f>
        <v>2841</v>
      </c>
    </row>
    <row r="74" ht="15.75" customHeight="1">
      <c r="B74" s="28">
        <v>42583.0</v>
      </c>
      <c r="C74" s="29" t="s">
        <v>13</v>
      </c>
      <c r="D74" s="30">
        <v>2474.0</v>
      </c>
      <c r="E74" s="30">
        <v>421.0</v>
      </c>
      <c r="F74" s="30">
        <v>2053.0</v>
      </c>
      <c r="G74" s="31">
        <v>7923.0</v>
      </c>
      <c r="H74" s="30">
        <v>46191.090000000004</v>
      </c>
      <c r="I74" s="32">
        <v>247713.57745200003</v>
      </c>
      <c r="J74" s="33">
        <f t="shared" si="1"/>
        <v>31.265124</v>
      </c>
      <c r="K74" s="32">
        <v>9526.137000000012</v>
      </c>
      <c r="L74" s="34">
        <f t="shared" si="2"/>
        <v>22.6274038</v>
      </c>
      <c r="M74" s="35">
        <f t="shared" si="3"/>
        <v>5.83</v>
      </c>
      <c r="N74" s="36">
        <f t="shared" si="17"/>
        <v>1988</v>
      </c>
    </row>
    <row r="75" ht="15.75" hidden="1" customHeight="1">
      <c r="B75" s="19">
        <v>42583.0</v>
      </c>
      <c r="C75" s="20" t="s">
        <v>14</v>
      </c>
      <c r="D75" s="21">
        <v>5712.0</v>
      </c>
      <c r="E75" s="21">
        <v>223.0</v>
      </c>
      <c r="F75" s="21">
        <v>5489.0</v>
      </c>
      <c r="G75" s="22">
        <v>22872.0</v>
      </c>
      <c r="H75" s="21">
        <v>98559.0</v>
      </c>
      <c r="I75" s="23">
        <v>537146.55</v>
      </c>
      <c r="J75" s="24">
        <f t="shared" si="1"/>
        <v>23.48489638</v>
      </c>
      <c r="K75" s="23">
        <v>35377.88400000005</v>
      </c>
      <c r="L75" s="25">
        <f t="shared" si="2"/>
        <v>158.6452197</v>
      </c>
      <c r="M75" s="26">
        <f t="shared" si="3"/>
        <v>4.309155299</v>
      </c>
      <c r="N75" s="27"/>
    </row>
    <row r="76" ht="15.75" hidden="1" customHeight="1">
      <c r="B76" s="28">
        <v>42583.0</v>
      </c>
      <c r="C76" s="29" t="s">
        <v>15</v>
      </c>
      <c r="D76" s="30">
        <v>3660.0</v>
      </c>
      <c r="E76" s="30">
        <v>695.0</v>
      </c>
      <c r="F76" s="30">
        <v>2965.0</v>
      </c>
      <c r="G76" s="31">
        <v>10257.0</v>
      </c>
      <c r="H76" s="30">
        <v>58711.068</v>
      </c>
      <c r="I76" s="32">
        <v>390113.91087552</v>
      </c>
      <c r="J76" s="33">
        <f t="shared" si="1"/>
        <v>38.03391936</v>
      </c>
      <c r="K76" s="32">
        <v>16168.05000000002</v>
      </c>
      <c r="L76" s="34">
        <f t="shared" si="2"/>
        <v>23.26338129</v>
      </c>
      <c r="M76" s="35">
        <f t="shared" si="3"/>
        <v>5.724</v>
      </c>
      <c r="N76" s="36"/>
    </row>
    <row r="77" ht="15.75" hidden="1" customHeight="1">
      <c r="B77" s="19">
        <v>42583.0</v>
      </c>
      <c r="C77" s="20" t="s">
        <v>16</v>
      </c>
      <c r="D77" s="21">
        <v>5887.0</v>
      </c>
      <c r="E77" s="21">
        <v>888.0</v>
      </c>
      <c r="F77" s="21">
        <v>4999.0</v>
      </c>
      <c r="G77" s="22">
        <v>14275.0</v>
      </c>
      <c r="H77" s="21">
        <v>80953.52500000001</v>
      </c>
      <c r="I77" s="23">
        <v>409783.5054090001</v>
      </c>
      <c r="J77" s="24">
        <f t="shared" si="1"/>
        <v>28.70637516</v>
      </c>
      <c r="K77" s="23">
        <v>27727.77000000004</v>
      </c>
      <c r="L77" s="25">
        <f t="shared" si="2"/>
        <v>31.22496622</v>
      </c>
      <c r="M77" s="26">
        <f t="shared" si="3"/>
        <v>5.671</v>
      </c>
      <c r="N77" s="27"/>
    </row>
    <row r="78" ht="15.75" hidden="1" customHeight="1">
      <c r="B78" s="28">
        <v>42614.0</v>
      </c>
      <c r="C78" s="29" t="s">
        <v>12</v>
      </c>
      <c r="D78" s="30">
        <v>3865.0</v>
      </c>
      <c r="E78" s="30">
        <v>812.0</v>
      </c>
      <c r="F78" s="30">
        <v>3053.0</v>
      </c>
      <c r="G78" s="31">
        <v>11074.0</v>
      </c>
      <c r="H78" s="30">
        <v>62213.732</v>
      </c>
      <c r="I78" s="32">
        <v>355339.9516912001</v>
      </c>
      <c r="J78" s="33">
        <f t="shared" si="1"/>
        <v>32.0877688</v>
      </c>
      <c r="K78" s="32">
        <v>19357.852500000023</v>
      </c>
      <c r="L78" s="34">
        <f t="shared" si="2"/>
        <v>23.83971983</v>
      </c>
      <c r="M78" s="35">
        <f t="shared" si="3"/>
        <v>5.618</v>
      </c>
      <c r="N78" s="36">
        <f t="shared" ref="N78:N79" si="18"> ((G73 + D78 - G78))</f>
        <v>3028</v>
      </c>
    </row>
    <row r="79" ht="15.75" customHeight="1">
      <c r="B79" s="19">
        <v>42614.0</v>
      </c>
      <c r="C79" s="20" t="s">
        <v>13</v>
      </c>
      <c r="D79" s="21">
        <v>2802.0</v>
      </c>
      <c r="E79" s="21">
        <v>616.0</v>
      </c>
      <c r="F79" s="21">
        <v>2186.0</v>
      </c>
      <c r="G79" s="22">
        <v>8583.0</v>
      </c>
      <c r="H79" s="21">
        <v>47764.395000000004</v>
      </c>
      <c r="I79" s="23">
        <v>276976.17372600007</v>
      </c>
      <c r="J79" s="24">
        <f t="shared" si="1"/>
        <v>32.270322</v>
      </c>
      <c r="K79" s="23">
        <v>14887.026000000022</v>
      </c>
      <c r="L79" s="25">
        <f t="shared" si="2"/>
        <v>24.16725</v>
      </c>
      <c r="M79" s="26">
        <f t="shared" si="3"/>
        <v>5.565</v>
      </c>
      <c r="N79" s="27">
        <f t="shared" si="18"/>
        <v>2142</v>
      </c>
    </row>
    <row r="80" ht="15.75" hidden="1" customHeight="1">
      <c r="B80" s="28">
        <v>42614.0</v>
      </c>
      <c r="C80" s="29" t="s">
        <v>14</v>
      </c>
      <c r="D80" s="30">
        <v>15798.0</v>
      </c>
      <c r="E80" s="30">
        <v>2100.0</v>
      </c>
      <c r="F80" s="30">
        <v>13698.0</v>
      </c>
      <c r="G80" s="31">
        <v>24859.0</v>
      </c>
      <c r="H80" s="30">
        <v>100433.0</v>
      </c>
      <c r="I80" s="32">
        <v>591148.6380000002</v>
      </c>
      <c r="J80" s="33">
        <f t="shared" si="1"/>
        <v>23.78006509</v>
      </c>
      <c r="K80" s="32">
        <v>53473.896000000066</v>
      </c>
      <c r="L80" s="34">
        <f t="shared" si="2"/>
        <v>25.46376</v>
      </c>
      <c r="M80" s="35">
        <f t="shared" si="3"/>
        <v>4.040106199</v>
      </c>
      <c r="N80" s="36"/>
    </row>
    <row r="81" ht="15.75" hidden="1" customHeight="1">
      <c r="B81" s="19">
        <v>42614.0</v>
      </c>
      <c r="C81" s="20" t="s">
        <v>15</v>
      </c>
      <c r="D81" s="21">
        <v>4103.0</v>
      </c>
      <c r="E81" s="21">
        <v>985.0</v>
      </c>
      <c r="F81" s="21">
        <v>3118.0</v>
      </c>
      <c r="G81" s="22">
        <v>11711.0</v>
      </c>
      <c r="H81" s="21">
        <v>63930.348999999995</v>
      </c>
      <c r="I81" s="23">
        <v>458242.51277616003</v>
      </c>
      <c r="J81" s="24">
        <f t="shared" si="1"/>
        <v>39.12923856</v>
      </c>
      <c r="K81" s="23">
        <v>25848.900000000034</v>
      </c>
      <c r="L81" s="25">
        <f t="shared" si="2"/>
        <v>26.24253807</v>
      </c>
      <c r="M81" s="26">
        <f t="shared" si="3"/>
        <v>5.459</v>
      </c>
      <c r="N81" s="27"/>
    </row>
    <row r="82" ht="15.75" hidden="1" customHeight="1">
      <c r="B82" s="28">
        <v>42614.0</v>
      </c>
      <c r="C82" s="29" t="s">
        <v>16</v>
      </c>
      <c r="D82" s="30">
        <v>5853.0</v>
      </c>
      <c r="E82" s="30">
        <v>1167.0</v>
      </c>
      <c r="F82" s="30">
        <v>4686.0</v>
      </c>
      <c r="G82" s="31">
        <v>15622.0</v>
      </c>
      <c r="H82" s="30">
        <v>84452.53199999999</v>
      </c>
      <c r="I82" s="32">
        <v>460634.5124395201</v>
      </c>
      <c r="J82" s="33">
        <f t="shared" si="1"/>
        <v>29.48627016</v>
      </c>
      <c r="K82" s="32">
        <v>39946.72500000006</v>
      </c>
      <c r="L82" s="34">
        <f t="shared" si="2"/>
        <v>34.23026992</v>
      </c>
      <c r="M82" s="35">
        <f t="shared" si="3"/>
        <v>5.406</v>
      </c>
      <c r="N82" s="36"/>
    </row>
    <row r="83" ht="15.75" hidden="1" customHeight="1">
      <c r="B83" s="19">
        <v>42644.0</v>
      </c>
      <c r="C83" s="20" t="s">
        <v>12</v>
      </c>
      <c r="D83" s="21">
        <v>5617.0</v>
      </c>
      <c r="E83" s="21">
        <v>1460.0</v>
      </c>
      <c r="F83" s="21">
        <v>4157.0</v>
      </c>
      <c r="G83" s="22">
        <v>14114.0</v>
      </c>
      <c r="H83" s="21">
        <v>75552.242</v>
      </c>
      <c r="I83" s="23">
        <v>464464.96291920013</v>
      </c>
      <c r="J83" s="24">
        <f t="shared" si="1"/>
        <v>32.9081028</v>
      </c>
      <c r="K83" s="23">
        <v>41402.90700000006</v>
      </c>
      <c r="L83" s="25">
        <f t="shared" si="2"/>
        <v>28.35815548</v>
      </c>
      <c r="M83" s="26">
        <f t="shared" si="3"/>
        <v>5.353</v>
      </c>
      <c r="N83" s="27">
        <f t="shared" ref="N83:N84" si="19"> ((G78 + D83 - G83))</f>
        <v>2577</v>
      </c>
    </row>
    <row r="84" ht="15.75" customHeight="1">
      <c r="B84" s="28">
        <v>42644.0</v>
      </c>
      <c r="C84" s="29" t="s">
        <v>13</v>
      </c>
      <c r="D84" s="30">
        <v>4622.0</v>
      </c>
      <c r="E84" s="30">
        <v>1248.0</v>
      </c>
      <c r="F84" s="30">
        <v>3374.0</v>
      </c>
      <c r="G84" s="31">
        <v>11221.0</v>
      </c>
      <c r="H84" s="30">
        <v>59471.299999999996</v>
      </c>
      <c r="I84" s="32">
        <v>370791.66124000004</v>
      </c>
      <c r="J84" s="33">
        <f t="shared" si="1"/>
        <v>33.04444</v>
      </c>
      <c r="K84" s="32">
        <v>36689.43600000005</v>
      </c>
      <c r="L84" s="34">
        <f t="shared" si="2"/>
        <v>29.39858654</v>
      </c>
      <c r="M84" s="35">
        <f t="shared" si="3"/>
        <v>5.3</v>
      </c>
      <c r="N84" s="36">
        <f t="shared" si="19"/>
        <v>1984</v>
      </c>
    </row>
    <row r="85" ht="15.75" hidden="1" customHeight="1">
      <c r="B85" s="19">
        <v>42644.0</v>
      </c>
      <c r="C85" s="20" t="s">
        <v>14</v>
      </c>
      <c r="D85" s="21">
        <v>10177.0</v>
      </c>
      <c r="E85" s="21">
        <v>1177.0</v>
      </c>
      <c r="F85" s="21">
        <v>9000.0</v>
      </c>
      <c r="G85" s="22">
        <v>30585.0</v>
      </c>
      <c r="H85" s="21">
        <v>107832.0</v>
      </c>
      <c r="I85" s="23">
        <v>677012.4288000001</v>
      </c>
      <c r="J85" s="24">
        <f t="shared" si="1"/>
        <v>22.13543988</v>
      </c>
      <c r="K85" s="23">
        <v>104886.85200000014</v>
      </c>
      <c r="L85" s="25">
        <f t="shared" si="2"/>
        <v>89.11372302</v>
      </c>
      <c r="M85" s="26">
        <f t="shared" si="3"/>
        <v>3.525649828</v>
      </c>
      <c r="N85" s="27"/>
    </row>
    <row r="86" ht="15.75" hidden="1" customHeight="1">
      <c r="B86" s="28">
        <v>42644.0</v>
      </c>
      <c r="C86" s="29" t="s">
        <v>15</v>
      </c>
      <c r="D86" s="30">
        <v>6496.0</v>
      </c>
      <c r="E86" s="30">
        <v>1884.0</v>
      </c>
      <c r="F86" s="30">
        <v>4612.0</v>
      </c>
      <c r="G86" s="31">
        <v>13874.0</v>
      </c>
      <c r="H86" s="30">
        <v>86743.0</v>
      </c>
      <c r="I86" s="32">
        <v>667143.8827200001</v>
      </c>
      <c r="J86" s="33">
        <f t="shared" si="1"/>
        <v>48.08590765</v>
      </c>
      <c r="K86" s="32">
        <v>59340.96000000007</v>
      </c>
      <c r="L86" s="34">
        <f t="shared" si="2"/>
        <v>31.49732484</v>
      </c>
      <c r="M86" s="35">
        <f t="shared" si="3"/>
        <v>6.252198357</v>
      </c>
      <c r="N86" s="36"/>
    </row>
    <row r="87" ht="15.75" hidden="1" customHeight="1">
      <c r="B87" s="19">
        <v>42644.0</v>
      </c>
      <c r="C87" s="20" t="s">
        <v>16</v>
      </c>
      <c r="D87" s="21">
        <v>7644.0</v>
      </c>
      <c r="E87" s="21">
        <v>1782.0</v>
      </c>
      <c r="F87" s="21">
        <v>5862.0</v>
      </c>
      <c r="G87" s="22">
        <v>20000.0</v>
      </c>
      <c r="H87" s="21">
        <v>97396.245</v>
      </c>
      <c r="I87" s="23">
        <v>573274.2980700001</v>
      </c>
      <c r="J87" s="24">
        <f t="shared" si="1"/>
        <v>28.6637149</v>
      </c>
      <c r="K87" s="23">
        <v>74643.66000000009</v>
      </c>
      <c r="L87" s="25">
        <f t="shared" si="2"/>
        <v>41.88757576</v>
      </c>
      <c r="M87" s="26">
        <f t="shared" si="3"/>
        <v>4.86981225</v>
      </c>
      <c r="N87" s="27"/>
    </row>
    <row r="88" ht="15.75" hidden="1" customHeight="1">
      <c r="B88" s="28">
        <v>42675.0</v>
      </c>
      <c r="C88" s="29" t="s">
        <v>12</v>
      </c>
      <c r="D88" s="30">
        <v>5199.0</v>
      </c>
      <c r="E88" s="30">
        <v>1612.0</v>
      </c>
      <c r="F88" s="30">
        <v>3587.0</v>
      </c>
      <c r="G88" s="31">
        <v>13849.0</v>
      </c>
      <c r="H88" s="30">
        <v>70463.712</v>
      </c>
      <c r="I88" s="32">
        <v>470049.3300096001</v>
      </c>
      <c r="J88" s="33">
        <f t="shared" si="1"/>
        <v>33.9410304</v>
      </c>
      <c r="K88" s="32">
        <v>54152.78400000006</v>
      </c>
      <c r="L88" s="34">
        <f t="shared" si="2"/>
        <v>33.59353846</v>
      </c>
      <c r="M88" s="35">
        <f t="shared" si="3"/>
        <v>5.088</v>
      </c>
      <c r="N88" s="36">
        <f t="shared" ref="N88:N89" si="20"> ((G83 + D88 - G88))</f>
        <v>5464</v>
      </c>
    </row>
    <row r="89" ht="15.75" customHeight="1">
      <c r="B89" s="19">
        <v>42675.0</v>
      </c>
      <c r="C89" s="20" t="s">
        <v>13</v>
      </c>
      <c r="D89" s="21">
        <v>4727.0</v>
      </c>
      <c r="E89" s="21">
        <v>1513.0</v>
      </c>
      <c r="F89" s="21">
        <v>3214.0</v>
      </c>
      <c r="G89" s="22">
        <v>11330.0</v>
      </c>
      <c r="H89" s="21">
        <v>57046.549999999996</v>
      </c>
      <c r="I89" s="23">
        <v>388007.81448000006</v>
      </c>
      <c r="J89" s="24">
        <f t="shared" si="1"/>
        <v>34.246056</v>
      </c>
      <c r="K89" s="23">
        <v>52412.97600000005</v>
      </c>
      <c r="L89" s="25">
        <f t="shared" si="2"/>
        <v>34.64175545</v>
      </c>
      <c r="M89" s="26">
        <f t="shared" si="3"/>
        <v>5.035</v>
      </c>
      <c r="N89" s="27">
        <f t="shared" si="20"/>
        <v>4618</v>
      </c>
    </row>
    <row r="90" ht="15.75" hidden="1" customHeight="1">
      <c r="B90" s="28">
        <v>42675.0</v>
      </c>
      <c r="C90" s="29" t="s">
        <v>14</v>
      </c>
      <c r="D90" s="30">
        <v>16839.0</v>
      </c>
      <c r="E90" s="30">
        <v>2994.0</v>
      </c>
      <c r="F90" s="30">
        <v>13845.0</v>
      </c>
      <c r="G90" s="31">
        <v>32978.0</v>
      </c>
      <c r="H90" s="30">
        <v>101783.0</v>
      </c>
      <c r="I90" s="32">
        <v>705600.4692000002</v>
      </c>
      <c r="J90" s="33">
        <f t="shared" si="1"/>
        <v>21.39609646</v>
      </c>
      <c r="K90" s="32">
        <v>154272.19500000015</v>
      </c>
      <c r="L90" s="34">
        <f t="shared" si="2"/>
        <v>51.52711924</v>
      </c>
      <c r="M90" s="35">
        <f t="shared" si="3"/>
        <v>3.086390927</v>
      </c>
      <c r="N90" s="36"/>
    </row>
    <row r="91" ht="15.75" hidden="1" customHeight="1">
      <c r="B91" s="19">
        <v>42675.0</v>
      </c>
      <c r="C91" s="20" t="s">
        <v>15</v>
      </c>
      <c r="D91" s="21">
        <v>6253.0</v>
      </c>
      <c r="E91" s="21">
        <v>2126.0</v>
      </c>
      <c r="F91" s="21">
        <v>4127.0</v>
      </c>
      <c r="G91" s="22">
        <v>14999.0</v>
      </c>
      <c r="H91" s="21">
        <v>89743.0</v>
      </c>
      <c r="I91" s="23">
        <v>732475.1865600002</v>
      </c>
      <c r="J91" s="24">
        <f t="shared" si="1"/>
        <v>48.83493477</v>
      </c>
      <c r="K91" s="23">
        <v>78131.23500000007</v>
      </c>
      <c r="L91" s="25">
        <f t="shared" si="2"/>
        <v>36.75034572</v>
      </c>
      <c r="M91" s="26">
        <f t="shared" si="3"/>
        <v>5.983265551</v>
      </c>
      <c r="N91" s="27"/>
    </row>
    <row r="92" ht="15.75" hidden="1" customHeight="1">
      <c r="B92" s="28">
        <v>42675.0</v>
      </c>
      <c r="C92" s="29" t="s">
        <v>16</v>
      </c>
      <c r="D92" s="30">
        <v>7678.0</v>
      </c>
      <c r="E92" s="30">
        <v>2134.0</v>
      </c>
      <c r="F92" s="30">
        <v>5544.0</v>
      </c>
      <c r="G92" s="31">
        <v>21578.0</v>
      </c>
      <c r="H92" s="30">
        <v>96749.59199999999</v>
      </c>
      <c r="I92" s="32">
        <v>580857.4604822402</v>
      </c>
      <c r="J92" s="33">
        <f t="shared" si="1"/>
        <v>26.91896656</v>
      </c>
      <c r="K92" s="32">
        <v>101579.94000000009</v>
      </c>
      <c r="L92" s="34">
        <f t="shared" si="2"/>
        <v>47.60072165</v>
      </c>
      <c r="M92" s="35">
        <f t="shared" si="3"/>
        <v>4.483714524</v>
      </c>
      <c r="N92" s="36"/>
    </row>
    <row r="93" ht="15.75" hidden="1" customHeight="1">
      <c r="B93" s="19">
        <v>42705.0</v>
      </c>
      <c r="C93" s="20" t="s">
        <v>12</v>
      </c>
      <c r="D93" s="21">
        <v>4935.0</v>
      </c>
      <c r="E93" s="21">
        <v>1777.0</v>
      </c>
      <c r="F93" s="21">
        <v>3158.0</v>
      </c>
      <c r="G93" s="22">
        <v>14388.0</v>
      </c>
      <c r="H93" s="21">
        <v>96845.62800000001</v>
      </c>
      <c r="I93" s="23">
        <v>633370.4071200002</v>
      </c>
      <c r="J93" s="24">
        <f t="shared" si="1"/>
        <v>44.02074</v>
      </c>
      <c r="K93" s="23">
        <v>69020.91000000006</v>
      </c>
      <c r="L93" s="25">
        <f t="shared" si="2"/>
        <v>38.84125492</v>
      </c>
      <c r="M93" s="26">
        <f t="shared" si="3"/>
        <v>6.731</v>
      </c>
      <c r="N93" s="27">
        <f t="shared" ref="N93:N94" si="21"> ((G88 + D93 - G93))</f>
        <v>4396</v>
      </c>
    </row>
    <row r="94" ht="15.75" customHeight="1">
      <c r="A94" s="11"/>
      <c r="B94" s="28">
        <v>42705.0</v>
      </c>
      <c r="C94" s="29" t="s">
        <v>13</v>
      </c>
      <c r="D94" s="30">
        <v>3367.0</v>
      </c>
      <c r="E94" s="30">
        <v>1246.0</v>
      </c>
      <c r="F94" s="30">
        <v>2121.0</v>
      </c>
      <c r="G94" s="31">
        <v>9044.0</v>
      </c>
      <c r="H94" s="30">
        <v>55123.18</v>
      </c>
      <c r="I94" s="32">
        <v>353295.4852560001</v>
      </c>
      <c r="J94" s="33">
        <f t="shared" si="1"/>
        <v>39.064074</v>
      </c>
      <c r="K94" s="32">
        <v>49707.02100000004</v>
      </c>
      <c r="L94" s="34">
        <f t="shared" si="2"/>
        <v>39.89327528</v>
      </c>
      <c r="M94" s="35">
        <f t="shared" si="3"/>
        <v>6.095</v>
      </c>
      <c r="N94" s="36">
        <f t="shared" si="21"/>
        <v>5653</v>
      </c>
    </row>
    <row r="95" ht="15.75" hidden="1" customHeight="1">
      <c r="A95" s="11"/>
      <c r="B95" s="19">
        <v>42705.0</v>
      </c>
      <c r="C95" s="20" t="s">
        <v>14</v>
      </c>
      <c r="D95" s="21">
        <v>13913.0</v>
      </c>
      <c r="E95" s="21">
        <v>3568.0</v>
      </c>
      <c r="F95" s="21">
        <v>10345.0</v>
      </c>
      <c r="G95" s="22">
        <v>34039.0</v>
      </c>
      <c r="H95" s="21">
        <v>144900.0</v>
      </c>
      <c r="I95" s="23">
        <v>909740.1600000001</v>
      </c>
      <c r="J95" s="24">
        <f t="shared" si="1"/>
        <v>26.72640677</v>
      </c>
      <c r="K95" s="23">
        <v>170719.73100000012</v>
      </c>
      <c r="L95" s="25">
        <f t="shared" si="2"/>
        <v>47.84745824</v>
      </c>
      <c r="M95" s="26">
        <f t="shared" si="3"/>
        <v>4.256881812</v>
      </c>
      <c r="N95" s="27"/>
    </row>
    <row r="96" ht="15.75" hidden="1" customHeight="1">
      <c r="B96" s="28">
        <v>42705.0</v>
      </c>
      <c r="C96" s="29" t="s">
        <v>15</v>
      </c>
      <c r="D96" s="30">
        <v>5084.0</v>
      </c>
      <c r="E96" s="30">
        <v>1983.0</v>
      </c>
      <c r="F96" s="30">
        <v>3101.0</v>
      </c>
      <c r="G96" s="31">
        <v>15893.0</v>
      </c>
      <c r="H96" s="30">
        <v>128943.0</v>
      </c>
      <c r="I96" s="32">
        <v>951227.9841600002</v>
      </c>
      <c r="J96" s="33">
        <f t="shared" si="1"/>
        <v>59.85200932</v>
      </c>
      <c r="K96" s="32">
        <v>83275.92000000006</v>
      </c>
      <c r="L96" s="34">
        <f t="shared" si="2"/>
        <v>41.99491679</v>
      </c>
      <c r="M96" s="35">
        <f t="shared" si="3"/>
        <v>8.113194488</v>
      </c>
      <c r="N96" s="36"/>
    </row>
    <row r="97" ht="15.75" hidden="1" customHeight="1">
      <c r="B97" s="19">
        <v>42705.0</v>
      </c>
      <c r="C97" s="20" t="s">
        <v>16</v>
      </c>
      <c r="D97" s="21">
        <v>5529.0</v>
      </c>
      <c r="E97" s="21">
        <v>1736.0</v>
      </c>
      <c r="F97" s="21">
        <v>3793.0</v>
      </c>
      <c r="G97" s="22">
        <v>23589.0</v>
      </c>
      <c r="H97" s="21">
        <v>119365.16900000001</v>
      </c>
      <c r="I97" s="23">
        <v>646376.7139552801</v>
      </c>
      <c r="J97" s="24">
        <f t="shared" si="1"/>
        <v>27.40161575</v>
      </c>
      <c r="K97" s="23">
        <v>95209.38000000005</v>
      </c>
      <c r="L97" s="25">
        <f t="shared" si="2"/>
        <v>54.8441129</v>
      </c>
      <c r="M97" s="26">
        <f t="shared" si="3"/>
        <v>5.060204714</v>
      </c>
      <c r="N97" s="27"/>
    </row>
    <row r="98" ht="15.75" customHeight="1">
      <c r="A98" s="37" t="s">
        <v>18</v>
      </c>
      <c r="B98" s="38"/>
      <c r="C98" s="39"/>
      <c r="D98" s="40">
        <f t="shared" ref="D98:F98" si="22">AVERAGE(D9:D94)
</f>
        <v>3647.755814</v>
      </c>
      <c r="E98" s="40">
        <f t="shared" si="22"/>
        <v>831.4651163</v>
      </c>
      <c r="F98" s="40">
        <f t="shared" si="22"/>
        <v>2816.290698</v>
      </c>
      <c r="G98" s="41">
        <f>AVERAGE(F9:F94)
</f>
        <v>2816.290698</v>
      </c>
      <c r="H98" s="40">
        <f t="shared" ref="H98:I98" si="23">AVERAGE(H9:H94)
</f>
        <v>46640.82406</v>
      </c>
      <c r="I98" s="42">
        <f t="shared" si="23"/>
        <v>235769.297</v>
      </c>
      <c r="J98" s="43">
        <f>AVERAGE(J3:J93)
</f>
        <v>28.40809791</v>
      </c>
      <c r="K98" s="42">
        <f t="shared" ref="K98:M98" si="24">AVERAGE(K9:K94)
</f>
        <v>24683.52319</v>
      </c>
      <c r="L98" s="44">
        <f t="shared" si="24"/>
        <v>28.88703759</v>
      </c>
      <c r="M98" s="45">
        <f t="shared" si="24"/>
        <v>5.729594863</v>
      </c>
      <c r="N98" s="46">
        <f>AVERAGE(N8:N93)
</f>
        <v>2190.257143</v>
      </c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15.75" customHeight="1">
      <c r="E99" s="1"/>
      <c r="F99" s="1"/>
      <c r="G99" s="3"/>
      <c r="I99" s="1"/>
      <c r="J99" s="2"/>
      <c r="K99" s="1"/>
      <c r="L99" s="2"/>
      <c r="M99" s="3"/>
      <c r="N99" s="12"/>
    </row>
    <row r="100" ht="15.75" customHeight="1">
      <c r="E100" s="1"/>
      <c r="F100" s="1"/>
      <c r="G100" s="3"/>
      <c r="I100" s="1"/>
      <c r="J100" s="2"/>
      <c r="K100" s="1"/>
      <c r="L100" s="2"/>
      <c r="M100" s="3"/>
      <c r="N100" s="12"/>
    </row>
    <row r="101" ht="15.75" customHeight="1">
      <c r="E101" s="1"/>
      <c r="F101" s="1"/>
      <c r="G101" s="3"/>
      <c r="I101" s="1"/>
      <c r="J101" s="2"/>
      <c r="K101" s="1"/>
      <c r="L101" s="2"/>
      <c r="M101" s="3"/>
      <c r="N101" s="12"/>
    </row>
    <row r="102" ht="15.75" customHeight="1">
      <c r="E102" s="1"/>
      <c r="F102" s="1"/>
      <c r="G102" s="3"/>
      <c r="I102" s="1"/>
      <c r="J102" s="2"/>
      <c r="K102" s="1"/>
      <c r="L102" s="2"/>
      <c r="M102" s="3"/>
      <c r="N102" s="12"/>
    </row>
    <row r="103" ht="15.75" customHeight="1">
      <c r="E103" s="1"/>
      <c r="F103" s="1"/>
      <c r="G103" s="3"/>
      <c r="I103" s="1"/>
      <c r="J103" s="2"/>
      <c r="K103" s="1"/>
      <c r="L103" s="2"/>
      <c r="M103" s="3"/>
      <c r="N103" s="12"/>
    </row>
    <row r="104" ht="15.75" customHeight="1">
      <c r="E104" s="1"/>
      <c r="F104" s="1"/>
      <c r="G104" s="3"/>
      <c r="I104" s="1"/>
      <c r="J104" s="2"/>
      <c r="K104" s="1"/>
      <c r="L104" s="2"/>
      <c r="M104" s="3"/>
      <c r="N104" s="12"/>
    </row>
    <row r="105" ht="15.75" customHeight="1">
      <c r="E105" s="1"/>
      <c r="F105" s="1"/>
      <c r="G105" s="3"/>
      <c r="I105" s="1"/>
      <c r="J105" s="2"/>
      <c r="K105" s="1"/>
      <c r="L105" s="2"/>
      <c r="M105" s="3"/>
      <c r="N105" s="12"/>
    </row>
    <row r="106" ht="15.75" customHeight="1">
      <c r="E106" s="1"/>
      <c r="F106" s="1"/>
      <c r="G106" s="3"/>
      <c r="I106" s="1"/>
      <c r="J106" s="2"/>
      <c r="K106" s="1"/>
      <c r="L106" s="2"/>
      <c r="M106" s="3"/>
      <c r="N106" s="12"/>
    </row>
    <row r="107" ht="15.75" customHeight="1">
      <c r="E107" s="1"/>
      <c r="F107" s="1"/>
      <c r="G107" s="3"/>
      <c r="I107" s="1"/>
      <c r="J107" s="2"/>
      <c r="K107" s="1"/>
      <c r="L107" s="2"/>
      <c r="M107" s="3"/>
      <c r="N107" s="12"/>
    </row>
    <row r="108" ht="15.75" customHeight="1">
      <c r="E108" s="1"/>
      <c r="F108" s="1"/>
      <c r="G108" s="3"/>
      <c r="I108" s="1"/>
      <c r="J108" s="2"/>
      <c r="K108" s="1"/>
      <c r="L108" s="2"/>
      <c r="M108" s="3"/>
      <c r="N108" s="12"/>
    </row>
    <row r="109" ht="15.75" customHeight="1">
      <c r="E109" s="1"/>
      <c r="F109" s="1"/>
      <c r="G109" s="3"/>
      <c r="I109" s="1"/>
      <c r="J109" s="2"/>
      <c r="K109" s="1"/>
      <c r="L109" s="2"/>
      <c r="M109" s="3"/>
      <c r="N109" s="12"/>
    </row>
    <row r="110" ht="15.75" customHeight="1">
      <c r="E110" s="1"/>
      <c r="F110" s="1"/>
      <c r="G110" s="3"/>
      <c r="I110" s="1"/>
      <c r="J110" s="2"/>
      <c r="K110" s="1"/>
      <c r="L110" s="2"/>
      <c r="M110" s="3"/>
      <c r="N110" s="12"/>
    </row>
    <row r="111" ht="15.75" customHeight="1">
      <c r="E111" s="1"/>
      <c r="F111" s="1"/>
      <c r="G111" s="3"/>
      <c r="I111" s="1"/>
      <c r="J111" s="2"/>
      <c r="K111" s="1"/>
      <c r="L111" s="2"/>
      <c r="M111" s="3"/>
      <c r="N111" s="12"/>
    </row>
    <row r="112" ht="15.75" customHeight="1">
      <c r="E112" s="1"/>
      <c r="F112" s="1"/>
      <c r="G112" s="3"/>
      <c r="I112" s="1"/>
      <c r="J112" s="2"/>
      <c r="K112" s="1"/>
      <c r="L112" s="2"/>
      <c r="M112" s="3"/>
      <c r="N112" s="12"/>
    </row>
    <row r="113" ht="15.75" customHeight="1">
      <c r="E113" s="1"/>
      <c r="F113" s="1"/>
      <c r="G113" s="3"/>
      <c r="I113" s="1"/>
      <c r="J113" s="2"/>
      <c r="K113" s="1"/>
      <c r="L113" s="2"/>
      <c r="M113" s="3"/>
      <c r="N113" s="12"/>
    </row>
    <row r="114" ht="15.75" customHeight="1">
      <c r="E114" s="1"/>
      <c r="F114" s="1"/>
      <c r="G114" s="3"/>
      <c r="I114" s="1"/>
      <c r="J114" s="2"/>
      <c r="K114" s="1"/>
      <c r="L114" s="2"/>
      <c r="M114" s="3"/>
      <c r="N114" s="12"/>
    </row>
    <row r="115" ht="15.75" customHeight="1">
      <c r="E115" s="1"/>
      <c r="F115" s="1"/>
      <c r="G115" s="3"/>
      <c r="I115" s="1"/>
      <c r="J115" s="2"/>
      <c r="K115" s="1"/>
      <c r="L115" s="2"/>
      <c r="M115" s="3"/>
      <c r="N115" s="12"/>
    </row>
    <row r="116" ht="15.75" customHeight="1">
      <c r="E116" s="1"/>
      <c r="F116" s="1"/>
      <c r="G116" s="3"/>
      <c r="I116" s="1"/>
      <c r="J116" s="2"/>
      <c r="K116" s="1"/>
      <c r="L116" s="2"/>
      <c r="M116" s="3"/>
      <c r="N116" s="12"/>
    </row>
    <row r="117" ht="15.75" customHeight="1">
      <c r="E117" s="1"/>
      <c r="F117" s="1"/>
      <c r="G117" s="3"/>
      <c r="I117" s="1"/>
      <c r="J117" s="2"/>
      <c r="K117" s="1"/>
      <c r="L117" s="2"/>
      <c r="M117" s="3"/>
      <c r="N117" s="12"/>
    </row>
    <row r="118" ht="15.75" customHeight="1">
      <c r="E118" s="1"/>
      <c r="F118" s="1"/>
      <c r="G118" s="3"/>
      <c r="I118" s="1"/>
      <c r="J118" s="2"/>
      <c r="K118" s="1"/>
      <c r="L118" s="2"/>
      <c r="M118" s="3"/>
      <c r="N118" s="12"/>
    </row>
    <row r="119" ht="15.75" customHeight="1">
      <c r="E119" s="1"/>
      <c r="F119" s="1"/>
      <c r="G119" s="3"/>
      <c r="I119" s="1"/>
      <c r="J119" s="2"/>
      <c r="K119" s="1"/>
      <c r="L119" s="2"/>
      <c r="M119" s="3"/>
      <c r="N119" s="12"/>
    </row>
    <row r="120" ht="15.75" customHeight="1">
      <c r="E120" s="1"/>
      <c r="F120" s="1"/>
      <c r="G120" s="3"/>
      <c r="I120" s="1"/>
      <c r="J120" s="2"/>
      <c r="K120" s="1"/>
      <c r="L120" s="2"/>
      <c r="M120" s="3"/>
      <c r="N120" s="12"/>
    </row>
    <row r="121" ht="15.75" customHeight="1">
      <c r="E121" s="1"/>
      <c r="F121" s="1"/>
      <c r="G121" s="3"/>
      <c r="I121" s="1"/>
      <c r="J121" s="2"/>
      <c r="K121" s="1"/>
      <c r="L121" s="2"/>
      <c r="M121" s="3"/>
      <c r="N121" s="12"/>
    </row>
    <row r="122" ht="15.75" customHeight="1">
      <c r="E122" s="1"/>
      <c r="F122" s="1"/>
      <c r="G122" s="3"/>
      <c r="I122" s="1"/>
      <c r="J122" s="2"/>
      <c r="K122" s="1"/>
      <c r="L122" s="2"/>
      <c r="M122" s="3"/>
      <c r="N122" s="12"/>
    </row>
    <row r="123" ht="15.75" customHeight="1">
      <c r="E123" s="1"/>
      <c r="F123" s="1"/>
      <c r="G123" s="3"/>
      <c r="I123" s="1"/>
      <c r="J123" s="2"/>
      <c r="K123" s="1"/>
      <c r="L123" s="2"/>
      <c r="M123" s="3"/>
      <c r="N123" s="12"/>
    </row>
    <row r="124" ht="15.75" customHeight="1">
      <c r="E124" s="1"/>
      <c r="F124" s="1"/>
      <c r="G124" s="3"/>
      <c r="I124" s="1"/>
      <c r="J124" s="2"/>
      <c r="K124" s="1"/>
      <c r="L124" s="2"/>
      <c r="M124" s="3"/>
      <c r="N124" s="12"/>
    </row>
    <row r="125" ht="15.75" customHeight="1">
      <c r="E125" s="1"/>
      <c r="F125" s="1"/>
      <c r="G125" s="3"/>
      <c r="I125" s="1"/>
      <c r="J125" s="2"/>
      <c r="K125" s="1"/>
      <c r="L125" s="2"/>
      <c r="M125" s="3"/>
      <c r="N125" s="12"/>
    </row>
    <row r="126" ht="15.75" customHeight="1">
      <c r="E126" s="1"/>
      <c r="F126" s="1"/>
      <c r="G126" s="3"/>
      <c r="I126" s="1"/>
      <c r="J126" s="2"/>
      <c r="K126" s="1"/>
      <c r="L126" s="2"/>
      <c r="M126" s="3"/>
      <c r="N126" s="12"/>
    </row>
    <row r="127" ht="15.75" customHeight="1">
      <c r="E127" s="1"/>
      <c r="F127" s="1"/>
      <c r="G127" s="3"/>
      <c r="I127" s="1"/>
      <c r="J127" s="2"/>
      <c r="K127" s="1"/>
      <c r="L127" s="2"/>
      <c r="M127" s="3"/>
      <c r="N127" s="12"/>
    </row>
    <row r="128" ht="15.75" customHeight="1">
      <c r="E128" s="1"/>
      <c r="F128" s="1"/>
      <c r="G128" s="3"/>
      <c r="I128" s="1"/>
      <c r="J128" s="2"/>
      <c r="K128" s="1"/>
      <c r="L128" s="2"/>
      <c r="M128" s="3"/>
      <c r="N128" s="12"/>
    </row>
    <row r="129" ht="15.75" customHeight="1">
      <c r="E129" s="1"/>
      <c r="F129" s="1"/>
      <c r="G129" s="3"/>
      <c r="I129" s="1"/>
      <c r="J129" s="2"/>
      <c r="K129" s="1"/>
      <c r="L129" s="2"/>
      <c r="M129" s="3"/>
      <c r="N129" s="12"/>
    </row>
    <row r="130" ht="15.75" customHeight="1">
      <c r="E130" s="1"/>
      <c r="F130" s="1"/>
      <c r="G130" s="3"/>
      <c r="I130" s="1"/>
      <c r="J130" s="2"/>
      <c r="K130" s="1"/>
      <c r="L130" s="2"/>
      <c r="M130" s="3"/>
      <c r="N130" s="12"/>
    </row>
    <row r="131" ht="15.75" customHeight="1">
      <c r="E131" s="1"/>
      <c r="F131" s="1"/>
      <c r="G131" s="3"/>
      <c r="I131" s="1"/>
      <c r="J131" s="2"/>
      <c r="K131" s="1"/>
      <c r="L131" s="2"/>
      <c r="M131" s="3"/>
      <c r="N131" s="12"/>
    </row>
    <row r="132" ht="15.75" customHeight="1">
      <c r="E132" s="1"/>
      <c r="F132" s="1"/>
      <c r="G132" s="3"/>
      <c r="I132" s="1"/>
      <c r="J132" s="2"/>
      <c r="K132" s="1"/>
      <c r="L132" s="2"/>
      <c r="M132" s="3"/>
      <c r="N132" s="12"/>
    </row>
    <row r="133" ht="15.75" customHeight="1">
      <c r="E133" s="1"/>
      <c r="F133" s="1"/>
      <c r="G133" s="3"/>
      <c r="I133" s="1"/>
      <c r="J133" s="2"/>
      <c r="K133" s="1"/>
      <c r="L133" s="2"/>
      <c r="M133" s="3"/>
      <c r="N133" s="12"/>
    </row>
    <row r="134" ht="15.75" customHeight="1">
      <c r="E134" s="1"/>
      <c r="F134" s="1"/>
      <c r="G134" s="3"/>
      <c r="I134" s="1"/>
      <c r="J134" s="2"/>
      <c r="K134" s="1"/>
      <c r="L134" s="2"/>
      <c r="M134" s="3"/>
      <c r="N134" s="12"/>
    </row>
    <row r="135" ht="15.75" customHeight="1">
      <c r="E135" s="1"/>
      <c r="F135" s="1"/>
      <c r="G135" s="3"/>
      <c r="I135" s="1"/>
      <c r="J135" s="2"/>
      <c r="K135" s="1"/>
      <c r="L135" s="2"/>
      <c r="M135" s="3"/>
      <c r="N135" s="12"/>
    </row>
    <row r="136" ht="15.75" customHeight="1">
      <c r="E136" s="1"/>
      <c r="F136" s="1"/>
      <c r="G136" s="3"/>
      <c r="I136" s="1"/>
      <c r="J136" s="2"/>
      <c r="K136" s="1"/>
      <c r="L136" s="2"/>
      <c r="M136" s="3"/>
      <c r="N136" s="12"/>
    </row>
    <row r="137" ht="15.75" customHeight="1">
      <c r="E137" s="1"/>
      <c r="F137" s="1"/>
      <c r="G137" s="3"/>
      <c r="I137" s="1"/>
      <c r="J137" s="2"/>
      <c r="K137" s="1"/>
      <c r="L137" s="2"/>
      <c r="M137" s="3"/>
      <c r="N137" s="12"/>
    </row>
    <row r="138" ht="15.75" customHeight="1">
      <c r="E138" s="1"/>
      <c r="F138" s="1"/>
      <c r="G138" s="3"/>
      <c r="I138" s="1"/>
      <c r="J138" s="2"/>
      <c r="K138" s="1"/>
      <c r="L138" s="2"/>
      <c r="M138" s="3"/>
      <c r="N138" s="12"/>
    </row>
    <row r="139" ht="15.75" customHeight="1">
      <c r="E139" s="1"/>
      <c r="F139" s="1"/>
      <c r="G139" s="3"/>
      <c r="I139" s="1"/>
      <c r="J139" s="2"/>
      <c r="K139" s="1"/>
      <c r="L139" s="2"/>
      <c r="M139" s="3"/>
      <c r="N139" s="12"/>
    </row>
    <row r="140" ht="15.75" customHeight="1">
      <c r="E140" s="1"/>
      <c r="F140" s="1"/>
      <c r="G140" s="3"/>
      <c r="I140" s="1"/>
      <c r="J140" s="2"/>
      <c r="K140" s="1"/>
      <c r="L140" s="2"/>
      <c r="M140" s="3"/>
      <c r="N140" s="12"/>
    </row>
    <row r="141" ht="15.75" customHeight="1">
      <c r="E141" s="1"/>
      <c r="F141" s="1"/>
      <c r="G141" s="3"/>
      <c r="I141" s="1"/>
      <c r="J141" s="2"/>
      <c r="K141" s="1"/>
      <c r="L141" s="2"/>
      <c r="M141" s="3"/>
      <c r="N141" s="12"/>
    </row>
    <row r="142" ht="15.75" customHeight="1">
      <c r="E142" s="1"/>
      <c r="F142" s="1"/>
      <c r="G142" s="3"/>
      <c r="I142" s="1"/>
      <c r="J142" s="2"/>
      <c r="K142" s="1"/>
      <c r="L142" s="2"/>
      <c r="M142" s="3"/>
      <c r="N142" s="12"/>
    </row>
    <row r="143" ht="15.75" customHeight="1">
      <c r="E143" s="1"/>
      <c r="F143" s="1"/>
      <c r="G143" s="3"/>
      <c r="I143" s="1"/>
      <c r="J143" s="2"/>
      <c r="K143" s="1"/>
      <c r="L143" s="2"/>
      <c r="M143" s="3"/>
      <c r="N143" s="12"/>
    </row>
    <row r="144" ht="15.75" customHeight="1">
      <c r="E144" s="1"/>
      <c r="F144" s="1"/>
      <c r="G144" s="3"/>
      <c r="I144" s="1"/>
      <c r="J144" s="2"/>
      <c r="K144" s="1"/>
      <c r="L144" s="2"/>
      <c r="M144" s="3"/>
      <c r="N144" s="12"/>
    </row>
    <row r="145" ht="15.75" customHeight="1">
      <c r="E145" s="1"/>
      <c r="F145" s="1"/>
      <c r="G145" s="3"/>
      <c r="I145" s="1"/>
      <c r="J145" s="2"/>
      <c r="K145" s="1"/>
      <c r="L145" s="2"/>
      <c r="M145" s="3"/>
      <c r="N145" s="12"/>
    </row>
    <row r="146" ht="15.75" customHeight="1">
      <c r="E146" s="1"/>
      <c r="F146" s="1"/>
      <c r="G146" s="3"/>
      <c r="I146" s="1"/>
      <c r="J146" s="2"/>
      <c r="K146" s="1"/>
      <c r="L146" s="2"/>
      <c r="M146" s="3"/>
      <c r="N146" s="12"/>
    </row>
    <row r="147" ht="15.75" customHeight="1">
      <c r="E147" s="1"/>
      <c r="F147" s="1"/>
      <c r="G147" s="3"/>
      <c r="I147" s="1"/>
      <c r="J147" s="2"/>
      <c r="K147" s="1"/>
      <c r="L147" s="2"/>
      <c r="M147" s="3"/>
      <c r="N147" s="12"/>
    </row>
    <row r="148" ht="15.75" customHeight="1">
      <c r="E148" s="1"/>
      <c r="F148" s="1"/>
      <c r="G148" s="3"/>
      <c r="I148" s="1"/>
      <c r="J148" s="2"/>
      <c r="K148" s="1"/>
      <c r="L148" s="2"/>
      <c r="M148" s="3"/>
      <c r="N148" s="12"/>
    </row>
    <row r="149" ht="15.75" customHeight="1">
      <c r="E149" s="1"/>
      <c r="F149" s="1"/>
      <c r="G149" s="3"/>
      <c r="I149" s="1"/>
      <c r="J149" s="2"/>
      <c r="K149" s="1"/>
      <c r="L149" s="2"/>
      <c r="M149" s="3"/>
      <c r="N149" s="12"/>
    </row>
    <row r="150" ht="15.75" customHeight="1">
      <c r="E150" s="1"/>
      <c r="F150" s="1"/>
      <c r="G150" s="3"/>
      <c r="I150" s="1"/>
      <c r="J150" s="2"/>
      <c r="K150" s="1"/>
      <c r="L150" s="2"/>
      <c r="M150" s="3"/>
      <c r="N150" s="12"/>
    </row>
    <row r="151" ht="15.75" customHeight="1">
      <c r="E151" s="1"/>
      <c r="F151" s="1"/>
      <c r="G151" s="3"/>
      <c r="I151" s="1"/>
      <c r="J151" s="2"/>
      <c r="K151" s="1"/>
      <c r="L151" s="2"/>
      <c r="M151" s="3"/>
      <c r="N151" s="12"/>
    </row>
    <row r="152" ht="15.75" customHeight="1">
      <c r="E152" s="1"/>
      <c r="F152" s="1"/>
      <c r="G152" s="3"/>
      <c r="I152" s="1"/>
      <c r="J152" s="2"/>
      <c r="K152" s="1"/>
      <c r="L152" s="2"/>
      <c r="M152" s="3"/>
      <c r="N152" s="12"/>
    </row>
    <row r="153" ht="15.75" customHeight="1">
      <c r="E153" s="1"/>
      <c r="F153" s="1"/>
      <c r="G153" s="3"/>
      <c r="I153" s="1"/>
      <c r="J153" s="2"/>
      <c r="K153" s="1"/>
      <c r="L153" s="2"/>
      <c r="M153" s="3"/>
      <c r="N153" s="12"/>
    </row>
    <row r="154" ht="15.75" customHeight="1">
      <c r="E154" s="1"/>
      <c r="F154" s="1"/>
      <c r="G154" s="3"/>
      <c r="I154" s="1"/>
      <c r="J154" s="2"/>
      <c r="K154" s="1"/>
      <c r="L154" s="2"/>
      <c r="M154" s="3"/>
      <c r="N154" s="12"/>
    </row>
    <row r="155" ht="15.75" customHeight="1">
      <c r="E155" s="1"/>
      <c r="F155" s="1"/>
      <c r="G155" s="3"/>
      <c r="I155" s="1"/>
      <c r="J155" s="2"/>
      <c r="K155" s="1"/>
      <c r="L155" s="2"/>
      <c r="M155" s="3"/>
      <c r="N155" s="12"/>
    </row>
    <row r="156" ht="15.75" customHeight="1">
      <c r="E156" s="1"/>
      <c r="F156" s="1"/>
      <c r="G156" s="3"/>
      <c r="I156" s="1"/>
      <c r="J156" s="2"/>
      <c r="K156" s="1"/>
      <c r="L156" s="2"/>
      <c r="M156" s="3"/>
      <c r="N156" s="12"/>
    </row>
    <row r="157" ht="15.75" customHeight="1">
      <c r="E157" s="1"/>
      <c r="F157" s="1"/>
      <c r="G157" s="3"/>
      <c r="I157" s="1"/>
      <c r="J157" s="2"/>
      <c r="K157" s="1"/>
      <c r="L157" s="2"/>
      <c r="M157" s="3"/>
      <c r="N157" s="12"/>
    </row>
    <row r="158" ht="15.75" customHeight="1">
      <c r="E158" s="1"/>
      <c r="F158" s="1"/>
      <c r="G158" s="3"/>
      <c r="I158" s="1"/>
      <c r="J158" s="2"/>
      <c r="K158" s="1"/>
      <c r="L158" s="2"/>
      <c r="M158" s="3"/>
      <c r="N158" s="12"/>
    </row>
    <row r="159" ht="15.75" customHeight="1">
      <c r="E159" s="1"/>
      <c r="F159" s="1"/>
      <c r="G159" s="3"/>
      <c r="I159" s="1"/>
      <c r="J159" s="2"/>
      <c r="K159" s="1"/>
      <c r="L159" s="2"/>
      <c r="M159" s="3"/>
      <c r="N159" s="12"/>
    </row>
    <row r="160" ht="15.75" customHeight="1">
      <c r="E160" s="1"/>
      <c r="F160" s="1"/>
      <c r="G160" s="3"/>
      <c r="I160" s="1"/>
      <c r="J160" s="2"/>
      <c r="K160" s="1"/>
      <c r="L160" s="2"/>
      <c r="M160" s="3"/>
      <c r="N160" s="12"/>
    </row>
    <row r="161" ht="15.75" customHeight="1">
      <c r="E161" s="1"/>
      <c r="F161" s="1"/>
      <c r="G161" s="3"/>
      <c r="I161" s="1"/>
      <c r="J161" s="2"/>
      <c r="K161" s="1"/>
      <c r="L161" s="2"/>
      <c r="M161" s="3"/>
      <c r="N161" s="12"/>
    </row>
    <row r="162" ht="15.75" customHeight="1">
      <c r="E162" s="1"/>
      <c r="F162" s="1"/>
      <c r="G162" s="3"/>
      <c r="I162" s="1"/>
      <c r="J162" s="2"/>
      <c r="K162" s="1"/>
      <c r="L162" s="2"/>
      <c r="M162" s="3"/>
      <c r="N162" s="12"/>
    </row>
    <row r="163" ht="15.75" customHeight="1">
      <c r="E163" s="1"/>
      <c r="F163" s="1"/>
      <c r="G163" s="3"/>
      <c r="I163" s="1"/>
      <c r="J163" s="2"/>
      <c r="K163" s="1"/>
      <c r="L163" s="2"/>
      <c r="M163" s="3"/>
      <c r="N163" s="12"/>
    </row>
    <row r="164" ht="15.75" customHeight="1">
      <c r="E164" s="1"/>
      <c r="F164" s="1"/>
      <c r="G164" s="3"/>
      <c r="I164" s="1"/>
      <c r="J164" s="2"/>
      <c r="K164" s="1"/>
      <c r="L164" s="2"/>
      <c r="M164" s="3"/>
      <c r="N164" s="12"/>
    </row>
    <row r="165" ht="15.75" customHeight="1">
      <c r="E165" s="1"/>
      <c r="F165" s="1"/>
      <c r="G165" s="3"/>
      <c r="I165" s="1"/>
      <c r="J165" s="2"/>
      <c r="K165" s="1"/>
      <c r="L165" s="2"/>
      <c r="M165" s="3"/>
      <c r="N165" s="12"/>
    </row>
    <row r="166" ht="15.75" customHeight="1">
      <c r="E166" s="1"/>
      <c r="F166" s="1"/>
      <c r="G166" s="3"/>
      <c r="I166" s="1"/>
      <c r="J166" s="2"/>
      <c r="K166" s="1"/>
      <c r="L166" s="2"/>
      <c r="M166" s="3"/>
      <c r="N166" s="12"/>
    </row>
    <row r="167" ht="15.75" customHeight="1">
      <c r="E167" s="1"/>
      <c r="F167" s="1"/>
      <c r="G167" s="3"/>
      <c r="I167" s="1"/>
      <c r="J167" s="2"/>
      <c r="K167" s="1"/>
      <c r="L167" s="2"/>
      <c r="M167" s="3"/>
      <c r="N167" s="12"/>
    </row>
    <row r="168" ht="15.75" customHeight="1">
      <c r="E168" s="1"/>
      <c r="F168" s="1"/>
      <c r="G168" s="3"/>
      <c r="I168" s="1"/>
      <c r="J168" s="2"/>
      <c r="K168" s="1"/>
      <c r="L168" s="2"/>
      <c r="M168" s="3"/>
      <c r="N168" s="12"/>
    </row>
    <row r="169" ht="15.75" customHeight="1">
      <c r="E169" s="1"/>
      <c r="F169" s="1"/>
      <c r="G169" s="3"/>
      <c r="I169" s="1"/>
      <c r="J169" s="2"/>
      <c r="K169" s="1"/>
      <c r="L169" s="2"/>
      <c r="M169" s="3"/>
      <c r="N169" s="12"/>
    </row>
    <row r="170" ht="15.75" customHeight="1">
      <c r="E170" s="1"/>
      <c r="F170" s="1"/>
      <c r="G170" s="3"/>
      <c r="I170" s="1"/>
      <c r="J170" s="2"/>
      <c r="K170" s="1"/>
      <c r="L170" s="2"/>
      <c r="M170" s="3"/>
      <c r="N170" s="12"/>
    </row>
    <row r="171" ht="15.75" customHeight="1">
      <c r="E171" s="1"/>
      <c r="F171" s="1"/>
      <c r="G171" s="3"/>
      <c r="I171" s="1"/>
      <c r="J171" s="2"/>
      <c r="K171" s="1"/>
      <c r="L171" s="2"/>
      <c r="M171" s="3"/>
      <c r="N171" s="12"/>
    </row>
    <row r="172" ht="15.75" customHeight="1">
      <c r="E172" s="1"/>
      <c r="F172" s="1"/>
      <c r="G172" s="3"/>
      <c r="I172" s="1"/>
      <c r="J172" s="2"/>
      <c r="K172" s="1"/>
      <c r="L172" s="2"/>
      <c r="M172" s="3"/>
      <c r="N172" s="12"/>
    </row>
    <row r="173" ht="15.75" customHeight="1">
      <c r="E173" s="1"/>
      <c r="F173" s="1"/>
      <c r="G173" s="3"/>
      <c r="I173" s="1"/>
      <c r="J173" s="2"/>
      <c r="K173" s="1"/>
      <c r="L173" s="2"/>
      <c r="M173" s="3"/>
      <c r="N173" s="12"/>
    </row>
    <row r="174" ht="15.75" customHeight="1">
      <c r="E174" s="1"/>
      <c r="F174" s="1"/>
      <c r="G174" s="3"/>
      <c r="I174" s="1"/>
      <c r="J174" s="2"/>
      <c r="K174" s="1"/>
      <c r="L174" s="2"/>
      <c r="M174" s="3"/>
      <c r="N174" s="12"/>
    </row>
    <row r="175" ht="15.75" customHeight="1">
      <c r="E175" s="1"/>
      <c r="F175" s="1"/>
      <c r="G175" s="3"/>
      <c r="I175" s="1"/>
      <c r="J175" s="2"/>
      <c r="K175" s="1"/>
      <c r="L175" s="2"/>
      <c r="M175" s="3"/>
      <c r="N175" s="12"/>
    </row>
    <row r="176" ht="15.75" customHeight="1">
      <c r="E176" s="1"/>
      <c r="F176" s="1"/>
      <c r="G176" s="3"/>
      <c r="I176" s="1"/>
      <c r="J176" s="2"/>
      <c r="K176" s="1"/>
      <c r="L176" s="2"/>
      <c r="M176" s="3"/>
      <c r="N176" s="12"/>
    </row>
    <row r="177" ht="15.75" customHeight="1">
      <c r="E177" s="1"/>
      <c r="F177" s="1"/>
      <c r="G177" s="3"/>
      <c r="I177" s="1"/>
      <c r="J177" s="2"/>
      <c r="K177" s="1"/>
      <c r="L177" s="2"/>
      <c r="M177" s="3"/>
      <c r="N177" s="12"/>
    </row>
    <row r="178" ht="15.75" customHeight="1">
      <c r="E178" s="1"/>
      <c r="F178" s="1"/>
      <c r="G178" s="3"/>
      <c r="I178" s="1"/>
      <c r="J178" s="2"/>
      <c r="K178" s="1"/>
      <c r="L178" s="2"/>
      <c r="M178" s="3"/>
      <c r="N178" s="12"/>
    </row>
    <row r="179" ht="15.75" customHeight="1">
      <c r="E179" s="1"/>
      <c r="F179" s="1"/>
      <c r="G179" s="3"/>
      <c r="I179" s="1"/>
      <c r="J179" s="2"/>
      <c r="K179" s="1"/>
      <c r="L179" s="2"/>
      <c r="M179" s="3"/>
      <c r="N179" s="12"/>
    </row>
    <row r="180" ht="15.75" customHeight="1">
      <c r="E180" s="1"/>
      <c r="F180" s="1"/>
      <c r="G180" s="3"/>
      <c r="I180" s="1"/>
      <c r="J180" s="2"/>
      <c r="K180" s="1"/>
      <c r="L180" s="2"/>
      <c r="M180" s="3"/>
      <c r="N180" s="12"/>
    </row>
    <row r="181" ht="15.75" customHeight="1">
      <c r="E181" s="1"/>
      <c r="F181" s="1"/>
      <c r="G181" s="3"/>
      <c r="I181" s="1"/>
      <c r="J181" s="2"/>
      <c r="K181" s="1"/>
      <c r="L181" s="2"/>
      <c r="M181" s="3"/>
      <c r="N181" s="12"/>
    </row>
    <row r="182" ht="15.75" customHeight="1">
      <c r="E182" s="1"/>
      <c r="F182" s="1"/>
      <c r="G182" s="3"/>
      <c r="I182" s="1"/>
      <c r="J182" s="2"/>
      <c r="K182" s="1"/>
      <c r="L182" s="2"/>
      <c r="M182" s="3"/>
      <c r="N182" s="12"/>
    </row>
    <row r="183" ht="15.75" customHeight="1">
      <c r="E183" s="1"/>
      <c r="F183" s="1"/>
      <c r="G183" s="3"/>
      <c r="I183" s="1"/>
      <c r="J183" s="2"/>
      <c r="K183" s="1"/>
      <c r="L183" s="2"/>
      <c r="M183" s="3"/>
      <c r="N183" s="12"/>
    </row>
    <row r="184" ht="15.75" customHeight="1">
      <c r="E184" s="1"/>
      <c r="F184" s="1"/>
      <c r="G184" s="3"/>
      <c r="I184" s="1"/>
      <c r="J184" s="2"/>
      <c r="K184" s="1"/>
      <c r="L184" s="2"/>
      <c r="M184" s="3"/>
      <c r="N184" s="12"/>
    </row>
    <row r="185" ht="15.75" customHeight="1">
      <c r="E185" s="1"/>
      <c r="F185" s="1"/>
      <c r="G185" s="3"/>
      <c r="I185" s="1"/>
      <c r="J185" s="2"/>
      <c r="K185" s="1"/>
      <c r="L185" s="2"/>
      <c r="M185" s="3"/>
      <c r="N185" s="12"/>
    </row>
    <row r="186" ht="15.75" customHeight="1">
      <c r="E186" s="1"/>
      <c r="F186" s="1"/>
      <c r="G186" s="3"/>
      <c r="I186" s="1"/>
      <c r="J186" s="2"/>
      <c r="K186" s="1"/>
      <c r="L186" s="2"/>
      <c r="M186" s="3"/>
      <c r="N186" s="12"/>
    </row>
    <row r="187" ht="15.75" customHeight="1">
      <c r="E187" s="1"/>
      <c r="F187" s="1"/>
      <c r="G187" s="3"/>
      <c r="I187" s="1"/>
      <c r="J187" s="2"/>
      <c r="K187" s="1"/>
      <c r="L187" s="2"/>
      <c r="M187" s="3"/>
      <c r="N187" s="12"/>
    </row>
    <row r="188" ht="15.75" customHeight="1">
      <c r="E188" s="1"/>
      <c r="F188" s="1"/>
      <c r="G188" s="3"/>
      <c r="I188" s="1"/>
      <c r="J188" s="2"/>
      <c r="K188" s="1"/>
      <c r="L188" s="2"/>
      <c r="M188" s="3"/>
      <c r="N188" s="12"/>
    </row>
    <row r="189" ht="15.75" customHeight="1">
      <c r="E189" s="1"/>
      <c r="F189" s="1"/>
      <c r="G189" s="3"/>
      <c r="I189" s="1"/>
      <c r="J189" s="2"/>
      <c r="K189" s="1"/>
      <c r="L189" s="2"/>
      <c r="M189" s="3"/>
      <c r="N189" s="12"/>
    </row>
    <row r="190" ht="15.75" customHeight="1">
      <c r="E190" s="1"/>
      <c r="F190" s="1"/>
      <c r="G190" s="3"/>
      <c r="I190" s="1"/>
      <c r="J190" s="2"/>
      <c r="K190" s="1"/>
      <c r="L190" s="2"/>
      <c r="M190" s="3"/>
      <c r="N190" s="12"/>
    </row>
    <row r="191" ht="15.75" customHeight="1">
      <c r="E191" s="1"/>
      <c r="F191" s="1"/>
      <c r="G191" s="3"/>
      <c r="I191" s="1"/>
      <c r="J191" s="2"/>
      <c r="K191" s="1"/>
      <c r="L191" s="2"/>
      <c r="M191" s="3"/>
      <c r="N191" s="12"/>
    </row>
    <row r="192" ht="15.75" customHeight="1">
      <c r="E192" s="1"/>
      <c r="F192" s="1"/>
      <c r="G192" s="3"/>
      <c r="I192" s="1"/>
      <c r="J192" s="2"/>
      <c r="K192" s="1"/>
      <c r="L192" s="2"/>
      <c r="M192" s="3"/>
      <c r="N192" s="12"/>
    </row>
    <row r="193" ht="15.75" customHeight="1">
      <c r="E193" s="1"/>
      <c r="F193" s="1"/>
      <c r="G193" s="3"/>
      <c r="I193" s="1"/>
      <c r="J193" s="2"/>
      <c r="K193" s="1"/>
      <c r="L193" s="2"/>
      <c r="M193" s="3"/>
      <c r="N193" s="12"/>
    </row>
    <row r="194" ht="15.75" customHeight="1">
      <c r="E194" s="1"/>
      <c r="F194" s="1"/>
      <c r="G194" s="3"/>
      <c r="I194" s="1"/>
      <c r="J194" s="2"/>
      <c r="K194" s="1"/>
      <c r="L194" s="2"/>
      <c r="M194" s="3"/>
      <c r="N194" s="12"/>
    </row>
    <row r="195" ht="15.75" customHeight="1">
      <c r="E195" s="1"/>
      <c r="F195" s="1"/>
      <c r="G195" s="3"/>
      <c r="I195" s="1"/>
      <c r="J195" s="2"/>
      <c r="K195" s="1"/>
      <c r="L195" s="2"/>
      <c r="M195" s="3"/>
      <c r="N195" s="12"/>
    </row>
    <row r="196" ht="15.75" customHeight="1">
      <c r="E196" s="1"/>
      <c r="F196" s="1"/>
      <c r="G196" s="3"/>
      <c r="I196" s="1"/>
      <c r="J196" s="2"/>
      <c r="K196" s="1"/>
      <c r="L196" s="2"/>
      <c r="M196" s="3"/>
      <c r="N196" s="12"/>
    </row>
    <row r="197" ht="15.75" customHeight="1">
      <c r="E197" s="1"/>
      <c r="F197" s="1"/>
      <c r="G197" s="3"/>
      <c r="I197" s="1"/>
      <c r="J197" s="2"/>
      <c r="K197" s="1"/>
      <c r="L197" s="2"/>
      <c r="M197" s="3"/>
      <c r="N197" s="12"/>
    </row>
    <row r="198" ht="15.75" customHeight="1">
      <c r="E198" s="1"/>
      <c r="F198" s="1"/>
      <c r="G198" s="3"/>
      <c r="I198" s="1"/>
      <c r="J198" s="2"/>
      <c r="K198" s="1"/>
      <c r="L198" s="2"/>
      <c r="M198" s="3"/>
      <c r="N198" s="12"/>
    </row>
    <row r="199" ht="15.75" customHeight="1">
      <c r="E199" s="1"/>
      <c r="F199" s="1"/>
      <c r="G199" s="3"/>
      <c r="I199" s="1"/>
      <c r="J199" s="2"/>
      <c r="K199" s="1"/>
      <c r="L199" s="2"/>
      <c r="M199" s="3"/>
      <c r="N199" s="12"/>
    </row>
    <row r="200" ht="15.75" customHeight="1">
      <c r="E200" s="1"/>
      <c r="F200" s="1"/>
      <c r="G200" s="3"/>
      <c r="I200" s="1"/>
      <c r="J200" s="2"/>
      <c r="K200" s="1"/>
      <c r="L200" s="2"/>
      <c r="M200" s="3"/>
      <c r="N200" s="12"/>
    </row>
    <row r="201" ht="15.75" customHeight="1">
      <c r="E201" s="1"/>
      <c r="F201" s="1"/>
      <c r="G201" s="3"/>
      <c r="I201" s="1"/>
      <c r="J201" s="2"/>
      <c r="K201" s="1"/>
      <c r="L201" s="2"/>
      <c r="M201" s="3"/>
      <c r="N201" s="12"/>
    </row>
    <row r="202" ht="15.75" customHeight="1">
      <c r="E202" s="1"/>
      <c r="F202" s="1"/>
      <c r="G202" s="3"/>
      <c r="I202" s="1"/>
      <c r="J202" s="2"/>
      <c r="K202" s="1"/>
      <c r="L202" s="2"/>
      <c r="M202" s="3"/>
      <c r="N202" s="12"/>
    </row>
    <row r="203" ht="15.75" customHeight="1">
      <c r="E203" s="1"/>
      <c r="F203" s="1"/>
      <c r="G203" s="3"/>
      <c r="I203" s="1"/>
      <c r="J203" s="2"/>
      <c r="K203" s="1"/>
      <c r="L203" s="2"/>
      <c r="M203" s="3"/>
      <c r="N203" s="12"/>
    </row>
    <row r="204" ht="15.75" customHeight="1">
      <c r="E204" s="1"/>
      <c r="F204" s="1"/>
      <c r="G204" s="3"/>
      <c r="I204" s="1"/>
      <c r="J204" s="2"/>
      <c r="K204" s="1"/>
      <c r="L204" s="2"/>
      <c r="M204" s="3"/>
      <c r="N204" s="12"/>
    </row>
    <row r="205" ht="15.75" customHeight="1">
      <c r="E205" s="1"/>
      <c r="F205" s="1"/>
      <c r="G205" s="3"/>
      <c r="I205" s="1"/>
      <c r="J205" s="2"/>
      <c r="K205" s="1"/>
      <c r="L205" s="2"/>
      <c r="M205" s="3"/>
      <c r="N205" s="12"/>
    </row>
    <row r="206" ht="15.75" customHeight="1">
      <c r="E206" s="1"/>
      <c r="F206" s="1"/>
      <c r="G206" s="3"/>
      <c r="I206" s="1"/>
      <c r="J206" s="2"/>
      <c r="K206" s="1"/>
      <c r="L206" s="2"/>
      <c r="M206" s="3"/>
      <c r="N206" s="12"/>
    </row>
    <row r="207" ht="15.75" customHeight="1">
      <c r="E207" s="1"/>
      <c r="F207" s="1"/>
      <c r="G207" s="3"/>
      <c r="I207" s="1"/>
      <c r="J207" s="2"/>
      <c r="K207" s="1"/>
      <c r="L207" s="2"/>
      <c r="M207" s="3"/>
      <c r="N207" s="12"/>
    </row>
    <row r="208" ht="15.75" customHeight="1">
      <c r="E208" s="1"/>
      <c r="F208" s="1"/>
      <c r="G208" s="3"/>
      <c r="I208" s="1"/>
      <c r="J208" s="2"/>
      <c r="K208" s="1"/>
      <c r="L208" s="2"/>
      <c r="M208" s="3"/>
      <c r="N208" s="12"/>
    </row>
    <row r="209" ht="15.75" customHeight="1">
      <c r="E209" s="1"/>
      <c r="F209" s="1"/>
      <c r="G209" s="3"/>
      <c r="I209" s="1"/>
      <c r="J209" s="2"/>
      <c r="K209" s="1"/>
      <c r="L209" s="2"/>
      <c r="M209" s="3"/>
      <c r="N209" s="12"/>
    </row>
    <row r="210" ht="15.75" customHeight="1">
      <c r="E210" s="1"/>
      <c r="F210" s="1"/>
      <c r="G210" s="3"/>
      <c r="I210" s="1"/>
      <c r="J210" s="2"/>
      <c r="K210" s="1"/>
      <c r="L210" s="2"/>
      <c r="M210" s="3"/>
      <c r="N210" s="12"/>
    </row>
    <row r="211" ht="15.75" customHeight="1">
      <c r="E211" s="1"/>
      <c r="F211" s="1"/>
      <c r="G211" s="3"/>
      <c r="I211" s="1"/>
      <c r="J211" s="2"/>
      <c r="K211" s="1"/>
      <c r="L211" s="2"/>
      <c r="M211" s="3"/>
      <c r="N211" s="12"/>
    </row>
    <row r="212" ht="15.75" customHeight="1">
      <c r="E212" s="1"/>
      <c r="F212" s="1"/>
      <c r="G212" s="3"/>
      <c r="I212" s="1"/>
      <c r="J212" s="2"/>
      <c r="K212" s="1"/>
      <c r="L212" s="2"/>
      <c r="M212" s="3"/>
      <c r="N212" s="12"/>
    </row>
    <row r="213" ht="15.75" customHeight="1">
      <c r="E213" s="1"/>
      <c r="F213" s="1"/>
      <c r="G213" s="3"/>
      <c r="I213" s="1"/>
      <c r="J213" s="2"/>
      <c r="K213" s="1"/>
      <c r="L213" s="2"/>
      <c r="M213" s="3"/>
      <c r="N213" s="12"/>
    </row>
    <row r="214" ht="15.75" customHeight="1">
      <c r="E214" s="1"/>
      <c r="F214" s="1"/>
      <c r="G214" s="3"/>
      <c r="I214" s="1"/>
      <c r="J214" s="2"/>
      <c r="K214" s="1"/>
      <c r="L214" s="2"/>
      <c r="M214" s="3"/>
      <c r="N214" s="12"/>
    </row>
    <row r="215" ht="15.75" customHeight="1">
      <c r="E215" s="1"/>
      <c r="F215" s="1"/>
      <c r="G215" s="3"/>
      <c r="I215" s="1"/>
      <c r="J215" s="2"/>
      <c r="K215" s="1"/>
      <c r="L215" s="2"/>
      <c r="M215" s="3"/>
      <c r="N215" s="12"/>
    </row>
    <row r="216" ht="15.75" customHeight="1">
      <c r="E216" s="1"/>
      <c r="F216" s="1"/>
      <c r="G216" s="3"/>
      <c r="I216" s="1"/>
      <c r="J216" s="2"/>
      <c r="K216" s="1"/>
      <c r="L216" s="2"/>
      <c r="M216" s="3"/>
      <c r="N216" s="12"/>
    </row>
    <row r="217" ht="15.75" customHeight="1">
      <c r="E217" s="1"/>
      <c r="F217" s="1"/>
      <c r="G217" s="3"/>
      <c r="I217" s="1"/>
      <c r="J217" s="2"/>
      <c r="K217" s="1"/>
      <c r="L217" s="2"/>
      <c r="M217" s="3"/>
      <c r="N217" s="12"/>
    </row>
    <row r="218" ht="15.75" customHeight="1">
      <c r="E218" s="1"/>
      <c r="F218" s="1"/>
      <c r="G218" s="3"/>
      <c r="I218" s="1"/>
      <c r="J218" s="2"/>
      <c r="K218" s="1"/>
      <c r="L218" s="2"/>
      <c r="M218" s="3"/>
      <c r="N218" s="12"/>
    </row>
    <row r="219" ht="15.75" customHeight="1">
      <c r="E219" s="1"/>
      <c r="F219" s="1"/>
      <c r="G219" s="3"/>
      <c r="I219" s="1"/>
      <c r="J219" s="2"/>
      <c r="K219" s="1"/>
      <c r="L219" s="2"/>
      <c r="M219" s="3"/>
      <c r="N219" s="12"/>
    </row>
    <row r="220" ht="15.75" customHeight="1">
      <c r="E220" s="1"/>
      <c r="F220" s="1"/>
      <c r="G220" s="3"/>
      <c r="I220" s="1"/>
      <c r="J220" s="2"/>
      <c r="K220" s="1"/>
      <c r="L220" s="2"/>
      <c r="M220" s="3"/>
      <c r="N220" s="12"/>
    </row>
    <row r="221" ht="15.75" customHeight="1">
      <c r="E221" s="1"/>
      <c r="F221" s="1"/>
      <c r="G221" s="3"/>
      <c r="I221" s="1"/>
      <c r="J221" s="2"/>
      <c r="K221" s="1"/>
      <c r="L221" s="2"/>
      <c r="M221" s="3"/>
      <c r="N221" s="12"/>
    </row>
    <row r="222" ht="15.75" customHeight="1">
      <c r="E222" s="1"/>
      <c r="F222" s="1"/>
      <c r="G222" s="3"/>
      <c r="I222" s="1"/>
      <c r="J222" s="2"/>
      <c r="K222" s="1"/>
      <c r="L222" s="2"/>
      <c r="M222" s="3"/>
      <c r="N222" s="12"/>
    </row>
    <row r="223" ht="15.75" customHeight="1">
      <c r="E223" s="1"/>
      <c r="F223" s="1"/>
      <c r="G223" s="3"/>
      <c r="I223" s="1"/>
      <c r="J223" s="2"/>
      <c r="K223" s="1"/>
      <c r="L223" s="2"/>
      <c r="M223" s="3"/>
      <c r="N223" s="12"/>
    </row>
    <row r="224" ht="15.75" customHeight="1">
      <c r="E224" s="1"/>
      <c r="F224" s="1"/>
      <c r="G224" s="3"/>
      <c r="I224" s="1"/>
      <c r="J224" s="2"/>
      <c r="K224" s="1"/>
      <c r="L224" s="2"/>
      <c r="M224" s="3"/>
      <c r="N224" s="12"/>
    </row>
    <row r="225" ht="15.75" customHeight="1">
      <c r="E225" s="1"/>
      <c r="F225" s="1"/>
      <c r="G225" s="3"/>
      <c r="I225" s="1"/>
      <c r="J225" s="2"/>
      <c r="K225" s="1"/>
      <c r="L225" s="2"/>
      <c r="M225" s="3"/>
      <c r="N225" s="12"/>
    </row>
    <row r="226" ht="15.75" customHeight="1">
      <c r="E226" s="1"/>
      <c r="F226" s="1"/>
      <c r="G226" s="3"/>
      <c r="I226" s="1"/>
      <c r="J226" s="2"/>
      <c r="K226" s="1"/>
      <c r="L226" s="2"/>
      <c r="M226" s="3"/>
      <c r="N226" s="12"/>
    </row>
    <row r="227" ht="15.75" customHeight="1">
      <c r="E227" s="1"/>
      <c r="F227" s="1"/>
      <c r="G227" s="3"/>
      <c r="I227" s="1"/>
      <c r="J227" s="2"/>
      <c r="K227" s="1"/>
      <c r="L227" s="2"/>
      <c r="M227" s="3"/>
      <c r="N227" s="12"/>
    </row>
    <row r="228" ht="15.75" customHeight="1">
      <c r="E228" s="1"/>
      <c r="F228" s="1"/>
      <c r="G228" s="3"/>
      <c r="I228" s="1"/>
      <c r="J228" s="2"/>
      <c r="K228" s="1"/>
      <c r="L228" s="2"/>
      <c r="M228" s="3"/>
      <c r="N228" s="12"/>
    </row>
    <row r="229" ht="15.75" customHeight="1">
      <c r="E229" s="1"/>
      <c r="F229" s="1"/>
      <c r="G229" s="3"/>
      <c r="I229" s="1"/>
      <c r="J229" s="2"/>
      <c r="K229" s="1"/>
      <c r="L229" s="2"/>
      <c r="M229" s="3"/>
      <c r="N229" s="12"/>
    </row>
    <row r="230" ht="15.75" customHeight="1">
      <c r="E230" s="1"/>
      <c r="F230" s="1"/>
      <c r="G230" s="3"/>
      <c r="I230" s="1"/>
      <c r="J230" s="2"/>
      <c r="K230" s="1"/>
      <c r="L230" s="2"/>
      <c r="M230" s="3"/>
      <c r="N230" s="12"/>
    </row>
    <row r="231" ht="15.75" customHeight="1">
      <c r="E231" s="1"/>
      <c r="F231" s="1"/>
      <c r="G231" s="3"/>
      <c r="I231" s="1"/>
      <c r="J231" s="2"/>
      <c r="K231" s="1"/>
      <c r="L231" s="2"/>
      <c r="M231" s="3"/>
      <c r="N231" s="12"/>
    </row>
    <row r="232" ht="15.75" customHeight="1">
      <c r="E232" s="1"/>
      <c r="F232" s="1"/>
      <c r="G232" s="3"/>
      <c r="I232" s="1"/>
      <c r="J232" s="2"/>
      <c r="K232" s="1"/>
      <c r="L232" s="2"/>
      <c r="M232" s="3"/>
      <c r="N232" s="12"/>
    </row>
    <row r="233" ht="15.75" customHeight="1">
      <c r="E233" s="1"/>
      <c r="F233" s="1"/>
      <c r="G233" s="3"/>
      <c r="I233" s="1"/>
      <c r="J233" s="2"/>
      <c r="K233" s="1"/>
      <c r="L233" s="2"/>
      <c r="M233" s="3"/>
      <c r="N233" s="12"/>
    </row>
    <row r="234" ht="15.75" customHeight="1">
      <c r="E234" s="1"/>
      <c r="F234" s="1"/>
      <c r="G234" s="3"/>
      <c r="I234" s="1"/>
      <c r="J234" s="2"/>
      <c r="K234" s="1"/>
      <c r="L234" s="2"/>
      <c r="M234" s="3"/>
      <c r="N234" s="12"/>
    </row>
    <row r="235" ht="15.75" customHeight="1">
      <c r="E235" s="1"/>
      <c r="F235" s="1"/>
      <c r="G235" s="3"/>
      <c r="I235" s="1"/>
      <c r="J235" s="2"/>
      <c r="K235" s="1"/>
      <c r="L235" s="2"/>
      <c r="M235" s="3"/>
      <c r="N235" s="12"/>
    </row>
    <row r="236" ht="15.75" customHeight="1">
      <c r="E236" s="1"/>
      <c r="F236" s="1"/>
      <c r="G236" s="3"/>
      <c r="I236" s="1"/>
      <c r="J236" s="2"/>
      <c r="K236" s="1"/>
      <c r="L236" s="2"/>
      <c r="M236" s="3"/>
      <c r="N236" s="12"/>
    </row>
    <row r="237" ht="15.75" customHeight="1">
      <c r="E237" s="1"/>
      <c r="F237" s="1"/>
      <c r="G237" s="3"/>
      <c r="I237" s="1"/>
      <c r="J237" s="2"/>
      <c r="K237" s="1"/>
      <c r="L237" s="2"/>
      <c r="M237" s="3"/>
      <c r="N237" s="12"/>
    </row>
    <row r="238" ht="15.75" customHeight="1">
      <c r="E238" s="1"/>
      <c r="F238" s="1"/>
      <c r="G238" s="3"/>
      <c r="I238" s="1"/>
      <c r="J238" s="2"/>
      <c r="K238" s="1"/>
      <c r="L238" s="2"/>
      <c r="M238" s="3"/>
      <c r="N238" s="12"/>
    </row>
    <row r="239" ht="15.75" customHeight="1">
      <c r="E239" s="1"/>
      <c r="F239" s="1"/>
      <c r="G239" s="3"/>
      <c r="I239" s="1"/>
      <c r="J239" s="2"/>
      <c r="K239" s="1"/>
      <c r="L239" s="2"/>
      <c r="M239" s="3"/>
      <c r="N239" s="12"/>
    </row>
    <row r="240" ht="15.75" customHeight="1">
      <c r="E240" s="1"/>
      <c r="F240" s="1"/>
      <c r="G240" s="3"/>
      <c r="I240" s="1"/>
      <c r="J240" s="2"/>
      <c r="K240" s="1"/>
      <c r="L240" s="2"/>
      <c r="M240" s="3"/>
      <c r="N240" s="12"/>
    </row>
    <row r="241" ht="15.75" customHeight="1">
      <c r="E241" s="1"/>
      <c r="F241" s="1"/>
      <c r="G241" s="3"/>
      <c r="I241" s="1"/>
      <c r="J241" s="2"/>
      <c r="K241" s="1"/>
      <c r="L241" s="2"/>
      <c r="M241" s="3"/>
      <c r="N241" s="12"/>
    </row>
    <row r="242" ht="15.75" customHeight="1">
      <c r="E242" s="1"/>
      <c r="F242" s="1"/>
      <c r="G242" s="3"/>
      <c r="I242" s="1"/>
      <c r="J242" s="2"/>
      <c r="K242" s="1"/>
      <c r="L242" s="2"/>
      <c r="M242" s="3"/>
      <c r="N242" s="12"/>
    </row>
    <row r="243" ht="15.75" customHeight="1">
      <c r="E243" s="1"/>
      <c r="F243" s="1"/>
      <c r="G243" s="3"/>
      <c r="I243" s="1"/>
      <c r="J243" s="2"/>
      <c r="K243" s="1"/>
      <c r="L243" s="2"/>
      <c r="M243" s="3"/>
      <c r="N243" s="12"/>
    </row>
    <row r="244" ht="15.75" customHeight="1">
      <c r="E244" s="1"/>
      <c r="F244" s="1"/>
      <c r="G244" s="3"/>
      <c r="I244" s="1"/>
      <c r="J244" s="2"/>
      <c r="K244" s="1"/>
      <c r="L244" s="2"/>
      <c r="M244" s="3"/>
      <c r="N244" s="12"/>
    </row>
    <row r="245" ht="15.75" customHeight="1">
      <c r="E245" s="1"/>
      <c r="F245" s="1"/>
      <c r="G245" s="3"/>
      <c r="I245" s="1"/>
      <c r="J245" s="2"/>
      <c r="K245" s="1"/>
      <c r="L245" s="2"/>
      <c r="M245" s="3"/>
      <c r="N245" s="12"/>
    </row>
    <row r="246" ht="15.75" customHeight="1">
      <c r="E246" s="1"/>
      <c r="F246" s="1"/>
      <c r="G246" s="3"/>
      <c r="I246" s="1"/>
      <c r="J246" s="2"/>
      <c r="K246" s="1"/>
      <c r="L246" s="2"/>
      <c r="M246" s="3"/>
      <c r="N246" s="12"/>
    </row>
    <row r="247" ht="15.75" customHeight="1">
      <c r="E247" s="1"/>
      <c r="F247" s="1"/>
      <c r="G247" s="3"/>
      <c r="I247" s="1"/>
      <c r="J247" s="2"/>
      <c r="K247" s="1"/>
      <c r="L247" s="2"/>
      <c r="M247" s="3"/>
      <c r="N247" s="12"/>
    </row>
    <row r="248" ht="15.75" customHeight="1">
      <c r="E248" s="1"/>
      <c r="F248" s="1"/>
      <c r="G248" s="3"/>
      <c r="I248" s="1"/>
      <c r="J248" s="2"/>
      <c r="K248" s="1"/>
      <c r="L248" s="2"/>
      <c r="M248" s="3"/>
      <c r="N248" s="12"/>
    </row>
    <row r="249" ht="15.75" customHeight="1">
      <c r="E249" s="1"/>
      <c r="F249" s="1"/>
      <c r="G249" s="3"/>
      <c r="I249" s="1"/>
      <c r="J249" s="2"/>
      <c r="K249" s="1"/>
      <c r="L249" s="2"/>
      <c r="M249" s="3"/>
      <c r="N249" s="12"/>
    </row>
    <row r="250" ht="15.75" customHeight="1">
      <c r="E250" s="1"/>
      <c r="F250" s="1"/>
      <c r="G250" s="3"/>
      <c r="I250" s="1"/>
      <c r="J250" s="2"/>
      <c r="K250" s="1"/>
      <c r="L250" s="2"/>
      <c r="M250" s="3"/>
      <c r="N250" s="12"/>
    </row>
    <row r="251" ht="15.75" customHeight="1">
      <c r="E251" s="1"/>
      <c r="F251" s="1"/>
      <c r="G251" s="3"/>
      <c r="I251" s="1"/>
      <c r="J251" s="2"/>
      <c r="K251" s="1"/>
      <c r="L251" s="2"/>
      <c r="M251" s="3"/>
      <c r="N251" s="12"/>
    </row>
    <row r="252" ht="15.75" customHeight="1">
      <c r="E252" s="1"/>
      <c r="F252" s="1"/>
      <c r="G252" s="3"/>
      <c r="I252" s="1"/>
      <c r="J252" s="2"/>
      <c r="K252" s="1"/>
      <c r="L252" s="2"/>
      <c r="M252" s="3"/>
      <c r="N252" s="12"/>
    </row>
    <row r="253" ht="15.75" customHeight="1">
      <c r="E253" s="1"/>
      <c r="F253" s="1"/>
      <c r="G253" s="3"/>
      <c r="I253" s="1"/>
      <c r="J253" s="2"/>
      <c r="K253" s="1"/>
      <c r="L253" s="2"/>
      <c r="M253" s="3"/>
      <c r="N253" s="12"/>
    </row>
    <row r="254" ht="15.75" customHeight="1">
      <c r="E254" s="1"/>
      <c r="F254" s="1"/>
      <c r="G254" s="3"/>
      <c r="I254" s="1"/>
      <c r="J254" s="2"/>
      <c r="K254" s="1"/>
      <c r="L254" s="2"/>
      <c r="M254" s="3"/>
      <c r="N254" s="12"/>
    </row>
    <row r="255" ht="15.75" customHeight="1">
      <c r="E255" s="1"/>
      <c r="F255" s="1"/>
      <c r="G255" s="3"/>
      <c r="I255" s="1"/>
      <c r="J255" s="2"/>
      <c r="K255" s="1"/>
      <c r="L255" s="2"/>
      <c r="M255" s="3"/>
      <c r="N255" s="12"/>
    </row>
    <row r="256" ht="15.75" customHeight="1">
      <c r="E256" s="1"/>
      <c r="F256" s="1"/>
      <c r="G256" s="3"/>
      <c r="I256" s="1"/>
      <c r="J256" s="2"/>
      <c r="K256" s="1"/>
      <c r="L256" s="2"/>
      <c r="M256" s="3"/>
      <c r="N256" s="12"/>
    </row>
    <row r="257" ht="15.75" customHeight="1">
      <c r="E257" s="1"/>
      <c r="F257" s="1"/>
      <c r="G257" s="3"/>
      <c r="I257" s="1"/>
      <c r="J257" s="2"/>
      <c r="K257" s="1"/>
      <c r="L257" s="2"/>
      <c r="M257" s="3"/>
      <c r="N257" s="12"/>
    </row>
    <row r="258" ht="15.75" customHeight="1">
      <c r="E258" s="1"/>
      <c r="F258" s="1"/>
      <c r="G258" s="3"/>
      <c r="I258" s="1"/>
      <c r="J258" s="2"/>
      <c r="K258" s="1"/>
      <c r="L258" s="2"/>
      <c r="M258" s="3"/>
      <c r="N258" s="12"/>
    </row>
    <row r="259" ht="15.75" customHeight="1">
      <c r="E259" s="1"/>
      <c r="F259" s="1"/>
      <c r="G259" s="3"/>
      <c r="I259" s="1"/>
      <c r="J259" s="2"/>
      <c r="K259" s="1"/>
      <c r="L259" s="2"/>
      <c r="M259" s="3"/>
      <c r="N259" s="12"/>
    </row>
    <row r="260" ht="15.75" customHeight="1">
      <c r="E260" s="1"/>
      <c r="F260" s="1"/>
      <c r="G260" s="3"/>
      <c r="I260" s="1"/>
      <c r="J260" s="2"/>
      <c r="K260" s="1"/>
      <c r="L260" s="2"/>
      <c r="M260" s="3"/>
      <c r="N260" s="12"/>
    </row>
    <row r="261" ht="15.75" customHeight="1">
      <c r="E261" s="1"/>
      <c r="F261" s="1"/>
      <c r="G261" s="3"/>
      <c r="I261" s="1"/>
      <c r="J261" s="2"/>
      <c r="K261" s="1"/>
      <c r="L261" s="2"/>
      <c r="M261" s="3"/>
      <c r="N261" s="12"/>
    </row>
    <row r="262" ht="15.75" customHeight="1">
      <c r="E262" s="1"/>
      <c r="F262" s="1"/>
      <c r="G262" s="3"/>
      <c r="I262" s="1"/>
      <c r="J262" s="2"/>
      <c r="K262" s="1"/>
      <c r="L262" s="2"/>
      <c r="M262" s="3"/>
      <c r="N262" s="12"/>
    </row>
    <row r="263" ht="15.75" customHeight="1">
      <c r="E263" s="1"/>
      <c r="F263" s="1"/>
      <c r="G263" s="3"/>
      <c r="I263" s="1"/>
      <c r="J263" s="2"/>
      <c r="K263" s="1"/>
      <c r="L263" s="2"/>
      <c r="M263" s="3"/>
      <c r="N263" s="12"/>
    </row>
    <row r="264" ht="15.75" customHeight="1">
      <c r="E264" s="1"/>
      <c r="F264" s="1"/>
      <c r="G264" s="3"/>
      <c r="I264" s="1"/>
      <c r="J264" s="2"/>
      <c r="K264" s="1"/>
      <c r="L264" s="2"/>
      <c r="M264" s="3"/>
      <c r="N264" s="12"/>
    </row>
    <row r="265" ht="15.75" customHeight="1">
      <c r="E265" s="1"/>
      <c r="F265" s="1"/>
      <c r="G265" s="3"/>
      <c r="I265" s="1"/>
      <c r="J265" s="2"/>
      <c r="K265" s="1"/>
      <c r="L265" s="2"/>
      <c r="M265" s="3"/>
      <c r="N265" s="12"/>
    </row>
    <row r="266" ht="15.75" customHeight="1">
      <c r="E266" s="1"/>
      <c r="F266" s="1"/>
      <c r="G266" s="3"/>
      <c r="I266" s="1"/>
      <c r="J266" s="2"/>
      <c r="K266" s="1"/>
      <c r="L266" s="2"/>
      <c r="M266" s="3"/>
      <c r="N266" s="12"/>
    </row>
    <row r="267" ht="15.75" customHeight="1">
      <c r="E267" s="1"/>
      <c r="F267" s="1"/>
      <c r="G267" s="3"/>
      <c r="I267" s="1"/>
      <c r="J267" s="2"/>
      <c r="K267" s="1"/>
      <c r="L267" s="2"/>
      <c r="M267" s="3"/>
      <c r="N267" s="12"/>
    </row>
    <row r="268" ht="15.75" customHeight="1">
      <c r="E268" s="1"/>
      <c r="F268" s="1"/>
      <c r="G268" s="3"/>
      <c r="I268" s="1"/>
      <c r="J268" s="2"/>
      <c r="K268" s="1"/>
      <c r="L268" s="2"/>
      <c r="M268" s="3"/>
      <c r="N268" s="12"/>
    </row>
    <row r="269" ht="15.75" customHeight="1">
      <c r="E269" s="1"/>
      <c r="F269" s="1"/>
      <c r="G269" s="3"/>
      <c r="I269" s="1"/>
      <c r="J269" s="2"/>
      <c r="K269" s="1"/>
      <c r="L269" s="2"/>
      <c r="M269" s="3"/>
      <c r="N269" s="12"/>
    </row>
    <row r="270" ht="15.75" customHeight="1">
      <c r="E270" s="1"/>
      <c r="F270" s="1"/>
      <c r="G270" s="3"/>
      <c r="I270" s="1"/>
      <c r="J270" s="2"/>
      <c r="K270" s="1"/>
      <c r="L270" s="2"/>
      <c r="M270" s="3"/>
      <c r="N270" s="12"/>
    </row>
    <row r="271" ht="15.75" customHeight="1">
      <c r="E271" s="1"/>
      <c r="F271" s="1"/>
      <c r="G271" s="3"/>
      <c r="I271" s="1"/>
      <c r="J271" s="2"/>
      <c r="K271" s="1"/>
      <c r="L271" s="2"/>
      <c r="M271" s="3"/>
      <c r="N271" s="12"/>
    </row>
    <row r="272" ht="15.75" customHeight="1">
      <c r="E272" s="1"/>
      <c r="F272" s="1"/>
      <c r="G272" s="3"/>
      <c r="I272" s="1"/>
      <c r="J272" s="2"/>
      <c r="K272" s="1"/>
      <c r="L272" s="2"/>
      <c r="M272" s="3"/>
      <c r="N272" s="12"/>
    </row>
    <row r="273" ht="15.75" customHeight="1">
      <c r="E273" s="1"/>
      <c r="F273" s="1"/>
      <c r="G273" s="3"/>
      <c r="I273" s="1"/>
      <c r="J273" s="2"/>
      <c r="K273" s="1"/>
      <c r="L273" s="2"/>
      <c r="M273" s="3"/>
      <c r="N273" s="12"/>
    </row>
    <row r="274" ht="15.75" customHeight="1">
      <c r="E274" s="1"/>
      <c r="F274" s="1"/>
      <c r="G274" s="3"/>
      <c r="I274" s="1"/>
      <c r="J274" s="2"/>
      <c r="K274" s="1"/>
      <c r="L274" s="2"/>
      <c r="M274" s="3"/>
      <c r="N274" s="12"/>
    </row>
    <row r="275" ht="15.75" customHeight="1">
      <c r="E275" s="1"/>
      <c r="F275" s="1"/>
      <c r="G275" s="3"/>
      <c r="I275" s="1"/>
      <c r="J275" s="2"/>
      <c r="K275" s="1"/>
      <c r="L275" s="2"/>
      <c r="M275" s="3"/>
      <c r="N275" s="12"/>
    </row>
    <row r="276" ht="15.75" customHeight="1">
      <c r="E276" s="1"/>
      <c r="F276" s="1"/>
      <c r="G276" s="3"/>
      <c r="I276" s="1"/>
      <c r="J276" s="2"/>
      <c r="K276" s="1"/>
      <c r="L276" s="2"/>
      <c r="M276" s="3"/>
      <c r="N276" s="12"/>
    </row>
    <row r="277" ht="15.75" customHeight="1">
      <c r="E277" s="1"/>
      <c r="F277" s="1"/>
      <c r="G277" s="3"/>
      <c r="I277" s="1"/>
      <c r="J277" s="2"/>
      <c r="K277" s="1"/>
      <c r="L277" s="2"/>
      <c r="M277" s="3"/>
      <c r="N277" s="12"/>
    </row>
    <row r="278" ht="15.75" customHeight="1">
      <c r="E278" s="1"/>
      <c r="F278" s="1"/>
      <c r="G278" s="3"/>
      <c r="I278" s="1"/>
      <c r="J278" s="2"/>
      <c r="K278" s="1"/>
      <c r="L278" s="2"/>
      <c r="M278" s="3"/>
      <c r="N278" s="12"/>
    </row>
    <row r="279" ht="15.75" customHeight="1">
      <c r="E279" s="1"/>
      <c r="F279" s="1"/>
      <c r="G279" s="3"/>
      <c r="I279" s="1"/>
      <c r="J279" s="2"/>
      <c r="K279" s="1"/>
      <c r="L279" s="2"/>
      <c r="M279" s="3"/>
      <c r="N279" s="12"/>
    </row>
    <row r="280" ht="15.75" customHeight="1">
      <c r="E280" s="1"/>
      <c r="F280" s="1"/>
      <c r="G280" s="3"/>
      <c r="I280" s="1"/>
      <c r="J280" s="2"/>
      <c r="K280" s="1"/>
      <c r="L280" s="2"/>
      <c r="M280" s="3"/>
      <c r="N280" s="12"/>
    </row>
    <row r="281" ht="15.75" customHeight="1">
      <c r="E281" s="1"/>
      <c r="F281" s="1"/>
      <c r="G281" s="3"/>
      <c r="I281" s="1"/>
      <c r="J281" s="2"/>
      <c r="K281" s="1"/>
      <c r="L281" s="2"/>
      <c r="M281" s="3"/>
      <c r="N281" s="12"/>
    </row>
    <row r="282" ht="15.75" customHeight="1">
      <c r="E282" s="1"/>
      <c r="F282" s="1"/>
      <c r="G282" s="3"/>
      <c r="I282" s="1"/>
      <c r="J282" s="2"/>
      <c r="K282" s="1"/>
      <c r="L282" s="2"/>
      <c r="M282" s="3"/>
      <c r="N282" s="12"/>
    </row>
    <row r="283" ht="15.75" customHeight="1">
      <c r="E283" s="1"/>
      <c r="F283" s="1"/>
      <c r="G283" s="3"/>
      <c r="I283" s="1"/>
      <c r="J283" s="2"/>
      <c r="K283" s="1"/>
      <c r="L283" s="2"/>
      <c r="M283" s="3"/>
      <c r="N283" s="12"/>
    </row>
    <row r="284" ht="15.75" customHeight="1">
      <c r="E284" s="1"/>
      <c r="F284" s="1"/>
      <c r="G284" s="3"/>
      <c r="I284" s="1"/>
      <c r="J284" s="2"/>
      <c r="K284" s="1"/>
      <c r="L284" s="2"/>
      <c r="M284" s="3"/>
      <c r="N284" s="12"/>
    </row>
    <row r="285" ht="15.75" customHeight="1">
      <c r="E285" s="1"/>
      <c r="F285" s="1"/>
      <c r="G285" s="3"/>
      <c r="I285" s="1"/>
      <c r="J285" s="2"/>
      <c r="K285" s="1"/>
      <c r="L285" s="2"/>
      <c r="M285" s="3"/>
      <c r="N285" s="12"/>
    </row>
    <row r="286" ht="15.75" customHeight="1">
      <c r="E286" s="1"/>
      <c r="F286" s="1"/>
      <c r="G286" s="3"/>
      <c r="I286" s="1"/>
      <c r="J286" s="2"/>
      <c r="K286" s="1"/>
      <c r="L286" s="2"/>
      <c r="M286" s="3"/>
      <c r="N286" s="12"/>
    </row>
    <row r="287" ht="15.75" customHeight="1">
      <c r="E287" s="1"/>
      <c r="F287" s="1"/>
      <c r="G287" s="3"/>
      <c r="I287" s="1"/>
      <c r="J287" s="2"/>
      <c r="K287" s="1"/>
      <c r="L287" s="2"/>
      <c r="M287" s="3"/>
      <c r="N287" s="12"/>
    </row>
    <row r="288" ht="15.75" customHeight="1">
      <c r="E288" s="1"/>
      <c r="F288" s="1"/>
      <c r="G288" s="3"/>
      <c r="I288" s="1"/>
      <c r="J288" s="2"/>
      <c r="K288" s="1"/>
      <c r="L288" s="2"/>
      <c r="M288" s="3"/>
      <c r="N288" s="12"/>
    </row>
    <row r="289" ht="15.75" customHeight="1">
      <c r="E289" s="1"/>
      <c r="F289" s="1"/>
      <c r="G289" s="3"/>
      <c r="I289" s="1"/>
      <c r="J289" s="2"/>
      <c r="K289" s="1"/>
      <c r="L289" s="2"/>
      <c r="M289" s="3"/>
      <c r="N289" s="12"/>
    </row>
    <row r="290" ht="15.75" customHeight="1">
      <c r="E290" s="1"/>
      <c r="F290" s="1"/>
      <c r="G290" s="3"/>
      <c r="I290" s="1"/>
      <c r="J290" s="2"/>
      <c r="K290" s="1"/>
      <c r="L290" s="2"/>
      <c r="M290" s="3"/>
      <c r="N290" s="12"/>
    </row>
    <row r="291" ht="15.75" customHeight="1">
      <c r="E291" s="1"/>
      <c r="F291" s="1"/>
      <c r="G291" s="3"/>
      <c r="I291" s="1"/>
      <c r="J291" s="2"/>
      <c r="K291" s="1"/>
      <c r="L291" s="2"/>
      <c r="M291" s="3"/>
      <c r="N291" s="12"/>
    </row>
    <row r="292" ht="15.75" customHeight="1">
      <c r="E292" s="1"/>
      <c r="F292" s="1"/>
      <c r="G292" s="3"/>
      <c r="I292" s="1"/>
      <c r="J292" s="2"/>
      <c r="K292" s="1"/>
      <c r="L292" s="2"/>
      <c r="M292" s="3"/>
      <c r="N292" s="12"/>
    </row>
    <row r="293" ht="15.75" customHeight="1">
      <c r="E293" s="1"/>
      <c r="F293" s="1"/>
      <c r="G293" s="3"/>
      <c r="I293" s="1"/>
      <c r="J293" s="2"/>
      <c r="K293" s="1"/>
      <c r="L293" s="2"/>
      <c r="M293" s="3"/>
      <c r="N293" s="12"/>
    </row>
    <row r="294" ht="15.75" customHeight="1">
      <c r="E294" s="1"/>
      <c r="F294" s="1"/>
      <c r="G294" s="3"/>
      <c r="I294" s="1"/>
      <c r="J294" s="2"/>
      <c r="K294" s="1"/>
      <c r="L294" s="2"/>
      <c r="M294" s="3"/>
      <c r="N294" s="12"/>
    </row>
    <row r="295" ht="15.75" customHeight="1">
      <c r="E295" s="1"/>
      <c r="F295" s="1"/>
      <c r="G295" s="3"/>
      <c r="I295" s="1"/>
      <c r="J295" s="2"/>
      <c r="K295" s="1"/>
      <c r="L295" s="2"/>
      <c r="M295" s="3"/>
      <c r="N295" s="12"/>
    </row>
    <row r="296" ht="15.75" customHeight="1">
      <c r="E296" s="1"/>
      <c r="F296" s="1"/>
      <c r="G296" s="3"/>
      <c r="I296" s="1"/>
      <c r="J296" s="2"/>
      <c r="K296" s="1"/>
      <c r="L296" s="2"/>
      <c r="M296" s="3"/>
      <c r="N296" s="12"/>
    </row>
    <row r="297" ht="15.75" customHeight="1">
      <c r="G297" s="3"/>
      <c r="J297" s="2"/>
      <c r="L297" s="2"/>
      <c r="M297" s="3"/>
      <c r="N297" s="12"/>
    </row>
    <row r="298" ht="15.75" customHeight="1">
      <c r="G298" s="3"/>
      <c r="J298" s="2"/>
      <c r="L298" s="2"/>
      <c r="M298" s="3"/>
      <c r="N298" s="12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3:B98">
      <formula1>OR(NOT(ISERROR(DATEVALUE(B3))), AND(ISNUMBER(B3), LEFT(CELL("format", B3))="D"))</formula1>
    </dataValidation>
    <dataValidation type="custom" allowBlank="1" showDropDown="1" sqref="D3:I98 K3:K98 M3:N98">
      <formula1>AND(ISNUMBER(D3),(NOT(OR(NOT(ISERROR(DATEVALUE(D3))), AND(ISNUMBER(D3), LEFT(CELL("format", D3))="D")))))</formula1>
    </dataValidation>
    <dataValidation type="list" allowBlank="1" showDropDown="1" showErrorMessage="1" sqref="C3:C98">
      <formula1>"Market 01,Market 02,Market 03,Market 04,Market 05"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5"/>
    <col customWidth="1" min="3" max="3" width="19.75"/>
    <col customWidth="1" min="4" max="4" width="21.38"/>
    <col customWidth="1" min="5" max="5" width="20.88"/>
    <col customWidth="1" min="6" max="6" width="23.38"/>
    <col customWidth="1" min="7" max="7" width="26.88"/>
    <col customWidth="1" min="8" max="8" width="18.25"/>
    <col customWidth="1" min="9" max="9" width="19.0"/>
    <col customWidth="1" min="10" max="10" width="16.0"/>
    <col customWidth="1" min="11" max="11" width="26.25"/>
    <col customWidth="1" min="12" max="12" width="21.63"/>
    <col customWidth="1" min="13" max="13" width="19.38"/>
    <col customWidth="1" min="14" max="14" width="16.38"/>
  </cols>
  <sheetData>
    <row r="1">
      <c r="E1" s="1"/>
      <c r="F1" s="1"/>
      <c r="G1" s="12"/>
      <c r="I1" s="1"/>
      <c r="J1" s="2"/>
      <c r="K1" s="1"/>
      <c r="L1" s="2"/>
      <c r="M1" s="3"/>
      <c r="N1" s="12"/>
    </row>
    <row r="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5" t="s">
        <v>8</v>
      </c>
      <c r="K2" s="14" t="s">
        <v>9</v>
      </c>
      <c r="L2" s="16" t="s">
        <v>10</v>
      </c>
      <c r="M2" s="17" t="s">
        <v>11</v>
      </c>
      <c r="N2" s="18" t="s">
        <v>17</v>
      </c>
    </row>
    <row r="3" hidden="1">
      <c r="B3" s="19">
        <v>42156.0</v>
      </c>
      <c r="C3" s="20" t="s">
        <v>12</v>
      </c>
      <c r="D3" s="21">
        <v>230.0</v>
      </c>
      <c r="E3" s="21">
        <v>23.0</v>
      </c>
      <c r="F3" s="21">
        <v>207.0</v>
      </c>
      <c r="G3" s="48">
        <v>230.0</v>
      </c>
      <c r="H3" s="21">
        <v>1414.0400000000002</v>
      </c>
      <c r="I3" s="23">
        <v>9432.778032000004</v>
      </c>
      <c r="J3" s="24">
        <f t="shared" ref="J3:J97" si="1">I3/G3</f>
        <v>41.0120784</v>
      </c>
      <c r="K3" s="23">
        <v>267.0</v>
      </c>
      <c r="L3" s="25">
        <f t="shared" ref="L3:L97" si="2">K3/E3</f>
        <v>11.60869565</v>
      </c>
      <c r="M3" s="26">
        <f t="shared" ref="M3:M97" si="3"> H3/G3</f>
        <v>6.148</v>
      </c>
      <c r="N3" s="27"/>
    </row>
    <row r="4" hidden="1">
      <c r="B4" s="28">
        <v>42156.0</v>
      </c>
      <c r="C4" s="29" t="s">
        <v>13</v>
      </c>
      <c r="D4" s="30">
        <v>176.0</v>
      </c>
      <c r="E4" s="30">
        <v>19.0</v>
      </c>
      <c r="F4" s="30">
        <v>157.0</v>
      </c>
      <c r="G4" s="49">
        <v>176.0</v>
      </c>
      <c r="H4" s="30">
        <v>1072.72</v>
      </c>
      <c r="I4" s="32">
        <v>7296.212352000001</v>
      </c>
      <c r="J4" s="33">
        <f t="shared" si="1"/>
        <v>41.455752</v>
      </c>
      <c r="K4" s="32">
        <v>345.57599999999996</v>
      </c>
      <c r="L4" s="34">
        <f t="shared" si="2"/>
        <v>18.18821053</v>
      </c>
      <c r="M4" s="35">
        <f t="shared" si="3"/>
        <v>6.095</v>
      </c>
      <c r="N4" s="36"/>
    </row>
    <row r="5">
      <c r="B5" s="19">
        <v>42156.0</v>
      </c>
      <c r="C5" s="20" t="s">
        <v>14</v>
      </c>
      <c r="D5" s="21">
        <v>630.0</v>
      </c>
      <c r="E5" s="21">
        <v>37.0</v>
      </c>
      <c r="F5" s="21">
        <v>593.0</v>
      </c>
      <c r="G5" s="48">
        <v>630.0</v>
      </c>
      <c r="H5" s="21">
        <v>1885.104</v>
      </c>
      <c r="I5" s="23">
        <v>13068.294969600005</v>
      </c>
      <c r="J5" s="24">
        <f t="shared" si="1"/>
        <v>20.74332535</v>
      </c>
      <c r="K5" s="23">
        <v>696.3839999999999</v>
      </c>
      <c r="L5" s="25">
        <f t="shared" si="2"/>
        <v>18.82118919</v>
      </c>
      <c r="M5" s="26">
        <f t="shared" si="3"/>
        <v>2.992228571</v>
      </c>
      <c r="N5" s="27"/>
    </row>
    <row r="6" hidden="1">
      <c r="B6" s="28">
        <v>42156.0</v>
      </c>
      <c r="C6" s="29" t="s">
        <v>15</v>
      </c>
      <c r="D6" s="30">
        <v>196.0</v>
      </c>
      <c r="E6" s="30">
        <v>53.0</v>
      </c>
      <c r="F6" s="30">
        <v>143.0</v>
      </c>
      <c r="G6" s="49">
        <v>196.0</v>
      </c>
      <c r="H6" s="30">
        <v>1643.0</v>
      </c>
      <c r="I6" s="32">
        <v>14298.831840000004</v>
      </c>
      <c r="J6" s="33">
        <f t="shared" si="1"/>
        <v>72.95322367</v>
      </c>
      <c r="K6" s="32">
        <v>783.0</v>
      </c>
      <c r="L6" s="34">
        <f t="shared" si="2"/>
        <v>14.77358491</v>
      </c>
      <c r="M6" s="35">
        <f t="shared" si="3"/>
        <v>8.382653061</v>
      </c>
      <c r="N6" s="36"/>
    </row>
    <row r="7" hidden="1">
      <c r="B7" s="19">
        <v>42156.0</v>
      </c>
      <c r="C7" s="20" t="s">
        <v>16</v>
      </c>
      <c r="D7" s="21">
        <v>342.0</v>
      </c>
      <c r="E7" s="21">
        <v>133.0</v>
      </c>
      <c r="F7" s="21">
        <v>209.0</v>
      </c>
      <c r="G7" s="48">
        <v>342.0</v>
      </c>
      <c r="H7" s="21">
        <v>1793.0</v>
      </c>
      <c r="I7" s="23">
        <v>12219.581880000003</v>
      </c>
      <c r="J7" s="24">
        <f t="shared" si="1"/>
        <v>35.72977158</v>
      </c>
      <c r="K7" s="23">
        <v>2341.0</v>
      </c>
      <c r="L7" s="25">
        <f t="shared" si="2"/>
        <v>17.60150376</v>
      </c>
      <c r="M7" s="26">
        <f t="shared" si="3"/>
        <v>5.242690058</v>
      </c>
      <c r="N7" s="27"/>
    </row>
    <row r="8" hidden="1">
      <c r="B8" s="28">
        <v>42186.0</v>
      </c>
      <c r="C8" s="29" t="s">
        <v>12</v>
      </c>
      <c r="D8" s="30">
        <v>1076.0</v>
      </c>
      <c r="E8" s="30">
        <v>140.0</v>
      </c>
      <c r="F8" s="30">
        <v>936.0</v>
      </c>
      <c r="G8" s="49">
        <v>1162.0</v>
      </c>
      <c r="H8" s="30">
        <v>6959.218</v>
      </c>
      <c r="I8" s="32">
        <v>30342.19048</v>
      </c>
      <c r="J8" s="33">
        <f t="shared" si="1"/>
        <v>26.11204</v>
      </c>
      <c r="K8" s="32">
        <v>2706.678</v>
      </c>
      <c r="L8" s="34">
        <f t="shared" si="2"/>
        <v>19.33341429</v>
      </c>
      <c r="M8" s="35">
        <f t="shared" si="3"/>
        <v>5.989</v>
      </c>
      <c r="N8" s="36">
        <f t="shared" ref="N8:N10" si="4"> ((G3 + D8 - G8))</f>
        <v>144</v>
      </c>
    </row>
    <row r="9" hidden="1">
      <c r="B9" s="19">
        <v>42186.0</v>
      </c>
      <c r="C9" s="20" t="s">
        <v>13</v>
      </c>
      <c r="D9" s="21">
        <v>1300.0</v>
      </c>
      <c r="E9" s="21">
        <v>182.0</v>
      </c>
      <c r="F9" s="21">
        <v>1118.0</v>
      </c>
      <c r="G9" s="48">
        <v>1388.0</v>
      </c>
      <c r="H9" s="21">
        <v>8239.168</v>
      </c>
      <c r="I9" s="23">
        <v>54961.84189440001</v>
      </c>
      <c r="J9" s="24">
        <f t="shared" si="1"/>
        <v>39.5978688</v>
      </c>
      <c r="K9" s="23">
        <v>3658.2000000000007</v>
      </c>
      <c r="L9" s="25">
        <f t="shared" si="2"/>
        <v>20.1</v>
      </c>
      <c r="M9" s="26">
        <f t="shared" si="3"/>
        <v>5.936</v>
      </c>
      <c r="N9" s="27">
        <f t="shared" si="4"/>
        <v>88</v>
      </c>
    </row>
    <row r="10">
      <c r="B10" s="28">
        <v>42186.0</v>
      </c>
      <c r="C10" s="29" t="s">
        <v>14</v>
      </c>
      <c r="D10" s="30">
        <v>1098.0</v>
      </c>
      <c r="E10" s="30">
        <v>109.0</v>
      </c>
      <c r="F10" s="30">
        <v>989.0</v>
      </c>
      <c r="G10" s="49">
        <v>1245.0</v>
      </c>
      <c r="H10" s="30">
        <v>5188.806</v>
      </c>
      <c r="I10" s="32">
        <v>33934.791240000006</v>
      </c>
      <c r="J10" s="33">
        <f t="shared" si="1"/>
        <v>27.25686043</v>
      </c>
      <c r="K10" s="32">
        <v>2273.6925000000006</v>
      </c>
      <c r="L10" s="34">
        <f t="shared" si="2"/>
        <v>20.85956422</v>
      </c>
      <c r="M10" s="35">
        <f t="shared" si="3"/>
        <v>4.167715663</v>
      </c>
      <c r="N10" s="36">
        <f t="shared" si="4"/>
        <v>483</v>
      </c>
    </row>
    <row r="11" hidden="1">
      <c r="B11" s="19">
        <v>42186.0</v>
      </c>
      <c r="C11" s="20" t="s">
        <v>15</v>
      </c>
      <c r="D11" s="21">
        <v>589.0</v>
      </c>
      <c r="E11" s="21">
        <v>94.0</v>
      </c>
      <c r="F11" s="21">
        <v>495.0</v>
      </c>
      <c r="G11" s="48">
        <v>589.0</v>
      </c>
      <c r="H11" s="21">
        <v>5634.0</v>
      </c>
      <c r="I11" s="23">
        <v>43331.31936000001</v>
      </c>
      <c r="J11" s="24">
        <f t="shared" si="1"/>
        <v>73.56760503</v>
      </c>
      <c r="K11" s="23">
        <v>2035.5840000000007</v>
      </c>
      <c r="L11" s="25">
        <f t="shared" si="2"/>
        <v>21.65514894</v>
      </c>
      <c r="M11" s="26">
        <f t="shared" si="3"/>
        <v>9.565365025</v>
      </c>
      <c r="N11" s="27"/>
    </row>
    <row r="12" hidden="1">
      <c r="B12" s="28">
        <v>42186.0</v>
      </c>
      <c r="C12" s="29" t="s">
        <v>16</v>
      </c>
      <c r="D12" s="30">
        <v>220.0</v>
      </c>
      <c r="E12" s="30">
        <v>37.0</v>
      </c>
      <c r="F12" s="30">
        <v>183.0</v>
      </c>
      <c r="G12" s="49">
        <v>486.0</v>
      </c>
      <c r="H12" s="30">
        <v>1340.9</v>
      </c>
      <c r="I12" s="32">
        <v>7576.835904000002</v>
      </c>
      <c r="J12" s="33">
        <f t="shared" si="1"/>
        <v>15.59019733</v>
      </c>
      <c r="K12" s="32">
        <v>835.8900000000003</v>
      </c>
      <c r="L12" s="34">
        <f t="shared" si="2"/>
        <v>22.59162162</v>
      </c>
      <c r="M12" s="35">
        <f t="shared" si="3"/>
        <v>2.759053498</v>
      </c>
      <c r="N12" s="36"/>
    </row>
    <row r="13" hidden="1">
      <c r="B13" s="19">
        <v>42217.0</v>
      </c>
      <c r="C13" s="20" t="s">
        <v>12</v>
      </c>
      <c r="D13" s="21">
        <v>1431.0</v>
      </c>
      <c r="E13" s="21">
        <v>258.0</v>
      </c>
      <c r="F13" s="21">
        <v>1173.0</v>
      </c>
      <c r="G13" s="48">
        <v>1969.0</v>
      </c>
      <c r="H13" s="21">
        <v>12209.769</v>
      </c>
      <c r="I13" s="23">
        <v>75060.77590440003</v>
      </c>
      <c r="J13" s="24">
        <f t="shared" si="1"/>
        <v>38.1212676</v>
      </c>
      <c r="K13" s="23">
        <v>5950.098000000004</v>
      </c>
      <c r="L13" s="25">
        <f t="shared" si="2"/>
        <v>23.06239535</v>
      </c>
      <c r="M13" s="26">
        <f t="shared" si="3"/>
        <v>6.201</v>
      </c>
      <c r="N13" s="27">
        <f t="shared" ref="N13:N15" si="5"> ((G8 + D13 - G13))</f>
        <v>624</v>
      </c>
    </row>
    <row r="14" hidden="1">
      <c r="B14" s="28">
        <v>42217.0</v>
      </c>
      <c r="C14" s="29" t="s">
        <v>13</v>
      </c>
      <c r="D14" s="30">
        <v>1479.0</v>
      </c>
      <c r="E14" s="30">
        <v>281.0</v>
      </c>
      <c r="F14" s="30">
        <v>1198.0</v>
      </c>
      <c r="G14" s="49">
        <v>1928.0</v>
      </c>
      <c r="H14" s="30">
        <v>12159.896</v>
      </c>
      <c r="I14" s="32">
        <v>73163.66225280002</v>
      </c>
      <c r="J14" s="33">
        <f t="shared" si="1"/>
        <v>37.9479576</v>
      </c>
      <c r="K14" s="32">
        <v>5999.0</v>
      </c>
      <c r="L14" s="34">
        <f t="shared" si="2"/>
        <v>21.34875445</v>
      </c>
      <c r="M14" s="35">
        <f t="shared" si="3"/>
        <v>6.307</v>
      </c>
      <c r="N14" s="36">
        <f t="shared" si="5"/>
        <v>939</v>
      </c>
    </row>
    <row r="15">
      <c r="B15" s="19">
        <v>42217.0</v>
      </c>
      <c r="C15" s="20" t="s">
        <v>14</v>
      </c>
      <c r="D15" s="21">
        <v>1582.0</v>
      </c>
      <c r="E15" s="21">
        <v>215.0</v>
      </c>
      <c r="F15" s="21">
        <v>1367.0</v>
      </c>
      <c r="G15" s="48">
        <v>2301.0</v>
      </c>
      <c r="H15" s="21">
        <v>14756.313000000002</v>
      </c>
      <c r="I15" s="23">
        <v>86855.65831800003</v>
      </c>
      <c r="J15" s="24">
        <f t="shared" si="1"/>
        <v>37.746918</v>
      </c>
      <c r="K15" s="23">
        <v>8546.040000000005</v>
      </c>
      <c r="L15" s="25">
        <f t="shared" si="2"/>
        <v>39.74902326</v>
      </c>
      <c r="M15" s="26">
        <f t="shared" si="3"/>
        <v>6.413</v>
      </c>
      <c r="N15" s="27">
        <f t="shared" si="5"/>
        <v>526</v>
      </c>
    </row>
    <row r="16" hidden="1">
      <c r="B16" s="28">
        <v>42217.0</v>
      </c>
      <c r="C16" s="29" t="s">
        <v>15</v>
      </c>
      <c r="D16" s="30">
        <v>1366.0</v>
      </c>
      <c r="E16" s="30">
        <v>287.0</v>
      </c>
      <c r="F16" s="30">
        <v>1079.0</v>
      </c>
      <c r="G16" s="49">
        <v>1714.0</v>
      </c>
      <c r="H16" s="30">
        <v>13457.0</v>
      </c>
      <c r="I16" s="32">
        <v>92937.27167999999</v>
      </c>
      <c r="J16" s="33">
        <f t="shared" si="1"/>
        <v>54.22244555</v>
      </c>
      <c r="K16" s="32">
        <v>7271.901000000004</v>
      </c>
      <c r="L16" s="34">
        <f t="shared" si="2"/>
        <v>25.33763415</v>
      </c>
      <c r="M16" s="35">
        <f t="shared" si="3"/>
        <v>7.851225204</v>
      </c>
      <c r="N16" s="36"/>
    </row>
    <row r="17" hidden="1">
      <c r="B17" s="19">
        <v>42217.0</v>
      </c>
      <c r="C17" s="20" t="s">
        <v>16</v>
      </c>
      <c r="D17" s="21">
        <v>1196.0</v>
      </c>
      <c r="E17" s="21">
        <v>263.0</v>
      </c>
      <c r="F17" s="21">
        <v>933.0</v>
      </c>
      <c r="G17" s="48">
        <v>1477.0</v>
      </c>
      <c r="H17" s="21">
        <v>8665.500000000002</v>
      </c>
      <c r="I17" s="23">
        <v>43864.41438000002</v>
      </c>
      <c r="J17" s="24">
        <f t="shared" si="1"/>
        <v>29.69831712</v>
      </c>
      <c r="K17" s="23">
        <v>9054.0</v>
      </c>
      <c r="L17" s="25">
        <f t="shared" si="2"/>
        <v>34.42585551</v>
      </c>
      <c r="M17" s="26">
        <f t="shared" si="3"/>
        <v>5.866960054</v>
      </c>
      <c r="N17" s="27"/>
    </row>
    <row r="18" hidden="1">
      <c r="B18" s="28">
        <v>42248.0</v>
      </c>
      <c r="C18" s="29" t="s">
        <v>12</v>
      </c>
      <c r="D18" s="30">
        <v>3450.0</v>
      </c>
      <c r="E18" s="30">
        <v>794.0</v>
      </c>
      <c r="F18" s="30">
        <v>2656.0</v>
      </c>
      <c r="G18" s="49">
        <v>4429.0</v>
      </c>
      <c r="H18" s="30">
        <v>29811.599000000006</v>
      </c>
      <c r="I18" s="32">
        <v>163773.00026640005</v>
      </c>
      <c r="J18" s="33">
        <f t="shared" si="1"/>
        <v>36.9774216</v>
      </c>
      <c r="K18" s="32">
        <v>21305.475000000017</v>
      </c>
      <c r="L18" s="34">
        <f t="shared" si="2"/>
        <v>26.83309194</v>
      </c>
      <c r="M18" s="35">
        <f t="shared" si="3"/>
        <v>6.731</v>
      </c>
      <c r="N18" s="36">
        <f t="shared" ref="N18:N20" si="6"> ((G13 + D18 - G18))</f>
        <v>990</v>
      </c>
    </row>
    <row r="19" hidden="1">
      <c r="B19" s="19">
        <v>42248.0</v>
      </c>
      <c r="C19" s="20" t="s">
        <v>13</v>
      </c>
      <c r="D19" s="21">
        <v>2279.0</v>
      </c>
      <c r="E19" s="21">
        <v>547.0</v>
      </c>
      <c r="F19" s="21">
        <v>1732.0</v>
      </c>
      <c r="G19" s="48">
        <v>3049.0</v>
      </c>
      <c r="H19" s="21">
        <v>20846.013000000003</v>
      </c>
      <c r="I19" s="23">
        <v>111792.99851640001</v>
      </c>
      <c r="J19" s="24">
        <f t="shared" si="1"/>
        <v>36.6654636</v>
      </c>
      <c r="K19" s="23">
        <v>13675.0</v>
      </c>
      <c r="L19" s="25">
        <f t="shared" si="2"/>
        <v>25</v>
      </c>
      <c r="M19" s="26">
        <f t="shared" si="3"/>
        <v>6.837</v>
      </c>
      <c r="N19" s="27">
        <f t="shared" si="6"/>
        <v>1158</v>
      </c>
    </row>
    <row r="20">
      <c r="B20" s="28">
        <v>42248.0</v>
      </c>
      <c r="C20" s="29" t="s">
        <v>14</v>
      </c>
      <c r="D20" s="30">
        <v>2409.0</v>
      </c>
      <c r="E20" s="30">
        <v>432.0</v>
      </c>
      <c r="F20" s="30">
        <v>1977.0</v>
      </c>
      <c r="G20" s="49">
        <v>3928.0</v>
      </c>
      <c r="H20" s="30">
        <v>24357.528000000002</v>
      </c>
      <c r="I20" s="32">
        <v>127438.58649600002</v>
      </c>
      <c r="J20" s="33">
        <f t="shared" si="1"/>
        <v>32.443632</v>
      </c>
      <c r="K20" s="32">
        <v>18555.075000000015</v>
      </c>
      <c r="L20" s="34">
        <f t="shared" si="2"/>
        <v>42.9515625</v>
      </c>
      <c r="M20" s="35">
        <f t="shared" si="3"/>
        <v>6.201</v>
      </c>
      <c r="N20" s="36">
        <f t="shared" si="6"/>
        <v>782</v>
      </c>
    </row>
    <row r="21" ht="15.75" hidden="1" customHeight="1">
      <c r="B21" s="19">
        <v>42248.0</v>
      </c>
      <c r="C21" s="20" t="s">
        <v>15</v>
      </c>
      <c r="D21" s="21">
        <v>2497.0</v>
      </c>
      <c r="E21" s="21">
        <v>649.0</v>
      </c>
      <c r="F21" s="21">
        <v>1848.0</v>
      </c>
      <c r="G21" s="48">
        <v>3249.0</v>
      </c>
      <c r="H21" s="21">
        <v>26897.0</v>
      </c>
      <c r="I21" s="23">
        <v>164648.37168</v>
      </c>
      <c r="J21" s="24">
        <f t="shared" si="1"/>
        <v>50.67663025</v>
      </c>
      <c r="K21" s="23">
        <v>18892.30200000001</v>
      </c>
      <c r="L21" s="25">
        <f t="shared" si="2"/>
        <v>29.10986441</v>
      </c>
      <c r="M21" s="26">
        <f t="shared" si="3"/>
        <v>8.278547245</v>
      </c>
      <c r="N21" s="27"/>
    </row>
    <row r="22" ht="15.75" hidden="1" customHeight="1">
      <c r="B22" s="28">
        <v>42248.0</v>
      </c>
      <c r="C22" s="29" t="s">
        <v>16</v>
      </c>
      <c r="D22" s="30">
        <v>1323.0</v>
      </c>
      <c r="E22" s="30">
        <v>357.0</v>
      </c>
      <c r="F22" s="30">
        <v>966.0</v>
      </c>
      <c r="G22" s="49">
        <v>2145.0</v>
      </c>
      <c r="H22" s="30">
        <v>11665.247000000001</v>
      </c>
      <c r="I22" s="32">
        <v>52182.84931992001</v>
      </c>
      <c r="J22" s="33">
        <f t="shared" si="1"/>
        <v>24.32766868</v>
      </c>
      <c r="K22" s="32">
        <v>13457.0</v>
      </c>
      <c r="L22" s="34">
        <f t="shared" si="2"/>
        <v>37.69467787</v>
      </c>
      <c r="M22" s="35">
        <f t="shared" si="3"/>
        <v>5.43834359</v>
      </c>
      <c r="N22" s="36"/>
    </row>
    <row r="23" ht="15.75" hidden="1" customHeight="1">
      <c r="B23" s="19">
        <v>42278.0</v>
      </c>
      <c r="C23" s="20" t="s">
        <v>12</v>
      </c>
      <c r="D23" s="21">
        <v>3407.0</v>
      </c>
      <c r="E23" s="21">
        <v>954.0</v>
      </c>
      <c r="F23" s="21">
        <v>2453.0</v>
      </c>
      <c r="G23" s="48">
        <v>5331.0</v>
      </c>
      <c r="H23" s="21">
        <v>34752.789000000004</v>
      </c>
      <c r="I23" s="23">
        <v>168189.59764440003</v>
      </c>
      <c r="J23" s="24">
        <f t="shared" si="1"/>
        <v>31.5493524</v>
      </c>
      <c r="K23" s="23">
        <v>29191.17600000002</v>
      </c>
      <c r="L23" s="25">
        <f t="shared" si="2"/>
        <v>30.59871698</v>
      </c>
      <c r="M23" s="26">
        <f t="shared" si="3"/>
        <v>6.519</v>
      </c>
      <c r="N23" s="27">
        <f t="shared" ref="N23:N25" si="7"> ((G18 + D23 - G23))</f>
        <v>2505</v>
      </c>
    </row>
    <row r="24" ht="15.75" hidden="1" customHeight="1">
      <c r="B24" s="28">
        <v>42278.0</v>
      </c>
      <c r="C24" s="29" t="s">
        <v>13</v>
      </c>
      <c r="D24" s="30">
        <v>3143.0</v>
      </c>
      <c r="E24" s="30">
        <v>911.0</v>
      </c>
      <c r="F24" s="30">
        <v>2232.0</v>
      </c>
      <c r="G24" s="49">
        <v>4671.0</v>
      </c>
      <c r="H24" s="30">
        <v>30945.375000000004</v>
      </c>
      <c r="I24" s="32">
        <v>145715.5818</v>
      </c>
      <c r="J24" s="33">
        <f t="shared" si="1"/>
        <v>31.1958</v>
      </c>
      <c r="K24" s="32">
        <v>22543.0</v>
      </c>
      <c r="L24" s="34">
        <f t="shared" si="2"/>
        <v>24.7453348</v>
      </c>
      <c r="M24" s="35">
        <f t="shared" si="3"/>
        <v>6.625</v>
      </c>
      <c r="N24" s="36">
        <f t="shared" si="7"/>
        <v>1521</v>
      </c>
    </row>
    <row r="25" ht="15.75" customHeight="1">
      <c r="B25" s="19">
        <v>42278.0</v>
      </c>
      <c r="C25" s="20" t="s">
        <v>14</v>
      </c>
      <c r="D25" s="21">
        <v>2586.0</v>
      </c>
      <c r="E25" s="21">
        <v>632.0</v>
      </c>
      <c r="F25" s="21">
        <v>1954.0</v>
      </c>
      <c r="G25" s="48">
        <v>4980.0</v>
      </c>
      <c r="H25" s="21">
        <v>33520.380000000005</v>
      </c>
      <c r="I25" s="23">
        <v>153456.29964</v>
      </c>
      <c r="J25" s="24">
        <f t="shared" si="1"/>
        <v>30.814518</v>
      </c>
      <c r="K25" s="23">
        <v>22640.31000000002</v>
      </c>
      <c r="L25" s="25">
        <f t="shared" si="2"/>
        <v>35.82327532</v>
      </c>
      <c r="M25" s="26">
        <f t="shared" si="3"/>
        <v>6.731</v>
      </c>
      <c r="N25" s="27">
        <f t="shared" si="7"/>
        <v>1534</v>
      </c>
    </row>
    <row r="26" ht="15.75" hidden="1" customHeight="1">
      <c r="B26" s="28">
        <v>42278.0</v>
      </c>
      <c r="C26" s="29" t="s">
        <v>15</v>
      </c>
      <c r="D26" s="30">
        <v>1926.0</v>
      </c>
      <c r="E26" s="30">
        <v>597.0</v>
      </c>
      <c r="F26" s="30">
        <v>1329.0</v>
      </c>
      <c r="G26" s="49">
        <v>3430.0</v>
      </c>
      <c r="H26" s="30">
        <v>20905.850000000002</v>
      </c>
      <c r="I26" s="32">
        <v>111566.995344</v>
      </c>
      <c r="J26" s="33">
        <f t="shared" si="1"/>
        <v>32.5268208</v>
      </c>
      <c r="K26" s="32">
        <v>17464.005000000016</v>
      </c>
      <c r="L26" s="34">
        <f t="shared" si="2"/>
        <v>29.2529397</v>
      </c>
      <c r="M26" s="35">
        <f t="shared" si="3"/>
        <v>6.095</v>
      </c>
      <c r="N26" s="36"/>
    </row>
    <row r="27" ht="15.75" hidden="1" customHeight="1">
      <c r="B27" s="19">
        <v>42278.0</v>
      </c>
      <c r="C27" s="20" t="s">
        <v>16</v>
      </c>
      <c r="D27" s="21">
        <v>1550.0</v>
      </c>
      <c r="E27" s="21">
        <v>496.0</v>
      </c>
      <c r="F27" s="21">
        <v>1054.0</v>
      </c>
      <c r="G27" s="48">
        <v>2867.0</v>
      </c>
      <c r="H27" s="21">
        <v>15390.882000000003</v>
      </c>
      <c r="I27" s="23">
        <v>59789.882758319996</v>
      </c>
      <c r="J27" s="24">
        <f t="shared" si="1"/>
        <v>20.8545109</v>
      </c>
      <c r="K27" s="23">
        <v>14284.800000000014</v>
      </c>
      <c r="L27" s="25">
        <f t="shared" si="2"/>
        <v>28.8</v>
      </c>
      <c r="M27" s="26">
        <f t="shared" si="3"/>
        <v>5.368288106</v>
      </c>
      <c r="N27" s="27"/>
    </row>
    <row r="28" ht="15.75" hidden="1" customHeight="1">
      <c r="B28" s="28">
        <v>42309.0</v>
      </c>
      <c r="C28" s="29" t="s">
        <v>12</v>
      </c>
      <c r="D28" s="30">
        <v>3191.0</v>
      </c>
      <c r="E28" s="30">
        <v>957.0</v>
      </c>
      <c r="F28" s="30">
        <v>2234.0</v>
      </c>
      <c r="G28" s="49">
        <v>6087.0</v>
      </c>
      <c r="H28" s="30">
        <v>38390.709</v>
      </c>
      <c r="I28" s="32">
        <v>160688.15159039997</v>
      </c>
      <c r="J28" s="33">
        <f t="shared" si="1"/>
        <v>26.3985792</v>
      </c>
      <c r="K28" s="32">
        <v>27139.455000000024</v>
      </c>
      <c r="L28" s="34">
        <f t="shared" si="2"/>
        <v>28.35888715</v>
      </c>
      <c r="M28" s="35">
        <f t="shared" si="3"/>
        <v>6.307</v>
      </c>
      <c r="N28" s="36">
        <f t="shared" ref="N28:N30" si="8"> ((G23 + D28 - G28))</f>
        <v>2435</v>
      </c>
    </row>
    <row r="29" ht="15.75" hidden="1" customHeight="1">
      <c r="B29" s="19">
        <v>42309.0</v>
      </c>
      <c r="C29" s="20" t="s">
        <v>13</v>
      </c>
      <c r="D29" s="21">
        <v>3182.0</v>
      </c>
      <c r="E29" s="21">
        <v>891.0</v>
      </c>
      <c r="F29" s="21">
        <v>2291.0</v>
      </c>
      <c r="G29" s="48">
        <v>5705.0</v>
      </c>
      <c r="H29" s="21">
        <v>36586.16500000001</v>
      </c>
      <c r="I29" s="23">
        <v>148349.581842</v>
      </c>
      <c r="J29" s="24">
        <f t="shared" si="1"/>
        <v>26.0034324</v>
      </c>
      <c r="K29" s="23">
        <v>16432.0</v>
      </c>
      <c r="L29" s="25">
        <f t="shared" si="2"/>
        <v>18.44219978</v>
      </c>
      <c r="M29" s="26">
        <f t="shared" si="3"/>
        <v>6.413</v>
      </c>
      <c r="N29" s="27">
        <f t="shared" si="8"/>
        <v>2148</v>
      </c>
    </row>
    <row r="30" ht="15.75" customHeight="1">
      <c r="B30" s="28">
        <v>42309.0</v>
      </c>
      <c r="C30" s="29" t="s">
        <v>14</v>
      </c>
      <c r="D30" s="30">
        <v>3407.0</v>
      </c>
      <c r="E30" s="30">
        <v>568.0</v>
      </c>
      <c r="F30" s="30">
        <v>2839.0</v>
      </c>
      <c r="G30" s="49">
        <v>6749.0</v>
      </c>
      <c r="H30" s="30">
        <v>43996.73100000001</v>
      </c>
      <c r="I30" s="32">
        <v>172643.172444</v>
      </c>
      <c r="J30" s="33">
        <f t="shared" si="1"/>
        <v>25.580556</v>
      </c>
      <c r="K30" s="32">
        <v>24315.75900000002</v>
      </c>
      <c r="L30" s="34">
        <f t="shared" si="2"/>
        <v>42.80943486</v>
      </c>
      <c r="M30" s="35">
        <f t="shared" si="3"/>
        <v>6.519</v>
      </c>
      <c r="N30" s="36">
        <f t="shared" si="8"/>
        <v>1638</v>
      </c>
    </row>
    <row r="31" ht="15.75" hidden="1" customHeight="1">
      <c r="B31" s="19">
        <v>42309.0</v>
      </c>
      <c r="C31" s="20" t="s">
        <v>15</v>
      </c>
      <c r="D31" s="21">
        <v>1831.0</v>
      </c>
      <c r="E31" s="21">
        <v>439.0</v>
      </c>
      <c r="F31" s="21">
        <v>1392.0</v>
      </c>
      <c r="G31" s="48">
        <v>3865.0</v>
      </c>
      <c r="H31" s="21">
        <v>25605.625000000004</v>
      </c>
      <c r="I31" s="23">
        <v>116552.70809999997</v>
      </c>
      <c r="J31" s="24">
        <f t="shared" si="1"/>
        <v>30.15594</v>
      </c>
      <c r="K31" s="23">
        <v>11864.880000000008</v>
      </c>
      <c r="L31" s="25">
        <f t="shared" si="2"/>
        <v>27.0270615</v>
      </c>
      <c r="M31" s="26">
        <f t="shared" si="3"/>
        <v>6.625</v>
      </c>
      <c r="N31" s="27"/>
    </row>
    <row r="32" ht="15.75" hidden="1" customHeight="1">
      <c r="B32" s="28">
        <v>42309.0</v>
      </c>
      <c r="C32" s="29" t="s">
        <v>16</v>
      </c>
      <c r="D32" s="30">
        <v>1986.0</v>
      </c>
      <c r="E32" s="30">
        <v>437.0</v>
      </c>
      <c r="F32" s="30">
        <v>1549.0</v>
      </c>
      <c r="G32" s="49">
        <v>3999.0</v>
      </c>
      <c r="H32" s="30">
        <v>19919.414</v>
      </c>
      <c r="I32" s="32">
        <v>65657.57565023999</v>
      </c>
      <c r="J32" s="33">
        <f t="shared" si="1"/>
        <v>16.41849854</v>
      </c>
      <c r="K32" s="32">
        <v>11600.226000000011</v>
      </c>
      <c r="L32" s="34">
        <f t="shared" si="2"/>
        <v>26.54513959</v>
      </c>
      <c r="M32" s="35">
        <f t="shared" si="3"/>
        <v>4.981098775</v>
      </c>
      <c r="N32" s="36"/>
    </row>
    <row r="33" ht="15.75" hidden="1" customHeight="1">
      <c r="B33" s="19">
        <v>42339.0</v>
      </c>
      <c r="C33" s="20" t="s">
        <v>12</v>
      </c>
      <c r="D33" s="21">
        <v>3286.0</v>
      </c>
      <c r="E33" s="21">
        <v>657.0</v>
      </c>
      <c r="F33" s="21">
        <v>2629.0</v>
      </c>
      <c r="G33" s="48">
        <v>6956.0</v>
      </c>
      <c r="H33" s="21">
        <v>42396.82</v>
      </c>
      <c r="I33" s="23">
        <v>149728.60951199994</v>
      </c>
      <c r="J33" s="24">
        <f t="shared" si="1"/>
        <v>21.525102</v>
      </c>
      <c r="K33" s="23">
        <v>17152.920000000016</v>
      </c>
      <c r="L33" s="25">
        <f t="shared" si="2"/>
        <v>26.10794521</v>
      </c>
      <c r="M33" s="26">
        <f t="shared" si="3"/>
        <v>6.095</v>
      </c>
      <c r="N33" s="27">
        <f t="shared" ref="N33:N35" si="9"> ((G28 + D33 - G33))</f>
        <v>2417</v>
      </c>
    </row>
    <row r="34" ht="15.75" hidden="1" customHeight="1">
      <c r="B34" s="28">
        <v>42339.0</v>
      </c>
      <c r="C34" s="29" t="s">
        <v>13</v>
      </c>
      <c r="D34" s="30">
        <v>2975.0</v>
      </c>
      <c r="E34" s="30">
        <v>536.0</v>
      </c>
      <c r="F34" s="30">
        <v>2439.0</v>
      </c>
      <c r="G34" s="49">
        <v>6399.0</v>
      </c>
      <c r="H34" s="30">
        <v>39680.199</v>
      </c>
      <c r="I34" s="32">
        <v>134944.42075919994</v>
      </c>
      <c r="J34" s="33">
        <f t="shared" si="1"/>
        <v>21.0883608</v>
      </c>
      <c r="K34" s="32">
        <v>9000.0</v>
      </c>
      <c r="L34" s="34">
        <f t="shared" si="2"/>
        <v>16.79104478</v>
      </c>
      <c r="M34" s="35">
        <f t="shared" si="3"/>
        <v>6.201</v>
      </c>
      <c r="N34" s="36">
        <f t="shared" si="9"/>
        <v>2281</v>
      </c>
    </row>
    <row r="35" ht="15.75" customHeight="1">
      <c r="B35" s="19">
        <v>42339.0</v>
      </c>
      <c r="C35" s="20" t="s">
        <v>14</v>
      </c>
      <c r="D35" s="21">
        <v>3214.0</v>
      </c>
      <c r="E35" s="21">
        <v>300.0</v>
      </c>
      <c r="F35" s="21">
        <v>2914.0</v>
      </c>
      <c r="G35" s="48">
        <v>7719.0</v>
      </c>
      <c r="H35" s="21">
        <v>48683.733</v>
      </c>
      <c r="I35" s="23">
        <v>159195.80690999993</v>
      </c>
      <c r="J35" s="24">
        <f t="shared" si="1"/>
        <v>20.62389</v>
      </c>
      <c r="K35" s="23">
        <v>12958.848000000018</v>
      </c>
      <c r="L35" s="25">
        <f t="shared" si="2"/>
        <v>43.19616</v>
      </c>
      <c r="M35" s="26">
        <f t="shared" si="3"/>
        <v>6.307</v>
      </c>
      <c r="N35" s="27">
        <f t="shared" si="9"/>
        <v>2244</v>
      </c>
    </row>
    <row r="36" ht="15.75" hidden="1" customHeight="1">
      <c r="B36" s="28">
        <v>42339.0</v>
      </c>
      <c r="C36" s="29" t="s">
        <v>15</v>
      </c>
      <c r="D36" s="30">
        <v>1663.0</v>
      </c>
      <c r="E36" s="30">
        <v>233.0</v>
      </c>
      <c r="F36" s="30">
        <v>1430.0</v>
      </c>
      <c r="G36" s="49">
        <v>4116.0</v>
      </c>
      <c r="H36" s="30">
        <v>32506.0</v>
      </c>
      <c r="I36" s="32">
        <v>122451.40223999991</v>
      </c>
      <c r="J36" s="33">
        <f t="shared" si="1"/>
        <v>29.75009773</v>
      </c>
      <c r="K36" s="32">
        <v>5762.295000000009</v>
      </c>
      <c r="L36" s="34">
        <f t="shared" si="2"/>
        <v>24.73087983</v>
      </c>
      <c r="M36" s="35">
        <f t="shared" si="3"/>
        <v>7.897473275</v>
      </c>
      <c r="N36" s="36"/>
    </row>
    <row r="37" ht="15.75" hidden="1" customHeight="1">
      <c r="B37" s="19">
        <v>42339.0</v>
      </c>
      <c r="C37" s="20" t="s">
        <v>16</v>
      </c>
      <c r="D37" s="21">
        <v>1638.0</v>
      </c>
      <c r="E37" s="21">
        <v>197.0</v>
      </c>
      <c r="F37" s="21">
        <v>1441.0</v>
      </c>
      <c r="G37" s="48">
        <v>4321.0</v>
      </c>
      <c r="H37" s="21">
        <v>23487.957000000002</v>
      </c>
      <c r="I37" s="23">
        <v>63595.052854919966</v>
      </c>
      <c r="J37" s="24">
        <f t="shared" si="1"/>
        <v>14.71767018</v>
      </c>
      <c r="K37" s="23">
        <v>8004.0</v>
      </c>
      <c r="L37" s="25">
        <f t="shared" si="2"/>
        <v>40.62944162</v>
      </c>
      <c r="M37" s="26">
        <f t="shared" si="3"/>
        <v>5.435768804</v>
      </c>
      <c r="N37" s="27"/>
    </row>
    <row r="38" ht="15.75" hidden="1" customHeight="1">
      <c r="B38" s="28">
        <v>42370.0</v>
      </c>
      <c r="C38" s="29" t="s">
        <v>12</v>
      </c>
      <c r="D38" s="30">
        <v>2038.0</v>
      </c>
      <c r="E38" s="30">
        <v>204.0</v>
      </c>
      <c r="F38" s="30">
        <v>1834.0</v>
      </c>
      <c r="G38" s="49">
        <v>6575.0</v>
      </c>
      <c r="H38" s="30">
        <v>38680.725000000006</v>
      </c>
      <c r="I38" s="32">
        <v>111307.65425999994</v>
      </c>
      <c r="J38" s="33">
        <f t="shared" si="1"/>
        <v>16.9289208</v>
      </c>
      <c r="K38" s="32">
        <v>4860.630000000009</v>
      </c>
      <c r="L38" s="34">
        <f t="shared" si="2"/>
        <v>23.82661765</v>
      </c>
      <c r="M38" s="35">
        <f t="shared" si="3"/>
        <v>5.883</v>
      </c>
      <c r="N38" s="36">
        <f t="shared" ref="N38:N40" si="10"> ((G33 + D38 - G38))</f>
        <v>2419</v>
      </c>
    </row>
    <row r="39" ht="15.75" hidden="1" customHeight="1">
      <c r="B39" s="19">
        <v>42370.0</v>
      </c>
      <c r="C39" s="20" t="s">
        <v>13</v>
      </c>
      <c r="D39" s="21">
        <v>1797.0</v>
      </c>
      <c r="E39" s="21">
        <v>234.0</v>
      </c>
      <c r="F39" s="21">
        <v>1563.0</v>
      </c>
      <c r="G39" s="48">
        <v>5288.0</v>
      </c>
      <c r="H39" s="21">
        <v>31669.832000000002</v>
      </c>
      <c r="I39" s="23">
        <v>86990.69453759993</v>
      </c>
      <c r="J39" s="24">
        <f t="shared" si="1"/>
        <v>16.4505852</v>
      </c>
      <c r="K39" s="23">
        <v>4125.0</v>
      </c>
      <c r="L39" s="25">
        <f t="shared" si="2"/>
        <v>17.62820513</v>
      </c>
      <c r="M39" s="26">
        <f t="shared" si="3"/>
        <v>5.989</v>
      </c>
      <c r="N39" s="27">
        <f t="shared" si="10"/>
        <v>2908</v>
      </c>
    </row>
    <row r="40" ht="15.75" customHeight="1">
      <c r="B40" s="28">
        <v>42370.0</v>
      </c>
      <c r="C40" s="29" t="s">
        <v>14</v>
      </c>
      <c r="D40" s="30">
        <v>2559.0</v>
      </c>
      <c r="E40" s="30">
        <v>298.0</v>
      </c>
      <c r="F40" s="30">
        <v>2261.0</v>
      </c>
      <c r="G40" s="49">
        <v>7865.0</v>
      </c>
      <c r="H40" s="30">
        <v>46686.64000000001</v>
      </c>
      <c r="I40" s="32">
        <v>122132.25023999992</v>
      </c>
      <c r="J40" s="33">
        <f t="shared" si="1"/>
        <v>15.528576</v>
      </c>
      <c r="K40" s="32">
        <v>9396.648000000012</v>
      </c>
      <c r="L40" s="34">
        <f t="shared" si="2"/>
        <v>31.53237584</v>
      </c>
      <c r="M40" s="35">
        <f t="shared" si="3"/>
        <v>5.936</v>
      </c>
      <c r="N40" s="36">
        <f t="shared" si="10"/>
        <v>2413</v>
      </c>
    </row>
    <row r="41" ht="15.75" hidden="1" customHeight="1">
      <c r="B41" s="19">
        <v>42370.0</v>
      </c>
      <c r="C41" s="20" t="s">
        <v>15</v>
      </c>
      <c r="D41" s="21">
        <v>1298.0</v>
      </c>
      <c r="E41" s="21">
        <v>247.0</v>
      </c>
      <c r="F41" s="21">
        <v>1051.0</v>
      </c>
      <c r="G41" s="48">
        <v>4130.0</v>
      </c>
      <c r="H41" s="21">
        <v>24296.79</v>
      </c>
      <c r="I41" s="23">
        <v>72458.85900959992</v>
      </c>
      <c r="J41" s="24">
        <f t="shared" si="1"/>
        <v>17.54451792</v>
      </c>
      <c r="K41" s="23">
        <v>5548.950000000006</v>
      </c>
      <c r="L41" s="25">
        <f t="shared" si="2"/>
        <v>22.46538462</v>
      </c>
      <c r="M41" s="26">
        <f t="shared" si="3"/>
        <v>5.883</v>
      </c>
      <c r="N41" s="27"/>
    </row>
    <row r="42" ht="15.75" hidden="1" customHeight="1">
      <c r="B42" s="28">
        <v>42370.0</v>
      </c>
      <c r="C42" s="29" t="s">
        <v>16</v>
      </c>
      <c r="D42" s="30">
        <v>1182.0</v>
      </c>
      <c r="E42" s="30">
        <v>260.0</v>
      </c>
      <c r="F42" s="30">
        <v>922.0</v>
      </c>
      <c r="G42" s="49">
        <v>4379.0</v>
      </c>
      <c r="H42" s="30">
        <v>21186.22</v>
      </c>
      <c r="I42" s="32">
        <v>49049.48909519996</v>
      </c>
      <c r="J42" s="33">
        <f t="shared" si="1"/>
        <v>11.20107081</v>
      </c>
      <c r="K42" s="32">
        <v>5733.882000000005</v>
      </c>
      <c r="L42" s="34">
        <f t="shared" si="2"/>
        <v>22.05339231</v>
      </c>
      <c r="M42" s="35">
        <f t="shared" si="3"/>
        <v>4.838141128</v>
      </c>
      <c r="N42" s="36"/>
    </row>
    <row r="43" ht="15.75" hidden="1" customHeight="1">
      <c r="B43" s="19">
        <v>42401.0</v>
      </c>
      <c r="C43" s="20" t="s">
        <v>12</v>
      </c>
      <c r="D43" s="21">
        <v>2058.0</v>
      </c>
      <c r="E43" s="21">
        <v>515.0</v>
      </c>
      <c r="F43" s="21">
        <v>1543.0</v>
      </c>
      <c r="G43" s="48">
        <v>6919.0</v>
      </c>
      <c r="H43" s="21">
        <v>39971.063</v>
      </c>
      <c r="I43" s="23">
        <v>106307.0391547999</v>
      </c>
      <c r="J43" s="24">
        <f t="shared" si="1"/>
        <v>15.3645092</v>
      </c>
      <c r="K43" s="23">
        <v>11113.20000000001</v>
      </c>
      <c r="L43" s="25">
        <f t="shared" si="2"/>
        <v>21.57902913</v>
      </c>
      <c r="M43" s="26">
        <f t="shared" si="3"/>
        <v>5.777</v>
      </c>
      <c r="N43" s="27">
        <f t="shared" ref="N43:N45" si="11"> ((G38 + D43 - G43))</f>
        <v>1714</v>
      </c>
    </row>
    <row r="44" ht="15.75" hidden="1" customHeight="1">
      <c r="B44" s="28">
        <v>42401.0</v>
      </c>
      <c r="C44" s="29" t="s">
        <v>13</v>
      </c>
      <c r="D44" s="30">
        <v>2604.0</v>
      </c>
      <c r="E44" s="30">
        <v>729.0</v>
      </c>
      <c r="F44" s="30">
        <v>1875.0</v>
      </c>
      <c r="G44" s="49">
        <v>6197.0</v>
      </c>
      <c r="H44" s="30">
        <v>35471.628000000004</v>
      </c>
      <c r="I44" s="32">
        <v>97433.46779039993</v>
      </c>
      <c r="J44" s="33">
        <f t="shared" si="1"/>
        <v>15.7226832</v>
      </c>
      <c r="K44" s="32">
        <v>15420.888000000008</v>
      </c>
      <c r="L44" s="34">
        <f t="shared" si="2"/>
        <v>21.15348148</v>
      </c>
      <c r="M44" s="35">
        <f t="shared" si="3"/>
        <v>5.724</v>
      </c>
      <c r="N44" s="36">
        <f t="shared" si="11"/>
        <v>1695</v>
      </c>
    </row>
    <row r="45" ht="15.75" customHeight="1">
      <c r="B45" s="19">
        <v>42401.0</v>
      </c>
      <c r="C45" s="20" t="s">
        <v>14</v>
      </c>
      <c r="D45" s="21">
        <v>2671.0</v>
      </c>
      <c r="E45" s="21">
        <v>643.0</v>
      </c>
      <c r="F45" s="21">
        <v>2028.0</v>
      </c>
      <c r="G45" s="48">
        <v>8478.0</v>
      </c>
      <c r="H45" s="21">
        <v>48078.738000000005</v>
      </c>
      <c r="I45" s="23">
        <v>136255.14349199992</v>
      </c>
      <c r="J45" s="24">
        <f t="shared" si="1"/>
        <v>16.071614</v>
      </c>
      <c r="K45" s="23">
        <v>17139.80700000001</v>
      </c>
      <c r="L45" s="25">
        <f t="shared" si="2"/>
        <v>26.65599844</v>
      </c>
      <c r="M45" s="26">
        <f t="shared" si="3"/>
        <v>5.671</v>
      </c>
      <c r="N45" s="27">
        <f t="shared" si="11"/>
        <v>2058</v>
      </c>
    </row>
    <row r="46" ht="15.75" hidden="1" customHeight="1">
      <c r="B46" s="28">
        <v>42401.0</v>
      </c>
      <c r="C46" s="29" t="s">
        <v>15</v>
      </c>
      <c r="D46" s="30">
        <v>1004.0</v>
      </c>
      <c r="E46" s="30">
        <v>341.0</v>
      </c>
      <c r="F46" s="30">
        <v>663.0</v>
      </c>
      <c r="G46" s="49">
        <v>4012.0</v>
      </c>
      <c r="H46" s="30">
        <v>22539.416</v>
      </c>
      <c r="I46" s="32">
        <v>79010.57042303996</v>
      </c>
      <c r="J46" s="33">
        <f t="shared" si="1"/>
        <v>19.69356192</v>
      </c>
      <c r="K46" s="32">
        <v>6912.540000000004</v>
      </c>
      <c r="L46" s="34">
        <f t="shared" si="2"/>
        <v>20.2713783</v>
      </c>
      <c r="M46" s="35">
        <f t="shared" si="3"/>
        <v>5.618</v>
      </c>
      <c r="N46" s="36"/>
    </row>
    <row r="47" ht="15.75" hidden="1" customHeight="1">
      <c r="B47" s="19">
        <v>42401.0</v>
      </c>
      <c r="C47" s="20" t="s">
        <v>16</v>
      </c>
      <c r="D47" s="21">
        <v>1213.0</v>
      </c>
      <c r="E47" s="21">
        <v>449.0</v>
      </c>
      <c r="F47" s="21">
        <v>764.0</v>
      </c>
      <c r="G47" s="48">
        <v>4902.0</v>
      </c>
      <c r="H47" s="21">
        <v>21291.69</v>
      </c>
      <c r="I47" s="23">
        <v>57648.52817639996</v>
      </c>
      <c r="J47" s="24">
        <f t="shared" si="1"/>
        <v>11.76020567</v>
      </c>
      <c r="K47" s="23">
        <v>14043.0</v>
      </c>
      <c r="L47" s="25">
        <f t="shared" si="2"/>
        <v>31.27616927</v>
      </c>
      <c r="M47" s="26">
        <f t="shared" si="3"/>
        <v>4.343470012</v>
      </c>
      <c r="N47" s="27"/>
    </row>
    <row r="48" ht="15.75" hidden="1" customHeight="1">
      <c r="B48" s="28">
        <v>42430.0</v>
      </c>
      <c r="C48" s="29" t="s">
        <v>12</v>
      </c>
      <c r="D48" s="30">
        <v>1962.0</v>
      </c>
      <c r="E48" s="30">
        <v>785.0</v>
      </c>
      <c r="F48" s="30">
        <v>1177.0</v>
      </c>
      <c r="G48" s="49">
        <v>7303.0</v>
      </c>
      <c r="H48" s="30">
        <v>40254.136000000006</v>
      </c>
      <c r="I48" s="32">
        <v>124610.70340159995</v>
      </c>
      <c r="J48" s="33">
        <f t="shared" si="1"/>
        <v>17.0629472</v>
      </c>
      <c r="K48" s="32">
        <v>15185.88000000001</v>
      </c>
      <c r="L48" s="34">
        <f t="shared" si="2"/>
        <v>19.34507006</v>
      </c>
      <c r="M48" s="35">
        <f t="shared" si="3"/>
        <v>5.512</v>
      </c>
      <c r="N48" s="36">
        <f t="shared" ref="N48:N50" si="12"> ((G43 + D48 - G48))</f>
        <v>1578</v>
      </c>
    </row>
    <row r="49" ht="15.75" hidden="1" customHeight="1">
      <c r="B49" s="19">
        <v>42430.0</v>
      </c>
      <c r="C49" s="20" t="s">
        <v>13</v>
      </c>
      <c r="D49" s="21">
        <v>3097.0</v>
      </c>
      <c r="E49" s="21">
        <v>1332.0</v>
      </c>
      <c r="F49" s="21">
        <v>1765.0</v>
      </c>
      <c r="G49" s="48">
        <v>7613.0</v>
      </c>
      <c r="H49" s="21">
        <v>41559.367000000006</v>
      </c>
      <c r="I49" s="23">
        <v>132275.15328759994</v>
      </c>
      <c r="J49" s="24">
        <f t="shared" si="1"/>
        <v>17.3749052</v>
      </c>
      <c r="K49" s="23">
        <v>25169.31900000002</v>
      </c>
      <c r="L49" s="25">
        <f t="shared" si="2"/>
        <v>18.89588514</v>
      </c>
      <c r="M49" s="26">
        <f t="shared" si="3"/>
        <v>5.459</v>
      </c>
      <c r="N49" s="27">
        <f t="shared" si="12"/>
        <v>1681</v>
      </c>
    </row>
    <row r="50" ht="15.75" customHeight="1">
      <c r="B50" s="28">
        <v>42430.0</v>
      </c>
      <c r="C50" s="29" t="s">
        <v>14</v>
      </c>
      <c r="D50" s="30">
        <v>4104.0</v>
      </c>
      <c r="E50" s="30">
        <v>1107.0</v>
      </c>
      <c r="F50" s="30">
        <v>2997.0</v>
      </c>
      <c r="G50" s="49">
        <v>10100.0</v>
      </c>
      <c r="H50" s="30">
        <v>54600.6</v>
      </c>
      <c r="I50" s="32">
        <v>178543.9619999999</v>
      </c>
      <c r="J50" s="33">
        <f t="shared" si="1"/>
        <v>17.67762</v>
      </c>
      <c r="K50" s="32">
        <v>27913.743000000017</v>
      </c>
      <c r="L50" s="34">
        <f t="shared" si="2"/>
        <v>25.21566667</v>
      </c>
      <c r="M50" s="35">
        <f t="shared" si="3"/>
        <v>5.406</v>
      </c>
      <c r="N50" s="36">
        <f t="shared" si="12"/>
        <v>2482</v>
      </c>
    </row>
    <row r="51" ht="15.75" hidden="1" customHeight="1">
      <c r="B51" s="19">
        <v>42430.0</v>
      </c>
      <c r="C51" s="20" t="s">
        <v>15</v>
      </c>
      <c r="D51" s="21">
        <v>1375.0</v>
      </c>
      <c r="E51" s="21">
        <v>674.0</v>
      </c>
      <c r="F51" s="21">
        <v>701.0</v>
      </c>
      <c r="G51" s="48">
        <v>4832.0</v>
      </c>
      <c r="H51" s="21">
        <v>25865.696</v>
      </c>
      <c r="I51" s="23">
        <v>104203.57753343994</v>
      </c>
      <c r="J51" s="24">
        <f t="shared" si="1"/>
        <v>21.56530992</v>
      </c>
      <c r="K51" s="23">
        <v>12127.50000000001</v>
      </c>
      <c r="L51" s="25">
        <f t="shared" si="2"/>
        <v>17.99332344</v>
      </c>
      <c r="M51" s="26">
        <f t="shared" si="3"/>
        <v>5.353</v>
      </c>
      <c r="N51" s="27"/>
    </row>
    <row r="52" ht="15.75" hidden="1" customHeight="1">
      <c r="B52" s="28">
        <v>42430.0</v>
      </c>
      <c r="C52" s="29" t="s">
        <v>16</v>
      </c>
      <c r="D52" s="30">
        <v>1815.0</v>
      </c>
      <c r="E52" s="30">
        <v>944.0</v>
      </c>
      <c r="F52" s="30">
        <v>871.0</v>
      </c>
      <c r="G52" s="49">
        <v>5444.0</v>
      </c>
      <c r="H52" s="30">
        <v>26129.0</v>
      </c>
      <c r="I52" s="32">
        <v>80998.85483999997</v>
      </c>
      <c r="J52" s="33">
        <f t="shared" si="1"/>
        <v>14.87855526</v>
      </c>
      <c r="K52" s="32">
        <v>16563.69000000001</v>
      </c>
      <c r="L52" s="34">
        <f t="shared" si="2"/>
        <v>17.54628178</v>
      </c>
      <c r="M52" s="35">
        <f t="shared" si="3"/>
        <v>4.799595885</v>
      </c>
      <c r="N52" s="36"/>
    </row>
    <row r="53" ht="15.75" hidden="1" customHeight="1">
      <c r="B53" s="19">
        <v>42461.0</v>
      </c>
      <c r="C53" s="20" t="s">
        <v>12</v>
      </c>
      <c r="D53" s="21">
        <v>2213.0</v>
      </c>
      <c r="E53" s="21">
        <v>1107.0</v>
      </c>
      <c r="F53" s="21">
        <v>1106.0</v>
      </c>
      <c r="G53" s="48">
        <v>8010.0</v>
      </c>
      <c r="H53" s="21">
        <v>42028.47</v>
      </c>
      <c r="I53" s="23">
        <v>148427.74465199996</v>
      </c>
      <c r="J53" s="24">
        <f t="shared" si="1"/>
        <v>18.5303052</v>
      </c>
      <c r="K53" s="23">
        <v>18921.150000000012</v>
      </c>
      <c r="L53" s="25">
        <f t="shared" si="2"/>
        <v>17.09227642</v>
      </c>
      <c r="M53" s="26">
        <f t="shared" si="3"/>
        <v>5.247</v>
      </c>
      <c r="N53" s="27">
        <f t="shared" ref="N53:N55" si="13"> ((G48 + D53 - G53))</f>
        <v>1506</v>
      </c>
    </row>
    <row r="54" ht="15.75" hidden="1" customHeight="1">
      <c r="B54" s="28">
        <v>42461.0</v>
      </c>
      <c r="C54" s="29" t="s">
        <v>13</v>
      </c>
      <c r="D54" s="30">
        <v>2484.0</v>
      </c>
      <c r="E54" s="30">
        <v>1192.0</v>
      </c>
      <c r="F54" s="30">
        <v>1292.0</v>
      </c>
      <c r="G54" s="49">
        <v>7493.0</v>
      </c>
      <c r="H54" s="30">
        <v>38918.642</v>
      </c>
      <c r="I54" s="32">
        <v>140838.78166959994</v>
      </c>
      <c r="J54" s="33">
        <f t="shared" si="1"/>
        <v>18.7960472</v>
      </c>
      <c r="K54" s="32">
        <v>19852.12800000001</v>
      </c>
      <c r="L54" s="34">
        <f t="shared" si="2"/>
        <v>16.6544698</v>
      </c>
      <c r="M54" s="35">
        <f t="shared" si="3"/>
        <v>5.194</v>
      </c>
      <c r="N54" s="36">
        <f t="shared" si="13"/>
        <v>2604</v>
      </c>
    </row>
    <row r="55" ht="15.75" customHeight="1">
      <c r="B55" s="19">
        <v>42461.0</v>
      </c>
      <c r="C55" s="20" t="s">
        <v>14</v>
      </c>
      <c r="D55" s="21">
        <v>5525.0</v>
      </c>
      <c r="E55" s="21">
        <v>1425.0</v>
      </c>
      <c r="F55" s="21">
        <v>4100.0</v>
      </c>
      <c r="G55" s="48">
        <v>11724.0</v>
      </c>
      <c r="H55" s="21">
        <v>60273.083999999995</v>
      </c>
      <c r="I55" s="23">
        <v>223372.0493039999</v>
      </c>
      <c r="J55" s="24">
        <f t="shared" si="1"/>
        <v>19.052546</v>
      </c>
      <c r="K55" s="23">
        <v>31047.654000000017</v>
      </c>
      <c r="L55" s="25">
        <f t="shared" si="2"/>
        <v>21.78782737</v>
      </c>
      <c r="M55" s="26">
        <f t="shared" si="3"/>
        <v>5.141</v>
      </c>
      <c r="N55" s="27">
        <f t="shared" si="13"/>
        <v>3901</v>
      </c>
    </row>
    <row r="56" ht="15.75" hidden="1" customHeight="1">
      <c r="B56" s="28">
        <v>42461.0</v>
      </c>
      <c r="C56" s="29" t="s">
        <v>15</v>
      </c>
      <c r="D56" s="30">
        <v>2172.0</v>
      </c>
      <c r="E56" s="30">
        <v>956.0</v>
      </c>
      <c r="F56" s="30">
        <v>1216.0</v>
      </c>
      <c r="G56" s="49">
        <v>5921.0</v>
      </c>
      <c r="H56" s="30">
        <v>34590.0</v>
      </c>
      <c r="I56" s="32">
        <v>157448.14559999996</v>
      </c>
      <c r="J56" s="33">
        <f t="shared" si="1"/>
        <v>26.59147874</v>
      </c>
      <c r="K56" s="32">
        <v>16485.48000000001</v>
      </c>
      <c r="L56" s="34">
        <f t="shared" si="2"/>
        <v>17.24422594</v>
      </c>
      <c r="M56" s="35">
        <f t="shared" si="3"/>
        <v>5.841918595</v>
      </c>
      <c r="N56" s="36"/>
    </row>
    <row r="57" ht="15.75" hidden="1" customHeight="1">
      <c r="B57" s="19">
        <v>42461.0</v>
      </c>
      <c r="C57" s="20" t="s">
        <v>16</v>
      </c>
      <c r="D57" s="21">
        <v>2566.0</v>
      </c>
      <c r="E57" s="21">
        <v>1078.0</v>
      </c>
      <c r="F57" s="21">
        <v>1488.0</v>
      </c>
      <c r="G57" s="48">
        <v>6782.0</v>
      </c>
      <c r="H57" s="21">
        <v>31785.954999999998</v>
      </c>
      <c r="I57" s="23">
        <v>111007.99780379997</v>
      </c>
      <c r="J57" s="24">
        <f t="shared" si="1"/>
        <v>16.3680327</v>
      </c>
      <c r="K57" s="23">
        <v>18913.98600000001</v>
      </c>
      <c r="L57" s="25">
        <f t="shared" si="2"/>
        <v>17.54544156</v>
      </c>
      <c r="M57" s="26">
        <f t="shared" si="3"/>
        <v>4.686811413</v>
      </c>
      <c r="N57" s="27"/>
    </row>
    <row r="58" ht="15.75" hidden="1" customHeight="1">
      <c r="B58" s="28">
        <v>42491.0</v>
      </c>
      <c r="C58" s="29" t="s">
        <v>12</v>
      </c>
      <c r="D58" s="30">
        <v>2375.0</v>
      </c>
      <c r="E58" s="30">
        <v>950.0</v>
      </c>
      <c r="F58" s="30">
        <v>1425.0</v>
      </c>
      <c r="G58" s="49">
        <v>8263.0</v>
      </c>
      <c r="H58" s="30">
        <v>41166.265999999996</v>
      </c>
      <c r="I58" s="32">
        <v>163331.27698159995</v>
      </c>
      <c r="J58" s="33">
        <f t="shared" si="1"/>
        <v>19.7665832</v>
      </c>
      <c r="K58" s="32">
        <v>16957.50000000001</v>
      </c>
      <c r="L58" s="34">
        <f t="shared" si="2"/>
        <v>17.85</v>
      </c>
      <c r="M58" s="35">
        <f t="shared" si="3"/>
        <v>4.982</v>
      </c>
      <c r="N58" s="36">
        <f t="shared" ref="N58:N60" si="14"> ((G53 + D58 - G58))</f>
        <v>2122</v>
      </c>
    </row>
    <row r="59" ht="15.75" hidden="1" customHeight="1">
      <c r="B59" s="19">
        <v>42491.0</v>
      </c>
      <c r="C59" s="20" t="s">
        <v>13</v>
      </c>
      <c r="D59" s="21">
        <v>2615.0</v>
      </c>
      <c r="E59" s="21">
        <v>994.0</v>
      </c>
      <c r="F59" s="21">
        <v>1621.0</v>
      </c>
      <c r="G59" s="48">
        <v>7931.0</v>
      </c>
      <c r="H59" s="21">
        <v>39091.89899999999</v>
      </c>
      <c r="I59" s="23">
        <v>158509.83206519994</v>
      </c>
      <c r="J59" s="24">
        <f t="shared" si="1"/>
        <v>19.9861092</v>
      </c>
      <c r="K59" s="23">
        <v>18035.65500000001</v>
      </c>
      <c r="L59" s="25">
        <f t="shared" si="2"/>
        <v>18.14452213</v>
      </c>
      <c r="M59" s="26">
        <f t="shared" si="3"/>
        <v>4.929</v>
      </c>
      <c r="N59" s="27">
        <f t="shared" si="14"/>
        <v>2177</v>
      </c>
    </row>
    <row r="60" ht="15.75" customHeight="1">
      <c r="B60" s="28">
        <v>42491.0</v>
      </c>
      <c r="C60" s="29" t="s">
        <v>14</v>
      </c>
      <c r="D60" s="30">
        <v>6071.0</v>
      </c>
      <c r="E60" s="30">
        <v>1684.0</v>
      </c>
      <c r="F60" s="30">
        <v>4387.0</v>
      </c>
      <c r="G60" s="49">
        <v>15242.0</v>
      </c>
      <c r="H60" s="30">
        <v>74319.99199999998</v>
      </c>
      <c r="I60" s="32">
        <v>307833.4068639999</v>
      </c>
      <c r="J60" s="33">
        <f t="shared" si="1"/>
        <v>20.196392</v>
      </c>
      <c r="K60" s="32">
        <v>39832.07400000002</v>
      </c>
      <c r="L60" s="34">
        <f t="shared" si="2"/>
        <v>23.65325059</v>
      </c>
      <c r="M60" s="35">
        <f t="shared" si="3"/>
        <v>4.876</v>
      </c>
      <c r="N60" s="36">
        <f t="shared" si="14"/>
        <v>2553</v>
      </c>
    </row>
    <row r="61" ht="15.75" hidden="1" customHeight="1">
      <c r="B61" s="19">
        <v>42491.0</v>
      </c>
      <c r="C61" s="20" t="s">
        <v>15</v>
      </c>
      <c r="D61" s="21">
        <v>2505.0</v>
      </c>
      <c r="E61" s="21">
        <v>852.0</v>
      </c>
      <c r="F61" s="21">
        <v>1653.0</v>
      </c>
      <c r="G61" s="48">
        <v>6956.0</v>
      </c>
      <c r="H61" s="21">
        <v>33548.78799999999</v>
      </c>
      <c r="I61" s="23">
        <v>170261.44105151994</v>
      </c>
      <c r="J61" s="24">
        <f t="shared" si="1"/>
        <v>24.47691792</v>
      </c>
      <c r="K61" s="23">
        <v>15969.37500000001</v>
      </c>
      <c r="L61" s="25">
        <f t="shared" si="2"/>
        <v>18.74339789</v>
      </c>
      <c r="M61" s="26">
        <f t="shared" si="3"/>
        <v>4.823</v>
      </c>
      <c r="N61" s="27"/>
    </row>
    <row r="62" ht="15.75" hidden="1" customHeight="1">
      <c r="B62" s="28">
        <v>42491.0</v>
      </c>
      <c r="C62" s="29" t="s">
        <v>16</v>
      </c>
      <c r="D62" s="30">
        <v>4524.0</v>
      </c>
      <c r="E62" s="30">
        <v>1448.0</v>
      </c>
      <c r="F62" s="30">
        <v>3076.0</v>
      </c>
      <c r="G62" s="49">
        <v>9110.0</v>
      </c>
      <c r="H62" s="30">
        <v>60836.58000000001</v>
      </c>
      <c r="I62" s="32">
        <v>236335.5125208</v>
      </c>
      <c r="J62" s="33">
        <f t="shared" si="1"/>
        <v>25.94242728</v>
      </c>
      <c r="K62" s="32">
        <v>27578.304000000015</v>
      </c>
      <c r="L62" s="34">
        <f t="shared" si="2"/>
        <v>19.04579006</v>
      </c>
      <c r="M62" s="35">
        <f t="shared" si="3"/>
        <v>6.678</v>
      </c>
      <c r="N62" s="36"/>
    </row>
    <row r="63" ht="15.75" hidden="1" customHeight="1">
      <c r="B63" s="19">
        <v>42522.0</v>
      </c>
      <c r="C63" s="20" t="s">
        <v>12</v>
      </c>
      <c r="D63" s="21">
        <v>3132.0</v>
      </c>
      <c r="E63" s="21">
        <v>940.0</v>
      </c>
      <c r="F63" s="21">
        <v>2192.0</v>
      </c>
      <c r="G63" s="48">
        <v>9042.0</v>
      </c>
      <c r="H63" s="21">
        <v>54631.764</v>
      </c>
      <c r="I63" s="23">
        <v>240576.43595039996</v>
      </c>
      <c r="J63" s="24">
        <f t="shared" si="1"/>
        <v>26.6065512</v>
      </c>
      <c r="K63" s="23">
        <v>18181.26000000001</v>
      </c>
      <c r="L63" s="25">
        <f t="shared" si="2"/>
        <v>19.34176596</v>
      </c>
      <c r="M63" s="26">
        <f t="shared" si="3"/>
        <v>6.042</v>
      </c>
      <c r="N63" s="27">
        <f t="shared" ref="N63:N65" si="15"> ((G58 + D63 - G63))</f>
        <v>2353</v>
      </c>
    </row>
    <row r="64" ht="15.75" hidden="1" customHeight="1">
      <c r="B64" s="28">
        <v>42522.0</v>
      </c>
      <c r="C64" s="29" t="s">
        <v>13</v>
      </c>
      <c r="D64" s="30">
        <v>2051.0</v>
      </c>
      <c r="E64" s="30">
        <v>574.0</v>
      </c>
      <c r="F64" s="30">
        <v>1477.0</v>
      </c>
      <c r="G64" s="49">
        <v>7269.0</v>
      </c>
      <c r="H64" s="30">
        <v>44689.812000000005</v>
      </c>
      <c r="I64" s="32">
        <v>200693.00772959998</v>
      </c>
      <c r="J64" s="33">
        <f t="shared" si="1"/>
        <v>27.6094384</v>
      </c>
      <c r="K64" s="32">
        <v>11284.602000000006</v>
      </c>
      <c r="L64" s="34">
        <f t="shared" si="2"/>
        <v>19.65958537</v>
      </c>
      <c r="M64" s="35">
        <f t="shared" si="3"/>
        <v>6.148</v>
      </c>
      <c r="N64" s="36">
        <f t="shared" si="15"/>
        <v>2713</v>
      </c>
    </row>
    <row r="65" ht="15.75" customHeight="1">
      <c r="B65" s="19">
        <v>42522.0</v>
      </c>
      <c r="C65" s="20" t="s">
        <v>14</v>
      </c>
      <c r="D65" s="21">
        <v>10593.0</v>
      </c>
      <c r="E65" s="21">
        <v>1156.0</v>
      </c>
      <c r="F65" s="21">
        <v>9437.0</v>
      </c>
      <c r="G65" s="48">
        <v>18322.0</v>
      </c>
      <c r="H65" s="21">
        <v>91400.0</v>
      </c>
      <c r="I65" s="23">
        <v>418429.19999999995</v>
      </c>
      <c r="J65" s="24">
        <f t="shared" si="1"/>
        <v>22.83752865</v>
      </c>
      <c r="K65" s="23">
        <v>39670.17600000002</v>
      </c>
      <c r="L65" s="25">
        <f t="shared" si="2"/>
        <v>34.31676125</v>
      </c>
      <c r="M65" s="26">
        <f t="shared" si="3"/>
        <v>4.988538369</v>
      </c>
      <c r="N65" s="27">
        <f t="shared" si="15"/>
        <v>7513</v>
      </c>
    </row>
    <row r="66" ht="15.75" hidden="1" customHeight="1">
      <c r="B66" s="28">
        <v>42522.0</v>
      </c>
      <c r="C66" s="29" t="s">
        <v>15</v>
      </c>
      <c r="D66" s="30">
        <v>3118.0</v>
      </c>
      <c r="E66" s="30">
        <v>748.0</v>
      </c>
      <c r="F66" s="30">
        <v>2370.0</v>
      </c>
      <c r="G66" s="49">
        <v>8216.0</v>
      </c>
      <c r="H66" s="30">
        <v>60347.0</v>
      </c>
      <c r="I66" s="32">
        <v>337836.98928</v>
      </c>
      <c r="J66" s="33">
        <f t="shared" si="1"/>
        <v>41.11939986</v>
      </c>
      <c r="K66" s="32">
        <v>15153.48000000001</v>
      </c>
      <c r="L66" s="34">
        <f t="shared" si="2"/>
        <v>20.2586631</v>
      </c>
      <c r="M66" s="35">
        <f t="shared" si="3"/>
        <v>7.345058423</v>
      </c>
      <c r="N66" s="36"/>
    </row>
    <row r="67" ht="15.75" hidden="1" customHeight="1">
      <c r="B67" s="19">
        <v>42522.0</v>
      </c>
      <c r="C67" s="20" t="s">
        <v>16</v>
      </c>
      <c r="D67" s="21">
        <v>5490.0</v>
      </c>
      <c r="E67" s="21">
        <v>1208.0</v>
      </c>
      <c r="F67" s="21">
        <v>4282.0</v>
      </c>
      <c r="G67" s="48">
        <v>11190.0</v>
      </c>
      <c r="H67" s="21">
        <v>72354.54000000001</v>
      </c>
      <c r="I67" s="23">
        <v>309471.9443064</v>
      </c>
      <c r="J67" s="24">
        <f t="shared" si="1"/>
        <v>27.65611656</v>
      </c>
      <c r="K67" s="23">
        <v>24820.290000000023</v>
      </c>
      <c r="L67" s="25">
        <f t="shared" si="2"/>
        <v>20.54659768</v>
      </c>
      <c r="M67" s="26">
        <f t="shared" si="3"/>
        <v>6.466</v>
      </c>
      <c r="N67" s="27"/>
    </row>
    <row r="68" ht="15.75" hidden="1" customHeight="1">
      <c r="B68" s="28">
        <v>42552.0</v>
      </c>
      <c r="C68" s="29" t="s">
        <v>12</v>
      </c>
      <c r="D68" s="30">
        <v>3412.0</v>
      </c>
      <c r="E68" s="30">
        <v>682.0</v>
      </c>
      <c r="F68" s="30">
        <v>2730.0</v>
      </c>
      <c r="G68" s="49">
        <v>9509.0</v>
      </c>
      <c r="H68" s="30">
        <v>62493.14800000001</v>
      </c>
      <c r="I68" s="32">
        <v>302441.83906080003</v>
      </c>
      <c r="J68" s="33">
        <f t="shared" si="1"/>
        <v>31.8058512</v>
      </c>
      <c r="K68" s="32">
        <v>14228.040000000012</v>
      </c>
      <c r="L68" s="34">
        <f t="shared" si="2"/>
        <v>20.86222874</v>
      </c>
      <c r="M68" s="35">
        <f t="shared" si="3"/>
        <v>6.572</v>
      </c>
      <c r="N68" s="36">
        <f t="shared" ref="N68:N70" si="16"> ((G63 + D68 - G68))</f>
        <v>2945</v>
      </c>
    </row>
    <row r="69" ht="15.75" hidden="1" customHeight="1">
      <c r="B69" s="19">
        <v>42552.0</v>
      </c>
      <c r="C69" s="20" t="s">
        <v>13</v>
      </c>
      <c r="D69" s="21">
        <v>2124.0</v>
      </c>
      <c r="E69" s="21">
        <v>382.0</v>
      </c>
      <c r="F69" s="21">
        <v>1742.0</v>
      </c>
      <c r="G69" s="48">
        <v>7437.0</v>
      </c>
      <c r="H69" s="21">
        <v>44146.032</v>
      </c>
      <c r="I69" s="23">
        <v>217498.6704576</v>
      </c>
      <c r="J69" s="24">
        <f t="shared" si="1"/>
        <v>29.2454848</v>
      </c>
      <c r="K69" s="23">
        <v>8086.0680000000075</v>
      </c>
      <c r="L69" s="25">
        <f t="shared" si="2"/>
        <v>21.16771728</v>
      </c>
      <c r="M69" s="26">
        <f t="shared" si="3"/>
        <v>5.936</v>
      </c>
      <c r="N69" s="27">
        <f t="shared" si="16"/>
        <v>1956</v>
      </c>
    </row>
    <row r="70" ht="15.75" customHeight="1">
      <c r="B70" s="28">
        <v>42552.0</v>
      </c>
      <c r="C70" s="29" t="s">
        <v>14</v>
      </c>
      <c r="D70" s="30">
        <v>12557.0</v>
      </c>
      <c r="E70" s="30">
        <v>1321.0</v>
      </c>
      <c r="F70" s="30">
        <v>11236.0</v>
      </c>
      <c r="G70" s="49">
        <v>20316.0</v>
      </c>
      <c r="H70" s="30">
        <v>96511.0</v>
      </c>
      <c r="I70" s="32">
        <v>483906.15400000004</v>
      </c>
      <c r="J70" s="33">
        <f t="shared" si="1"/>
        <v>23.81896801</v>
      </c>
      <c r="K70" s="32">
        <v>27109.36800000003</v>
      </c>
      <c r="L70" s="34">
        <f t="shared" si="2"/>
        <v>20.52185314</v>
      </c>
      <c r="M70" s="35">
        <f t="shared" si="3"/>
        <v>4.750492223</v>
      </c>
      <c r="N70" s="36">
        <f t="shared" si="16"/>
        <v>10563</v>
      </c>
    </row>
    <row r="71" ht="15.75" hidden="1" customHeight="1">
      <c r="B71" s="19">
        <v>42552.0</v>
      </c>
      <c r="C71" s="20" t="s">
        <v>15</v>
      </c>
      <c r="D71" s="21">
        <v>3243.0</v>
      </c>
      <c r="E71" s="21">
        <v>454.0</v>
      </c>
      <c r="F71" s="21">
        <v>2789.0</v>
      </c>
      <c r="G71" s="48">
        <v>9053.0</v>
      </c>
      <c r="H71" s="21">
        <v>54218.41700000001</v>
      </c>
      <c r="I71" s="23">
        <v>331894.7865604801</v>
      </c>
      <c r="J71" s="24">
        <f t="shared" si="1"/>
        <v>36.66130416</v>
      </c>
      <c r="K71" s="23">
        <v>9874.935000000014</v>
      </c>
      <c r="L71" s="25">
        <f t="shared" si="2"/>
        <v>21.75095815</v>
      </c>
      <c r="M71" s="26">
        <f t="shared" si="3"/>
        <v>5.989</v>
      </c>
      <c r="N71" s="27"/>
    </row>
    <row r="72" ht="15.75" hidden="1" customHeight="1">
      <c r="B72" s="28">
        <v>42552.0</v>
      </c>
      <c r="C72" s="29" t="s">
        <v>16</v>
      </c>
      <c r="D72" s="30">
        <v>5679.0</v>
      </c>
      <c r="E72" s="30">
        <v>852.0</v>
      </c>
      <c r="F72" s="30">
        <v>4827.0</v>
      </c>
      <c r="G72" s="49">
        <v>12685.0</v>
      </c>
      <c r="H72" s="30">
        <v>75298.16</v>
      </c>
      <c r="I72" s="32">
        <v>351609.2760096001</v>
      </c>
      <c r="J72" s="33">
        <f t="shared" si="1"/>
        <v>27.71850816</v>
      </c>
      <c r="K72" s="32">
        <v>26346.0</v>
      </c>
      <c r="L72" s="34">
        <f t="shared" si="2"/>
        <v>30.92253521</v>
      </c>
      <c r="M72" s="35">
        <f t="shared" si="3"/>
        <v>5.936</v>
      </c>
      <c r="N72" s="36"/>
    </row>
    <row r="73" ht="15.75" hidden="1" customHeight="1">
      <c r="B73" s="19">
        <v>42583.0</v>
      </c>
      <c r="C73" s="20" t="s">
        <v>12</v>
      </c>
      <c r="D73" s="21">
        <v>3569.0</v>
      </c>
      <c r="E73" s="21">
        <v>571.0</v>
      </c>
      <c r="F73" s="21">
        <v>2998.0</v>
      </c>
      <c r="G73" s="48">
        <v>10237.0</v>
      </c>
      <c r="H73" s="21">
        <v>60224.271</v>
      </c>
      <c r="I73" s="23">
        <v>317719.1640876</v>
      </c>
      <c r="J73" s="24">
        <f t="shared" si="1"/>
        <v>31.0363548</v>
      </c>
      <c r="K73" s="23">
        <v>12762.744000000019</v>
      </c>
      <c r="L73" s="25">
        <f t="shared" si="2"/>
        <v>22.35156567</v>
      </c>
      <c r="M73" s="26">
        <f t="shared" si="3"/>
        <v>5.883</v>
      </c>
      <c r="N73" s="27">
        <f t="shared" ref="N73:N75" si="17"> ((G68 + D73 - G73))</f>
        <v>2841</v>
      </c>
    </row>
    <row r="74" ht="15.75" hidden="1" customHeight="1">
      <c r="B74" s="28">
        <v>42583.0</v>
      </c>
      <c r="C74" s="29" t="s">
        <v>13</v>
      </c>
      <c r="D74" s="30">
        <v>2474.0</v>
      </c>
      <c r="E74" s="30">
        <v>421.0</v>
      </c>
      <c r="F74" s="30">
        <v>2053.0</v>
      </c>
      <c r="G74" s="49">
        <v>7923.0</v>
      </c>
      <c r="H74" s="30">
        <v>46191.090000000004</v>
      </c>
      <c r="I74" s="32">
        <v>247713.57745200003</v>
      </c>
      <c r="J74" s="33">
        <f t="shared" si="1"/>
        <v>31.265124</v>
      </c>
      <c r="K74" s="32">
        <v>9526.137000000012</v>
      </c>
      <c r="L74" s="34">
        <f t="shared" si="2"/>
        <v>22.6274038</v>
      </c>
      <c r="M74" s="35">
        <f t="shared" si="3"/>
        <v>5.83</v>
      </c>
      <c r="N74" s="36">
        <f t="shared" si="17"/>
        <v>1988</v>
      </c>
    </row>
    <row r="75" ht="15.75" customHeight="1">
      <c r="B75" s="19">
        <v>42583.0</v>
      </c>
      <c r="C75" s="20" t="s">
        <v>14</v>
      </c>
      <c r="D75" s="21">
        <v>5712.0</v>
      </c>
      <c r="E75" s="21">
        <v>223.0</v>
      </c>
      <c r="F75" s="21">
        <v>5489.0</v>
      </c>
      <c r="G75" s="48">
        <v>22872.0</v>
      </c>
      <c r="H75" s="21">
        <v>98559.0</v>
      </c>
      <c r="I75" s="23">
        <v>537146.55</v>
      </c>
      <c r="J75" s="24">
        <f t="shared" si="1"/>
        <v>23.48489638</v>
      </c>
      <c r="K75" s="23">
        <v>35377.88400000005</v>
      </c>
      <c r="L75" s="25">
        <f t="shared" si="2"/>
        <v>158.6452197</v>
      </c>
      <c r="M75" s="26">
        <f t="shared" si="3"/>
        <v>4.309155299</v>
      </c>
      <c r="N75" s="27">
        <f t="shared" si="17"/>
        <v>3156</v>
      </c>
    </row>
    <row r="76" ht="15.75" hidden="1" customHeight="1">
      <c r="B76" s="28">
        <v>42583.0</v>
      </c>
      <c r="C76" s="29" t="s">
        <v>15</v>
      </c>
      <c r="D76" s="30">
        <v>3660.0</v>
      </c>
      <c r="E76" s="30">
        <v>695.0</v>
      </c>
      <c r="F76" s="30">
        <v>2965.0</v>
      </c>
      <c r="G76" s="49">
        <v>10257.0</v>
      </c>
      <c r="H76" s="30">
        <v>58711.068</v>
      </c>
      <c r="I76" s="32">
        <v>390113.91087552</v>
      </c>
      <c r="J76" s="33">
        <f t="shared" si="1"/>
        <v>38.03391936</v>
      </c>
      <c r="K76" s="32">
        <v>16168.05000000002</v>
      </c>
      <c r="L76" s="34">
        <f t="shared" si="2"/>
        <v>23.26338129</v>
      </c>
      <c r="M76" s="35">
        <f t="shared" si="3"/>
        <v>5.724</v>
      </c>
      <c r="N76" s="36"/>
    </row>
    <row r="77" ht="15.75" hidden="1" customHeight="1">
      <c r="B77" s="19">
        <v>42583.0</v>
      </c>
      <c r="C77" s="20" t="s">
        <v>16</v>
      </c>
      <c r="D77" s="21">
        <v>5887.0</v>
      </c>
      <c r="E77" s="21">
        <v>888.0</v>
      </c>
      <c r="F77" s="21">
        <v>4999.0</v>
      </c>
      <c r="G77" s="48">
        <v>14275.0</v>
      </c>
      <c r="H77" s="21">
        <v>80953.52500000001</v>
      </c>
      <c r="I77" s="23">
        <v>409783.5054090001</v>
      </c>
      <c r="J77" s="24">
        <f t="shared" si="1"/>
        <v>28.70637516</v>
      </c>
      <c r="K77" s="23">
        <v>27727.77000000004</v>
      </c>
      <c r="L77" s="25">
        <f t="shared" si="2"/>
        <v>31.22496622</v>
      </c>
      <c r="M77" s="26">
        <f t="shared" si="3"/>
        <v>5.671</v>
      </c>
      <c r="N77" s="27"/>
    </row>
    <row r="78" ht="15.75" hidden="1" customHeight="1">
      <c r="B78" s="28">
        <v>42614.0</v>
      </c>
      <c r="C78" s="29" t="s">
        <v>12</v>
      </c>
      <c r="D78" s="30">
        <v>3865.0</v>
      </c>
      <c r="E78" s="30">
        <v>812.0</v>
      </c>
      <c r="F78" s="30">
        <v>3053.0</v>
      </c>
      <c r="G78" s="49">
        <v>11074.0</v>
      </c>
      <c r="H78" s="30">
        <v>62213.732</v>
      </c>
      <c r="I78" s="32">
        <v>355339.9516912001</v>
      </c>
      <c r="J78" s="33">
        <f t="shared" si="1"/>
        <v>32.0877688</v>
      </c>
      <c r="K78" s="32">
        <v>19357.852500000023</v>
      </c>
      <c r="L78" s="34">
        <f t="shared" si="2"/>
        <v>23.83971983</v>
      </c>
      <c r="M78" s="35">
        <f t="shared" si="3"/>
        <v>5.618</v>
      </c>
      <c r="N78" s="36">
        <f t="shared" ref="N78:N80" si="18"> ((G73 + D78 - G78))</f>
        <v>3028</v>
      </c>
    </row>
    <row r="79" ht="15.75" hidden="1" customHeight="1">
      <c r="B79" s="19">
        <v>42614.0</v>
      </c>
      <c r="C79" s="20" t="s">
        <v>13</v>
      </c>
      <c r="D79" s="21">
        <v>2802.0</v>
      </c>
      <c r="E79" s="21">
        <v>616.0</v>
      </c>
      <c r="F79" s="21">
        <v>2186.0</v>
      </c>
      <c r="G79" s="48">
        <v>8583.0</v>
      </c>
      <c r="H79" s="21">
        <v>47764.395000000004</v>
      </c>
      <c r="I79" s="23">
        <v>276976.17372600007</v>
      </c>
      <c r="J79" s="24">
        <f t="shared" si="1"/>
        <v>32.270322</v>
      </c>
      <c r="K79" s="23">
        <v>14887.026000000022</v>
      </c>
      <c r="L79" s="25">
        <f t="shared" si="2"/>
        <v>24.16725</v>
      </c>
      <c r="M79" s="26">
        <f t="shared" si="3"/>
        <v>5.565</v>
      </c>
      <c r="N79" s="27">
        <f t="shared" si="18"/>
        <v>2142</v>
      </c>
    </row>
    <row r="80" ht="15.75" customHeight="1">
      <c r="B80" s="28">
        <v>42614.0</v>
      </c>
      <c r="C80" s="29" t="s">
        <v>14</v>
      </c>
      <c r="D80" s="30">
        <v>15798.0</v>
      </c>
      <c r="E80" s="30">
        <v>2100.0</v>
      </c>
      <c r="F80" s="30">
        <v>13698.0</v>
      </c>
      <c r="G80" s="49">
        <v>24859.0</v>
      </c>
      <c r="H80" s="30">
        <v>100433.0</v>
      </c>
      <c r="I80" s="32">
        <v>591148.6380000002</v>
      </c>
      <c r="J80" s="33">
        <f t="shared" si="1"/>
        <v>23.78006509</v>
      </c>
      <c r="K80" s="32">
        <v>53473.896000000066</v>
      </c>
      <c r="L80" s="34">
        <f t="shared" si="2"/>
        <v>25.46376</v>
      </c>
      <c r="M80" s="35">
        <f t="shared" si="3"/>
        <v>4.040106199</v>
      </c>
      <c r="N80" s="36">
        <f t="shared" si="18"/>
        <v>13811</v>
      </c>
    </row>
    <row r="81" ht="15.75" hidden="1" customHeight="1">
      <c r="B81" s="19">
        <v>42614.0</v>
      </c>
      <c r="C81" s="20" t="s">
        <v>15</v>
      </c>
      <c r="D81" s="21">
        <v>4103.0</v>
      </c>
      <c r="E81" s="21">
        <v>985.0</v>
      </c>
      <c r="F81" s="21">
        <v>3118.0</v>
      </c>
      <c r="G81" s="48">
        <v>11711.0</v>
      </c>
      <c r="H81" s="21">
        <v>63930.348999999995</v>
      </c>
      <c r="I81" s="23">
        <v>458242.51277616003</v>
      </c>
      <c r="J81" s="24">
        <f t="shared" si="1"/>
        <v>39.12923856</v>
      </c>
      <c r="K81" s="23">
        <v>25848.900000000034</v>
      </c>
      <c r="L81" s="25">
        <f t="shared" si="2"/>
        <v>26.24253807</v>
      </c>
      <c r="M81" s="26">
        <f t="shared" si="3"/>
        <v>5.459</v>
      </c>
      <c r="N81" s="27"/>
    </row>
    <row r="82" ht="15.75" hidden="1" customHeight="1">
      <c r="B82" s="28">
        <v>42614.0</v>
      </c>
      <c r="C82" s="29" t="s">
        <v>16</v>
      </c>
      <c r="D82" s="30">
        <v>5853.0</v>
      </c>
      <c r="E82" s="30">
        <v>1167.0</v>
      </c>
      <c r="F82" s="30">
        <v>4686.0</v>
      </c>
      <c r="G82" s="49">
        <v>15622.0</v>
      </c>
      <c r="H82" s="30">
        <v>84452.53199999999</v>
      </c>
      <c r="I82" s="32">
        <v>460634.5124395201</v>
      </c>
      <c r="J82" s="33">
        <f t="shared" si="1"/>
        <v>29.48627016</v>
      </c>
      <c r="K82" s="32">
        <v>39946.72500000006</v>
      </c>
      <c r="L82" s="34">
        <f t="shared" si="2"/>
        <v>34.23026992</v>
      </c>
      <c r="M82" s="35">
        <f t="shared" si="3"/>
        <v>5.406</v>
      </c>
      <c r="N82" s="36"/>
    </row>
    <row r="83" ht="15.75" hidden="1" customHeight="1">
      <c r="B83" s="19">
        <v>42644.0</v>
      </c>
      <c r="C83" s="20" t="s">
        <v>12</v>
      </c>
      <c r="D83" s="21">
        <v>5617.0</v>
      </c>
      <c r="E83" s="21">
        <v>1460.0</v>
      </c>
      <c r="F83" s="21">
        <v>4157.0</v>
      </c>
      <c r="G83" s="48">
        <v>14114.0</v>
      </c>
      <c r="H83" s="21">
        <v>75552.242</v>
      </c>
      <c r="I83" s="23">
        <v>464464.96291920013</v>
      </c>
      <c r="J83" s="24">
        <f t="shared" si="1"/>
        <v>32.9081028</v>
      </c>
      <c r="K83" s="23">
        <v>41402.90700000006</v>
      </c>
      <c r="L83" s="25">
        <f t="shared" si="2"/>
        <v>28.35815548</v>
      </c>
      <c r="M83" s="26">
        <f t="shared" si="3"/>
        <v>5.353</v>
      </c>
      <c r="N83" s="27">
        <f t="shared" ref="N83:N85" si="19"> ((G78 + D83 - G83))</f>
        <v>2577</v>
      </c>
    </row>
    <row r="84" ht="15.75" hidden="1" customHeight="1">
      <c r="B84" s="28">
        <v>42644.0</v>
      </c>
      <c r="C84" s="29" t="s">
        <v>13</v>
      </c>
      <c r="D84" s="30">
        <v>4622.0</v>
      </c>
      <c r="E84" s="30">
        <v>1248.0</v>
      </c>
      <c r="F84" s="30">
        <v>3374.0</v>
      </c>
      <c r="G84" s="49">
        <v>11221.0</v>
      </c>
      <c r="H84" s="30">
        <v>59471.299999999996</v>
      </c>
      <c r="I84" s="32">
        <v>370791.66124000004</v>
      </c>
      <c r="J84" s="33">
        <f t="shared" si="1"/>
        <v>33.04444</v>
      </c>
      <c r="K84" s="32">
        <v>36689.43600000005</v>
      </c>
      <c r="L84" s="34">
        <f t="shared" si="2"/>
        <v>29.39858654</v>
      </c>
      <c r="M84" s="35">
        <f t="shared" si="3"/>
        <v>5.3</v>
      </c>
      <c r="N84" s="36">
        <f t="shared" si="19"/>
        <v>1984</v>
      </c>
    </row>
    <row r="85" ht="15.75" customHeight="1">
      <c r="B85" s="19">
        <v>42644.0</v>
      </c>
      <c r="C85" s="20" t="s">
        <v>14</v>
      </c>
      <c r="D85" s="21">
        <v>10177.0</v>
      </c>
      <c r="E85" s="21">
        <v>1177.0</v>
      </c>
      <c r="F85" s="21">
        <v>9000.0</v>
      </c>
      <c r="G85" s="48">
        <v>30585.0</v>
      </c>
      <c r="H85" s="21">
        <v>107832.0</v>
      </c>
      <c r="I85" s="23">
        <v>677012.4288000001</v>
      </c>
      <c r="J85" s="24">
        <f t="shared" si="1"/>
        <v>22.13543988</v>
      </c>
      <c r="K85" s="23">
        <v>104886.85200000014</v>
      </c>
      <c r="L85" s="25">
        <f t="shared" si="2"/>
        <v>89.11372302</v>
      </c>
      <c r="M85" s="26">
        <f t="shared" si="3"/>
        <v>3.525649828</v>
      </c>
      <c r="N85" s="27">
        <f t="shared" si="19"/>
        <v>4451</v>
      </c>
    </row>
    <row r="86" ht="15.75" hidden="1" customHeight="1">
      <c r="B86" s="28">
        <v>42644.0</v>
      </c>
      <c r="C86" s="29" t="s">
        <v>15</v>
      </c>
      <c r="D86" s="30">
        <v>6496.0</v>
      </c>
      <c r="E86" s="30">
        <v>1884.0</v>
      </c>
      <c r="F86" s="30">
        <v>4612.0</v>
      </c>
      <c r="G86" s="49">
        <v>13874.0</v>
      </c>
      <c r="H86" s="30">
        <v>86743.0</v>
      </c>
      <c r="I86" s="32">
        <v>667143.8827200001</v>
      </c>
      <c r="J86" s="33">
        <f t="shared" si="1"/>
        <v>48.08590765</v>
      </c>
      <c r="K86" s="32">
        <v>59340.96000000007</v>
      </c>
      <c r="L86" s="34">
        <f t="shared" si="2"/>
        <v>31.49732484</v>
      </c>
      <c r="M86" s="35">
        <f t="shared" si="3"/>
        <v>6.252198357</v>
      </c>
      <c r="N86" s="36"/>
    </row>
    <row r="87" ht="15.75" hidden="1" customHeight="1">
      <c r="B87" s="19">
        <v>42644.0</v>
      </c>
      <c r="C87" s="20" t="s">
        <v>16</v>
      </c>
      <c r="D87" s="21">
        <v>7644.0</v>
      </c>
      <c r="E87" s="21">
        <v>1782.0</v>
      </c>
      <c r="F87" s="21">
        <v>5862.0</v>
      </c>
      <c r="G87" s="48">
        <v>20000.0</v>
      </c>
      <c r="H87" s="21">
        <v>97396.245</v>
      </c>
      <c r="I87" s="23">
        <v>573274.2980700001</v>
      </c>
      <c r="J87" s="24">
        <f t="shared" si="1"/>
        <v>28.6637149</v>
      </c>
      <c r="K87" s="23">
        <v>74643.66000000009</v>
      </c>
      <c r="L87" s="25">
        <f t="shared" si="2"/>
        <v>41.88757576</v>
      </c>
      <c r="M87" s="26">
        <f t="shared" si="3"/>
        <v>4.86981225</v>
      </c>
      <c r="N87" s="27"/>
    </row>
    <row r="88" ht="15.75" hidden="1" customHeight="1">
      <c r="B88" s="28">
        <v>42675.0</v>
      </c>
      <c r="C88" s="29" t="s">
        <v>12</v>
      </c>
      <c r="D88" s="30">
        <v>5199.0</v>
      </c>
      <c r="E88" s="30">
        <v>1612.0</v>
      </c>
      <c r="F88" s="30">
        <v>3587.0</v>
      </c>
      <c r="G88" s="49">
        <v>13849.0</v>
      </c>
      <c r="H88" s="30">
        <v>70463.712</v>
      </c>
      <c r="I88" s="32">
        <v>470049.3300096001</v>
      </c>
      <c r="J88" s="33">
        <f t="shared" si="1"/>
        <v>33.9410304</v>
      </c>
      <c r="K88" s="32">
        <v>54152.78400000006</v>
      </c>
      <c r="L88" s="34">
        <f t="shared" si="2"/>
        <v>33.59353846</v>
      </c>
      <c r="M88" s="35">
        <f t="shared" si="3"/>
        <v>5.088</v>
      </c>
      <c r="N88" s="36">
        <f t="shared" ref="N88:N90" si="20"> ((G83 + D88 - G88))</f>
        <v>5464</v>
      </c>
    </row>
    <row r="89" ht="15.75" hidden="1" customHeight="1">
      <c r="B89" s="19">
        <v>42675.0</v>
      </c>
      <c r="C89" s="20" t="s">
        <v>13</v>
      </c>
      <c r="D89" s="21">
        <v>4727.0</v>
      </c>
      <c r="E89" s="21">
        <v>1513.0</v>
      </c>
      <c r="F89" s="21">
        <v>3214.0</v>
      </c>
      <c r="G89" s="48">
        <v>11330.0</v>
      </c>
      <c r="H89" s="21">
        <v>57046.549999999996</v>
      </c>
      <c r="I89" s="23">
        <v>388007.81448000006</v>
      </c>
      <c r="J89" s="24">
        <f t="shared" si="1"/>
        <v>34.246056</v>
      </c>
      <c r="K89" s="23">
        <v>52412.97600000005</v>
      </c>
      <c r="L89" s="25">
        <f t="shared" si="2"/>
        <v>34.64175545</v>
      </c>
      <c r="M89" s="26">
        <f t="shared" si="3"/>
        <v>5.035</v>
      </c>
      <c r="N89" s="27">
        <f t="shared" si="20"/>
        <v>4618</v>
      </c>
    </row>
    <row r="90" ht="15.75" customHeight="1">
      <c r="B90" s="28">
        <v>42675.0</v>
      </c>
      <c r="C90" s="29" t="s">
        <v>14</v>
      </c>
      <c r="D90" s="30">
        <v>16839.0</v>
      </c>
      <c r="E90" s="30">
        <v>2994.0</v>
      </c>
      <c r="F90" s="30">
        <v>13845.0</v>
      </c>
      <c r="G90" s="49">
        <v>32978.0</v>
      </c>
      <c r="H90" s="30">
        <v>101783.0</v>
      </c>
      <c r="I90" s="32">
        <v>705600.4692000002</v>
      </c>
      <c r="J90" s="33">
        <f t="shared" si="1"/>
        <v>21.39609646</v>
      </c>
      <c r="K90" s="32">
        <v>154272.19500000015</v>
      </c>
      <c r="L90" s="34">
        <f t="shared" si="2"/>
        <v>51.52711924</v>
      </c>
      <c r="M90" s="35">
        <f t="shared" si="3"/>
        <v>3.086390927</v>
      </c>
      <c r="N90" s="36">
        <f t="shared" si="20"/>
        <v>14446</v>
      </c>
    </row>
    <row r="91" ht="15.75" hidden="1" customHeight="1">
      <c r="B91" s="19">
        <v>42675.0</v>
      </c>
      <c r="C91" s="20" t="s">
        <v>15</v>
      </c>
      <c r="D91" s="21">
        <v>6253.0</v>
      </c>
      <c r="E91" s="21">
        <v>2126.0</v>
      </c>
      <c r="F91" s="21">
        <v>4127.0</v>
      </c>
      <c r="G91" s="48">
        <v>14999.0</v>
      </c>
      <c r="H91" s="21">
        <v>89743.0</v>
      </c>
      <c r="I91" s="23">
        <v>732475.1865600002</v>
      </c>
      <c r="J91" s="24">
        <f t="shared" si="1"/>
        <v>48.83493477</v>
      </c>
      <c r="K91" s="23">
        <v>78131.23500000007</v>
      </c>
      <c r="L91" s="25">
        <f t="shared" si="2"/>
        <v>36.75034572</v>
      </c>
      <c r="M91" s="26">
        <f t="shared" si="3"/>
        <v>5.983265551</v>
      </c>
      <c r="N91" s="27"/>
    </row>
    <row r="92" ht="15.75" hidden="1" customHeight="1">
      <c r="B92" s="28">
        <v>42675.0</v>
      </c>
      <c r="C92" s="29" t="s">
        <v>16</v>
      </c>
      <c r="D92" s="30">
        <v>7678.0</v>
      </c>
      <c r="E92" s="30">
        <v>2134.0</v>
      </c>
      <c r="F92" s="30">
        <v>5544.0</v>
      </c>
      <c r="G92" s="49">
        <v>21578.0</v>
      </c>
      <c r="H92" s="30">
        <v>96749.59199999999</v>
      </c>
      <c r="I92" s="32">
        <v>580857.4604822402</v>
      </c>
      <c r="J92" s="33">
        <f t="shared" si="1"/>
        <v>26.91896656</v>
      </c>
      <c r="K92" s="32">
        <v>101579.94000000009</v>
      </c>
      <c r="L92" s="34">
        <f t="shared" si="2"/>
        <v>47.60072165</v>
      </c>
      <c r="M92" s="35">
        <f t="shared" si="3"/>
        <v>4.483714524</v>
      </c>
      <c r="N92" s="36"/>
    </row>
    <row r="93" ht="15.75" hidden="1" customHeight="1">
      <c r="B93" s="19">
        <v>42705.0</v>
      </c>
      <c r="C93" s="20" t="s">
        <v>12</v>
      </c>
      <c r="D93" s="21">
        <v>4935.0</v>
      </c>
      <c r="E93" s="21">
        <v>1777.0</v>
      </c>
      <c r="F93" s="21">
        <v>3158.0</v>
      </c>
      <c r="G93" s="48">
        <v>14388.0</v>
      </c>
      <c r="H93" s="21">
        <v>96845.62800000001</v>
      </c>
      <c r="I93" s="23">
        <v>633370.4071200002</v>
      </c>
      <c r="J93" s="24">
        <f t="shared" si="1"/>
        <v>44.02074</v>
      </c>
      <c r="K93" s="23">
        <v>69020.91000000006</v>
      </c>
      <c r="L93" s="25">
        <f t="shared" si="2"/>
        <v>38.84125492</v>
      </c>
      <c r="M93" s="26">
        <f t="shared" si="3"/>
        <v>6.731</v>
      </c>
      <c r="N93" s="27">
        <f t="shared" ref="N93:N95" si="21"> ((G88 + D93 - G93))</f>
        <v>4396</v>
      </c>
    </row>
    <row r="94" ht="15.75" hidden="1" customHeight="1">
      <c r="A94" s="11"/>
      <c r="B94" s="28">
        <v>42705.0</v>
      </c>
      <c r="C94" s="29" t="s">
        <v>13</v>
      </c>
      <c r="D94" s="30">
        <v>3367.0</v>
      </c>
      <c r="E94" s="30">
        <v>1246.0</v>
      </c>
      <c r="F94" s="30">
        <v>2121.0</v>
      </c>
      <c r="G94" s="49">
        <v>9044.0</v>
      </c>
      <c r="H94" s="30">
        <v>55123.18</v>
      </c>
      <c r="I94" s="32">
        <v>353295.4852560001</v>
      </c>
      <c r="J94" s="33">
        <f t="shared" si="1"/>
        <v>39.064074</v>
      </c>
      <c r="K94" s="32">
        <v>49707.02100000004</v>
      </c>
      <c r="L94" s="34">
        <f t="shared" si="2"/>
        <v>39.89327528</v>
      </c>
      <c r="M94" s="35">
        <f t="shared" si="3"/>
        <v>6.095</v>
      </c>
      <c r="N94" s="36">
        <f t="shared" si="21"/>
        <v>5653</v>
      </c>
    </row>
    <row r="95" ht="15.75" customHeight="1">
      <c r="A95" s="11"/>
      <c r="B95" s="19">
        <v>42705.0</v>
      </c>
      <c r="C95" s="20" t="s">
        <v>14</v>
      </c>
      <c r="D95" s="21">
        <v>13913.0</v>
      </c>
      <c r="E95" s="21">
        <v>3568.0</v>
      </c>
      <c r="F95" s="21">
        <v>10345.0</v>
      </c>
      <c r="G95" s="48">
        <v>34039.0</v>
      </c>
      <c r="H95" s="21">
        <v>144900.0</v>
      </c>
      <c r="I95" s="23">
        <v>909740.1600000001</v>
      </c>
      <c r="J95" s="24">
        <f t="shared" si="1"/>
        <v>26.72640677</v>
      </c>
      <c r="K95" s="23">
        <v>170719.73100000012</v>
      </c>
      <c r="L95" s="25">
        <f t="shared" si="2"/>
        <v>47.84745824</v>
      </c>
      <c r="M95" s="26">
        <f t="shared" si="3"/>
        <v>4.256881812</v>
      </c>
      <c r="N95" s="27">
        <f t="shared" si="21"/>
        <v>12852</v>
      </c>
    </row>
    <row r="96" ht="15.75" hidden="1" customHeight="1">
      <c r="B96" s="28">
        <v>42705.0</v>
      </c>
      <c r="C96" s="29" t="s">
        <v>15</v>
      </c>
      <c r="D96" s="30">
        <v>5084.0</v>
      </c>
      <c r="E96" s="30">
        <v>1983.0</v>
      </c>
      <c r="F96" s="30">
        <v>3101.0</v>
      </c>
      <c r="G96" s="49">
        <v>15893.0</v>
      </c>
      <c r="H96" s="30">
        <v>128943.0</v>
      </c>
      <c r="I96" s="32">
        <v>951227.9841600002</v>
      </c>
      <c r="J96" s="33">
        <f t="shared" si="1"/>
        <v>59.85200932</v>
      </c>
      <c r="K96" s="32">
        <v>83275.92000000006</v>
      </c>
      <c r="L96" s="34">
        <f t="shared" si="2"/>
        <v>41.99491679</v>
      </c>
      <c r="M96" s="35">
        <f t="shared" si="3"/>
        <v>8.113194488</v>
      </c>
      <c r="N96" s="36"/>
    </row>
    <row r="97" ht="15.75" hidden="1" customHeight="1">
      <c r="B97" s="19">
        <v>42705.0</v>
      </c>
      <c r="C97" s="20" t="s">
        <v>16</v>
      </c>
      <c r="D97" s="21">
        <v>5529.0</v>
      </c>
      <c r="E97" s="21">
        <v>1736.0</v>
      </c>
      <c r="F97" s="21">
        <v>3793.0</v>
      </c>
      <c r="G97" s="48">
        <v>23589.0</v>
      </c>
      <c r="H97" s="21">
        <v>119365.16900000001</v>
      </c>
      <c r="I97" s="23">
        <v>646376.7139552801</v>
      </c>
      <c r="J97" s="24">
        <f t="shared" si="1"/>
        <v>27.40161575</v>
      </c>
      <c r="K97" s="23">
        <v>95209.38000000005</v>
      </c>
      <c r="L97" s="25">
        <f t="shared" si="2"/>
        <v>54.8441129</v>
      </c>
      <c r="M97" s="26">
        <f t="shared" si="3"/>
        <v>5.060204714</v>
      </c>
      <c r="N97" s="27"/>
    </row>
    <row r="98" ht="15.75" customHeight="1">
      <c r="A98" s="37" t="s">
        <v>18</v>
      </c>
      <c r="B98" s="38"/>
      <c r="C98" s="39"/>
      <c r="D98" s="40">
        <f t="shared" ref="D98:F98" si="22">AVERAGE(D5:D95)
</f>
        <v>3624.879121</v>
      </c>
      <c r="E98" s="40">
        <f t="shared" si="22"/>
        <v>828.978022</v>
      </c>
      <c r="F98" s="40">
        <f t="shared" si="22"/>
        <v>2795.901099</v>
      </c>
      <c r="G98" s="50">
        <f>AVERAGE(F5:F95)
</f>
        <v>2795.901099</v>
      </c>
      <c r="H98" s="40">
        <f t="shared" ref="H98:N98" si="23">AVERAGE(H5:H95)
</f>
        <v>45805.3977</v>
      </c>
      <c r="I98" s="42">
        <f t="shared" si="23"/>
        <v>233580.534</v>
      </c>
      <c r="J98" s="43">
        <f t="shared" si="23"/>
        <v>28.22483033</v>
      </c>
      <c r="K98" s="42">
        <f t="shared" si="23"/>
        <v>25275.0526</v>
      </c>
      <c r="L98" s="44">
        <f t="shared" si="23"/>
        <v>28.60068553</v>
      </c>
      <c r="M98" s="45">
        <f t="shared" si="23"/>
        <v>5.709984744</v>
      </c>
      <c r="N98" s="46">
        <f t="shared" si="23"/>
        <v>3142.925926</v>
      </c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15.75" customHeight="1">
      <c r="E99" s="1"/>
      <c r="F99" s="1"/>
      <c r="G99" s="12"/>
      <c r="I99" s="1"/>
      <c r="J99" s="2"/>
      <c r="K99" s="1"/>
      <c r="L99" s="2"/>
      <c r="M99" s="3"/>
      <c r="N99" s="12"/>
    </row>
    <row r="100" ht="15.75" customHeight="1">
      <c r="E100" s="1"/>
      <c r="F100" s="1"/>
      <c r="G100" s="12"/>
      <c r="I100" s="1"/>
      <c r="J100" s="2"/>
      <c r="K100" s="1"/>
      <c r="L100" s="2"/>
      <c r="M100" s="3"/>
      <c r="N100" s="12"/>
    </row>
    <row r="101" ht="15.75" customHeight="1">
      <c r="E101" s="1"/>
      <c r="F101" s="1"/>
      <c r="G101" s="12"/>
      <c r="I101" s="1"/>
      <c r="J101" s="2"/>
      <c r="K101" s="1"/>
      <c r="L101" s="2"/>
      <c r="M101" s="3"/>
      <c r="N101" s="12"/>
    </row>
    <row r="102" ht="15.75" customHeight="1">
      <c r="E102" s="1"/>
      <c r="F102" s="1"/>
      <c r="G102" s="12"/>
      <c r="I102" s="1"/>
      <c r="J102" s="2"/>
      <c r="K102" s="1"/>
      <c r="L102" s="2"/>
      <c r="M102" s="3"/>
      <c r="N102" s="12"/>
    </row>
    <row r="103" ht="15.75" customHeight="1">
      <c r="E103" s="1"/>
      <c r="F103" s="1"/>
      <c r="G103" s="12"/>
      <c r="I103" s="1"/>
      <c r="J103" s="2"/>
      <c r="K103" s="1"/>
      <c r="L103" s="2"/>
      <c r="M103" s="3"/>
      <c r="N103" s="12"/>
    </row>
    <row r="104" ht="15.75" customHeight="1">
      <c r="E104" s="1"/>
      <c r="F104" s="1"/>
      <c r="G104" s="12"/>
      <c r="I104" s="1"/>
      <c r="J104" s="2"/>
      <c r="K104" s="1"/>
      <c r="L104" s="2"/>
      <c r="M104" s="3"/>
      <c r="N104" s="12"/>
    </row>
    <row r="105" ht="15.75" customHeight="1">
      <c r="E105" s="1"/>
      <c r="F105" s="1"/>
      <c r="G105" s="12"/>
      <c r="I105" s="1"/>
      <c r="J105" s="2"/>
      <c r="K105" s="1"/>
      <c r="L105" s="2"/>
      <c r="M105" s="3"/>
      <c r="N105" s="12"/>
    </row>
    <row r="106" ht="15.75" customHeight="1">
      <c r="E106" s="1"/>
      <c r="F106" s="1"/>
      <c r="G106" s="12"/>
      <c r="I106" s="1"/>
      <c r="J106" s="2"/>
      <c r="K106" s="1"/>
      <c r="L106" s="2"/>
      <c r="M106" s="3"/>
      <c r="N106" s="12"/>
    </row>
    <row r="107" ht="15.75" customHeight="1">
      <c r="E107" s="1"/>
      <c r="F107" s="1"/>
      <c r="G107" s="12"/>
      <c r="I107" s="1"/>
      <c r="J107" s="2"/>
      <c r="K107" s="1"/>
      <c r="L107" s="2"/>
      <c r="M107" s="3"/>
      <c r="N107" s="12"/>
    </row>
    <row r="108" ht="15.75" customHeight="1">
      <c r="E108" s="1"/>
      <c r="F108" s="1"/>
      <c r="G108" s="12"/>
      <c r="I108" s="1"/>
      <c r="J108" s="2"/>
      <c r="K108" s="1"/>
      <c r="L108" s="2"/>
      <c r="M108" s="3"/>
      <c r="N108" s="12"/>
    </row>
    <row r="109" ht="15.75" customHeight="1">
      <c r="E109" s="1"/>
      <c r="F109" s="1"/>
      <c r="G109" s="12"/>
      <c r="I109" s="1"/>
      <c r="J109" s="2"/>
      <c r="K109" s="1"/>
      <c r="L109" s="2"/>
      <c r="M109" s="3"/>
      <c r="N109" s="12"/>
    </row>
    <row r="110" ht="15.75" customHeight="1">
      <c r="E110" s="1"/>
      <c r="F110" s="1"/>
      <c r="G110" s="12"/>
      <c r="I110" s="1"/>
      <c r="J110" s="2"/>
      <c r="K110" s="1"/>
      <c r="L110" s="2"/>
      <c r="M110" s="3"/>
      <c r="N110" s="12"/>
    </row>
    <row r="111" ht="15.75" customHeight="1">
      <c r="E111" s="1"/>
      <c r="F111" s="1"/>
      <c r="G111" s="12"/>
      <c r="I111" s="1"/>
      <c r="J111" s="2"/>
      <c r="K111" s="1"/>
      <c r="L111" s="2"/>
      <c r="M111" s="3"/>
      <c r="N111" s="12"/>
    </row>
    <row r="112" ht="15.75" customHeight="1">
      <c r="E112" s="1"/>
      <c r="F112" s="1"/>
      <c r="G112" s="12"/>
      <c r="I112" s="1"/>
      <c r="J112" s="2"/>
      <c r="K112" s="1"/>
      <c r="L112" s="2"/>
      <c r="M112" s="3"/>
      <c r="N112" s="12"/>
    </row>
    <row r="113" ht="15.75" customHeight="1">
      <c r="E113" s="1"/>
      <c r="F113" s="1"/>
      <c r="G113" s="12"/>
      <c r="I113" s="1"/>
      <c r="J113" s="2"/>
      <c r="K113" s="1"/>
      <c r="L113" s="2"/>
      <c r="M113" s="3"/>
      <c r="N113" s="12"/>
    </row>
    <row r="114" ht="15.75" customHeight="1">
      <c r="E114" s="1"/>
      <c r="F114" s="1"/>
      <c r="G114" s="12"/>
      <c r="I114" s="1"/>
      <c r="J114" s="2"/>
      <c r="K114" s="1"/>
      <c r="L114" s="2"/>
      <c r="M114" s="3"/>
      <c r="N114" s="12"/>
    </row>
    <row r="115" ht="15.75" customHeight="1">
      <c r="E115" s="1"/>
      <c r="F115" s="1"/>
      <c r="G115" s="12"/>
      <c r="I115" s="1"/>
      <c r="J115" s="2"/>
      <c r="K115" s="1"/>
      <c r="L115" s="2"/>
      <c r="M115" s="3"/>
      <c r="N115" s="12"/>
    </row>
    <row r="116" ht="15.75" customHeight="1">
      <c r="E116" s="1"/>
      <c r="F116" s="1"/>
      <c r="G116" s="12"/>
      <c r="I116" s="1"/>
      <c r="J116" s="2"/>
      <c r="K116" s="1"/>
      <c r="L116" s="2"/>
      <c r="M116" s="3"/>
      <c r="N116" s="12"/>
    </row>
    <row r="117" ht="15.75" customHeight="1">
      <c r="E117" s="1"/>
      <c r="F117" s="1"/>
      <c r="G117" s="12"/>
      <c r="I117" s="1"/>
      <c r="J117" s="2"/>
      <c r="K117" s="1"/>
      <c r="L117" s="2"/>
      <c r="M117" s="3"/>
      <c r="N117" s="12"/>
    </row>
    <row r="118" ht="15.75" customHeight="1">
      <c r="E118" s="1"/>
      <c r="F118" s="1"/>
      <c r="G118" s="12"/>
      <c r="I118" s="1"/>
      <c r="J118" s="2"/>
      <c r="K118" s="1"/>
      <c r="L118" s="2"/>
      <c r="M118" s="3"/>
      <c r="N118" s="12"/>
    </row>
    <row r="119" ht="15.75" customHeight="1">
      <c r="E119" s="1"/>
      <c r="F119" s="1"/>
      <c r="G119" s="12"/>
      <c r="I119" s="1"/>
      <c r="J119" s="2"/>
      <c r="K119" s="1"/>
      <c r="L119" s="2"/>
      <c r="M119" s="3"/>
      <c r="N119" s="12"/>
    </row>
    <row r="120" ht="15.75" customHeight="1">
      <c r="E120" s="1"/>
      <c r="F120" s="1"/>
      <c r="G120" s="12"/>
      <c r="I120" s="1"/>
      <c r="J120" s="2"/>
      <c r="K120" s="1"/>
      <c r="L120" s="2"/>
      <c r="M120" s="3"/>
      <c r="N120" s="12"/>
    </row>
    <row r="121" ht="15.75" customHeight="1">
      <c r="E121" s="1"/>
      <c r="F121" s="1"/>
      <c r="G121" s="12"/>
      <c r="I121" s="1"/>
      <c r="J121" s="2"/>
      <c r="K121" s="1"/>
      <c r="L121" s="2"/>
      <c r="M121" s="3"/>
      <c r="N121" s="12"/>
    </row>
    <row r="122" ht="15.75" customHeight="1">
      <c r="E122" s="1"/>
      <c r="F122" s="1"/>
      <c r="G122" s="12"/>
      <c r="I122" s="1"/>
      <c r="J122" s="2"/>
      <c r="K122" s="1"/>
      <c r="L122" s="2"/>
      <c r="M122" s="3"/>
      <c r="N122" s="12"/>
    </row>
    <row r="123" ht="15.75" customHeight="1">
      <c r="E123" s="1"/>
      <c r="F123" s="1"/>
      <c r="G123" s="12"/>
      <c r="I123" s="1"/>
      <c r="J123" s="2"/>
      <c r="K123" s="1"/>
      <c r="L123" s="2"/>
      <c r="M123" s="3"/>
      <c r="N123" s="12"/>
    </row>
    <row r="124" ht="15.75" customHeight="1">
      <c r="E124" s="1"/>
      <c r="F124" s="1"/>
      <c r="G124" s="12"/>
      <c r="I124" s="1"/>
      <c r="J124" s="2"/>
      <c r="K124" s="1"/>
      <c r="L124" s="2"/>
      <c r="M124" s="3"/>
      <c r="N124" s="12"/>
    </row>
    <row r="125" ht="15.75" customHeight="1">
      <c r="E125" s="1"/>
      <c r="F125" s="1"/>
      <c r="G125" s="12"/>
      <c r="I125" s="1"/>
      <c r="J125" s="2"/>
      <c r="K125" s="1"/>
      <c r="L125" s="2"/>
      <c r="M125" s="3"/>
      <c r="N125" s="12"/>
    </row>
    <row r="126" ht="15.75" customHeight="1">
      <c r="E126" s="1"/>
      <c r="F126" s="1"/>
      <c r="G126" s="12"/>
      <c r="I126" s="1"/>
      <c r="J126" s="2"/>
      <c r="K126" s="1"/>
      <c r="L126" s="2"/>
      <c r="M126" s="3"/>
      <c r="N126" s="12"/>
    </row>
    <row r="127" ht="15.75" customHeight="1">
      <c r="E127" s="1"/>
      <c r="F127" s="1"/>
      <c r="G127" s="12"/>
      <c r="I127" s="1"/>
      <c r="J127" s="2"/>
      <c r="K127" s="1"/>
      <c r="L127" s="2"/>
      <c r="M127" s="3"/>
      <c r="N127" s="12"/>
    </row>
    <row r="128" ht="15.75" customHeight="1">
      <c r="E128" s="1"/>
      <c r="F128" s="1"/>
      <c r="G128" s="12"/>
      <c r="I128" s="1"/>
      <c r="J128" s="2"/>
      <c r="K128" s="1"/>
      <c r="L128" s="2"/>
      <c r="M128" s="3"/>
      <c r="N128" s="12"/>
    </row>
    <row r="129" ht="15.75" customHeight="1">
      <c r="E129" s="1"/>
      <c r="F129" s="1"/>
      <c r="G129" s="12"/>
      <c r="I129" s="1"/>
      <c r="J129" s="2"/>
      <c r="K129" s="1"/>
      <c r="L129" s="2"/>
      <c r="M129" s="3"/>
      <c r="N129" s="12"/>
    </row>
    <row r="130" ht="15.75" customHeight="1">
      <c r="E130" s="1"/>
      <c r="F130" s="1"/>
      <c r="G130" s="12"/>
      <c r="I130" s="1"/>
      <c r="J130" s="2"/>
      <c r="K130" s="1"/>
      <c r="L130" s="2"/>
      <c r="M130" s="3"/>
      <c r="N130" s="12"/>
    </row>
    <row r="131" ht="15.75" customHeight="1">
      <c r="E131" s="1"/>
      <c r="F131" s="1"/>
      <c r="G131" s="12"/>
      <c r="I131" s="1"/>
      <c r="J131" s="2"/>
      <c r="K131" s="1"/>
      <c r="L131" s="2"/>
      <c r="M131" s="3"/>
      <c r="N131" s="12"/>
    </row>
    <row r="132" ht="15.75" customHeight="1">
      <c r="E132" s="1"/>
      <c r="F132" s="1"/>
      <c r="G132" s="12"/>
      <c r="I132" s="1"/>
      <c r="J132" s="2"/>
      <c r="K132" s="1"/>
      <c r="L132" s="2"/>
      <c r="M132" s="3"/>
      <c r="N132" s="12"/>
    </row>
    <row r="133" ht="15.75" customHeight="1">
      <c r="E133" s="1"/>
      <c r="F133" s="1"/>
      <c r="G133" s="12"/>
      <c r="I133" s="1"/>
      <c r="J133" s="2"/>
      <c r="K133" s="1"/>
      <c r="L133" s="2"/>
      <c r="M133" s="3"/>
      <c r="N133" s="12"/>
    </row>
    <row r="134" ht="15.75" customHeight="1">
      <c r="E134" s="1"/>
      <c r="F134" s="1"/>
      <c r="G134" s="12"/>
      <c r="I134" s="1"/>
      <c r="J134" s="2"/>
      <c r="K134" s="1"/>
      <c r="L134" s="2"/>
      <c r="M134" s="3"/>
      <c r="N134" s="12"/>
    </row>
    <row r="135" ht="15.75" customHeight="1">
      <c r="E135" s="1"/>
      <c r="F135" s="1"/>
      <c r="G135" s="12"/>
      <c r="I135" s="1"/>
      <c r="J135" s="2"/>
      <c r="K135" s="1"/>
      <c r="L135" s="2"/>
      <c r="M135" s="3"/>
      <c r="N135" s="12"/>
    </row>
    <row r="136" ht="15.75" customHeight="1">
      <c r="E136" s="1"/>
      <c r="F136" s="1"/>
      <c r="G136" s="12"/>
      <c r="I136" s="1"/>
      <c r="J136" s="2"/>
      <c r="K136" s="1"/>
      <c r="L136" s="2"/>
      <c r="M136" s="3"/>
      <c r="N136" s="12"/>
    </row>
    <row r="137" ht="15.75" customHeight="1">
      <c r="E137" s="1"/>
      <c r="F137" s="1"/>
      <c r="G137" s="12"/>
      <c r="I137" s="1"/>
      <c r="J137" s="2"/>
      <c r="K137" s="1"/>
      <c r="L137" s="2"/>
      <c r="M137" s="3"/>
      <c r="N137" s="12"/>
    </row>
    <row r="138" ht="15.75" customHeight="1">
      <c r="E138" s="1"/>
      <c r="F138" s="1"/>
      <c r="G138" s="12"/>
      <c r="I138" s="1"/>
      <c r="J138" s="2"/>
      <c r="K138" s="1"/>
      <c r="L138" s="2"/>
      <c r="M138" s="3"/>
      <c r="N138" s="12"/>
    </row>
    <row r="139" ht="15.75" customHeight="1">
      <c r="E139" s="1"/>
      <c r="F139" s="1"/>
      <c r="G139" s="12"/>
      <c r="I139" s="1"/>
      <c r="J139" s="2"/>
      <c r="K139" s="1"/>
      <c r="L139" s="2"/>
      <c r="M139" s="3"/>
      <c r="N139" s="12"/>
    </row>
    <row r="140" ht="15.75" customHeight="1">
      <c r="E140" s="1"/>
      <c r="F140" s="1"/>
      <c r="G140" s="12"/>
      <c r="I140" s="1"/>
      <c r="J140" s="2"/>
      <c r="K140" s="1"/>
      <c r="L140" s="2"/>
      <c r="M140" s="3"/>
      <c r="N140" s="12"/>
    </row>
    <row r="141" ht="15.75" customHeight="1">
      <c r="E141" s="1"/>
      <c r="F141" s="1"/>
      <c r="G141" s="12"/>
      <c r="I141" s="1"/>
      <c r="J141" s="2"/>
      <c r="K141" s="1"/>
      <c r="L141" s="2"/>
      <c r="M141" s="3"/>
      <c r="N141" s="12"/>
    </row>
    <row r="142" ht="15.75" customHeight="1">
      <c r="E142" s="1"/>
      <c r="F142" s="1"/>
      <c r="G142" s="12"/>
      <c r="I142" s="1"/>
      <c r="J142" s="2"/>
      <c r="K142" s="1"/>
      <c r="L142" s="2"/>
      <c r="M142" s="3"/>
      <c r="N142" s="12"/>
    </row>
    <row r="143" ht="15.75" customHeight="1">
      <c r="E143" s="1"/>
      <c r="F143" s="1"/>
      <c r="G143" s="12"/>
      <c r="I143" s="1"/>
      <c r="J143" s="2"/>
      <c r="K143" s="1"/>
      <c r="L143" s="2"/>
      <c r="M143" s="3"/>
      <c r="N143" s="12"/>
    </row>
    <row r="144" ht="15.75" customHeight="1">
      <c r="E144" s="1"/>
      <c r="F144" s="1"/>
      <c r="G144" s="12"/>
      <c r="I144" s="1"/>
      <c r="J144" s="2"/>
      <c r="K144" s="1"/>
      <c r="L144" s="2"/>
      <c r="M144" s="3"/>
      <c r="N144" s="12"/>
    </row>
    <row r="145" ht="15.75" customHeight="1">
      <c r="E145" s="1"/>
      <c r="F145" s="1"/>
      <c r="G145" s="12"/>
      <c r="I145" s="1"/>
      <c r="J145" s="2"/>
      <c r="K145" s="1"/>
      <c r="L145" s="2"/>
      <c r="M145" s="3"/>
      <c r="N145" s="12"/>
    </row>
    <row r="146" ht="15.75" customHeight="1">
      <c r="E146" s="1"/>
      <c r="F146" s="1"/>
      <c r="G146" s="12"/>
      <c r="I146" s="1"/>
      <c r="J146" s="2"/>
      <c r="K146" s="1"/>
      <c r="L146" s="2"/>
      <c r="M146" s="3"/>
      <c r="N146" s="12"/>
    </row>
    <row r="147" ht="15.75" customHeight="1">
      <c r="E147" s="1"/>
      <c r="F147" s="1"/>
      <c r="G147" s="12"/>
      <c r="I147" s="1"/>
      <c r="J147" s="2"/>
      <c r="K147" s="1"/>
      <c r="L147" s="2"/>
      <c r="M147" s="3"/>
      <c r="N147" s="12"/>
    </row>
    <row r="148" ht="15.75" customHeight="1">
      <c r="E148" s="1"/>
      <c r="F148" s="1"/>
      <c r="G148" s="12"/>
      <c r="I148" s="1"/>
      <c r="J148" s="2"/>
      <c r="K148" s="1"/>
      <c r="L148" s="2"/>
      <c r="M148" s="3"/>
      <c r="N148" s="12"/>
    </row>
    <row r="149" ht="15.75" customHeight="1">
      <c r="E149" s="1"/>
      <c r="F149" s="1"/>
      <c r="G149" s="12"/>
      <c r="I149" s="1"/>
      <c r="J149" s="2"/>
      <c r="K149" s="1"/>
      <c r="L149" s="2"/>
      <c r="M149" s="3"/>
      <c r="N149" s="12"/>
    </row>
    <row r="150" ht="15.75" customHeight="1">
      <c r="E150" s="1"/>
      <c r="F150" s="1"/>
      <c r="G150" s="12"/>
      <c r="I150" s="1"/>
      <c r="J150" s="2"/>
      <c r="K150" s="1"/>
      <c r="L150" s="2"/>
      <c r="M150" s="3"/>
      <c r="N150" s="12"/>
    </row>
    <row r="151" ht="15.75" customHeight="1">
      <c r="E151" s="1"/>
      <c r="F151" s="1"/>
      <c r="G151" s="12"/>
      <c r="I151" s="1"/>
      <c r="J151" s="2"/>
      <c r="K151" s="1"/>
      <c r="L151" s="2"/>
      <c r="M151" s="3"/>
      <c r="N151" s="12"/>
    </row>
    <row r="152" ht="15.75" customHeight="1">
      <c r="E152" s="1"/>
      <c r="F152" s="1"/>
      <c r="G152" s="12"/>
      <c r="I152" s="1"/>
      <c r="J152" s="2"/>
      <c r="K152" s="1"/>
      <c r="L152" s="2"/>
      <c r="M152" s="3"/>
      <c r="N152" s="12"/>
    </row>
    <row r="153" ht="15.75" customHeight="1">
      <c r="E153" s="1"/>
      <c r="F153" s="1"/>
      <c r="G153" s="12"/>
      <c r="I153" s="1"/>
      <c r="J153" s="2"/>
      <c r="K153" s="1"/>
      <c r="L153" s="2"/>
      <c r="M153" s="3"/>
      <c r="N153" s="12"/>
    </row>
    <row r="154" ht="15.75" customHeight="1">
      <c r="E154" s="1"/>
      <c r="F154" s="1"/>
      <c r="G154" s="12"/>
      <c r="I154" s="1"/>
      <c r="J154" s="2"/>
      <c r="K154" s="1"/>
      <c r="L154" s="2"/>
      <c r="M154" s="3"/>
      <c r="N154" s="12"/>
    </row>
    <row r="155" ht="15.75" customHeight="1">
      <c r="E155" s="1"/>
      <c r="F155" s="1"/>
      <c r="G155" s="12"/>
      <c r="I155" s="1"/>
      <c r="J155" s="2"/>
      <c r="K155" s="1"/>
      <c r="L155" s="2"/>
      <c r="M155" s="3"/>
      <c r="N155" s="12"/>
    </row>
    <row r="156" ht="15.75" customHeight="1">
      <c r="E156" s="1"/>
      <c r="F156" s="1"/>
      <c r="G156" s="12"/>
      <c r="I156" s="1"/>
      <c r="J156" s="2"/>
      <c r="K156" s="1"/>
      <c r="L156" s="2"/>
      <c r="M156" s="3"/>
      <c r="N156" s="12"/>
    </row>
    <row r="157" ht="15.75" customHeight="1">
      <c r="E157" s="1"/>
      <c r="F157" s="1"/>
      <c r="G157" s="12"/>
      <c r="I157" s="1"/>
      <c r="J157" s="2"/>
      <c r="K157" s="1"/>
      <c r="L157" s="2"/>
      <c r="M157" s="3"/>
      <c r="N157" s="12"/>
    </row>
    <row r="158" ht="15.75" customHeight="1">
      <c r="E158" s="1"/>
      <c r="F158" s="1"/>
      <c r="G158" s="12"/>
      <c r="I158" s="1"/>
      <c r="J158" s="2"/>
      <c r="K158" s="1"/>
      <c r="L158" s="2"/>
      <c r="M158" s="3"/>
      <c r="N158" s="12"/>
    </row>
    <row r="159" ht="15.75" customHeight="1">
      <c r="E159" s="1"/>
      <c r="F159" s="1"/>
      <c r="G159" s="12"/>
      <c r="I159" s="1"/>
      <c r="J159" s="2"/>
      <c r="K159" s="1"/>
      <c r="L159" s="2"/>
      <c r="M159" s="3"/>
      <c r="N159" s="12"/>
    </row>
    <row r="160" ht="15.75" customHeight="1">
      <c r="E160" s="1"/>
      <c r="F160" s="1"/>
      <c r="G160" s="12"/>
      <c r="I160" s="1"/>
      <c r="J160" s="2"/>
      <c r="K160" s="1"/>
      <c r="L160" s="2"/>
      <c r="M160" s="3"/>
      <c r="N160" s="12"/>
    </row>
    <row r="161" ht="15.75" customHeight="1">
      <c r="E161" s="1"/>
      <c r="F161" s="1"/>
      <c r="G161" s="12"/>
      <c r="I161" s="1"/>
      <c r="J161" s="2"/>
      <c r="K161" s="1"/>
      <c r="L161" s="2"/>
      <c r="M161" s="3"/>
      <c r="N161" s="12"/>
    </row>
    <row r="162" ht="15.75" customHeight="1">
      <c r="E162" s="1"/>
      <c r="F162" s="1"/>
      <c r="G162" s="12"/>
      <c r="I162" s="1"/>
      <c r="J162" s="2"/>
      <c r="K162" s="1"/>
      <c r="L162" s="2"/>
      <c r="M162" s="3"/>
      <c r="N162" s="12"/>
    </row>
    <row r="163" ht="15.75" customHeight="1">
      <c r="E163" s="1"/>
      <c r="F163" s="1"/>
      <c r="G163" s="12"/>
      <c r="I163" s="1"/>
      <c r="J163" s="2"/>
      <c r="K163" s="1"/>
      <c r="L163" s="2"/>
      <c r="M163" s="3"/>
      <c r="N163" s="12"/>
    </row>
    <row r="164" ht="15.75" customHeight="1">
      <c r="E164" s="1"/>
      <c r="F164" s="1"/>
      <c r="G164" s="12"/>
      <c r="I164" s="1"/>
      <c r="J164" s="2"/>
      <c r="K164" s="1"/>
      <c r="L164" s="2"/>
      <c r="M164" s="3"/>
      <c r="N164" s="12"/>
    </row>
    <row r="165" ht="15.75" customHeight="1">
      <c r="E165" s="1"/>
      <c r="F165" s="1"/>
      <c r="G165" s="12"/>
      <c r="I165" s="1"/>
      <c r="J165" s="2"/>
      <c r="K165" s="1"/>
      <c r="L165" s="2"/>
      <c r="M165" s="3"/>
      <c r="N165" s="12"/>
    </row>
    <row r="166" ht="15.75" customHeight="1">
      <c r="E166" s="1"/>
      <c r="F166" s="1"/>
      <c r="G166" s="12"/>
      <c r="I166" s="1"/>
      <c r="J166" s="2"/>
      <c r="K166" s="1"/>
      <c r="L166" s="2"/>
      <c r="M166" s="3"/>
      <c r="N166" s="12"/>
    </row>
    <row r="167" ht="15.75" customHeight="1">
      <c r="E167" s="1"/>
      <c r="F167" s="1"/>
      <c r="G167" s="12"/>
      <c r="I167" s="1"/>
      <c r="J167" s="2"/>
      <c r="K167" s="1"/>
      <c r="L167" s="2"/>
      <c r="M167" s="3"/>
      <c r="N167" s="12"/>
    </row>
    <row r="168" ht="15.75" customHeight="1">
      <c r="E168" s="1"/>
      <c r="F168" s="1"/>
      <c r="G168" s="12"/>
      <c r="I168" s="1"/>
      <c r="J168" s="2"/>
      <c r="K168" s="1"/>
      <c r="L168" s="2"/>
      <c r="M168" s="3"/>
      <c r="N168" s="12"/>
    </row>
    <row r="169" ht="15.75" customHeight="1">
      <c r="E169" s="1"/>
      <c r="F169" s="1"/>
      <c r="G169" s="12"/>
      <c r="I169" s="1"/>
      <c r="J169" s="2"/>
      <c r="K169" s="1"/>
      <c r="L169" s="2"/>
      <c r="M169" s="3"/>
      <c r="N169" s="12"/>
    </row>
    <row r="170" ht="15.75" customHeight="1">
      <c r="E170" s="1"/>
      <c r="F170" s="1"/>
      <c r="G170" s="12"/>
      <c r="I170" s="1"/>
      <c r="J170" s="2"/>
      <c r="K170" s="1"/>
      <c r="L170" s="2"/>
      <c r="M170" s="3"/>
      <c r="N170" s="12"/>
    </row>
    <row r="171" ht="15.75" customHeight="1">
      <c r="E171" s="1"/>
      <c r="F171" s="1"/>
      <c r="G171" s="12"/>
      <c r="I171" s="1"/>
      <c r="J171" s="2"/>
      <c r="K171" s="1"/>
      <c r="L171" s="2"/>
      <c r="M171" s="3"/>
      <c r="N171" s="12"/>
    </row>
    <row r="172" ht="15.75" customHeight="1">
      <c r="E172" s="1"/>
      <c r="F172" s="1"/>
      <c r="G172" s="12"/>
      <c r="I172" s="1"/>
      <c r="J172" s="2"/>
      <c r="K172" s="1"/>
      <c r="L172" s="2"/>
      <c r="M172" s="3"/>
      <c r="N172" s="12"/>
    </row>
    <row r="173" ht="15.75" customHeight="1">
      <c r="E173" s="1"/>
      <c r="F173" s="1"/>
      <c r="G173" s="12"/>
      <c r="I173" s="1"/>
      <c r="J173" s="2"/>
      <c r="K173" s="1"/>
      <c r="L173" s="2"/>
      <c r="M173" s="3"/>
      <c r="N173" s="12"/>
    </row>
    <row r="174" ht="15.75" customHeight="1">
      <c r="E174" s="1"/>
      <c r="F174" s="1"/>
      <c r="G174" s="12"/>
      <c r="I174" s="1"/>
      <c r="J174" s="2"/>
      <c r="K174" s="1"/>
      <c r="L174" s="2"/>
      <c r="M174" s="3"/>
      <c r="N174" s="12"/>
    </row>
    <row r="175" ht="15.75" customHeight="1">
      <c r="E175" s="1"/>
      <c r="F175" s="1"/>
      <c r="G175" s="12"/>
      <c r="I175" s="1"/>
      <c r="J175" s="2"/>
      <c r="K175" s="1"/>
      <c r="L175" s="2"/>
      <c r="M175" s="3"/>
      <c r="N175" s="12"/>
    </row>
    <row r="176" ht="15.75" customHeight="1">
      <c r="E176" s="1"/>
      <c r="F176" s="1"/>
      <c r="G176" s="12"/>
      <c r="I176" s="1"/>
      <c r="J176" s="2"/>
      <c r="K176" s="1"/>
      <c r="L176" s="2"/>
      <c r="M176" s="3"/>
      <c r="N176" s="12"/>
    </row>
    <row r="177" ht="15.75" customHeight="1">
      <c r="E177" s="1"/>
      <c r="F177" s="1"/>
      <c r="G177" s="12"/>
      <c r="I177" s="1"/>
      <c r="J177" s="2"/>
      <c r="K177" s="1"/>
      <c r="L177" s="2"/>
      <c r="M177" s="3"/>
      <c r="N177" s="12"/>
    </row>
    <row r="178" ht="15.75" customHeight="1">
      <c r="E178" s="1"/>
      <c r="F178" s="1"/>
      <c r="G178" s="12"/>
      <c r="I178" s="1"/>
      <c r="J178" s="2"/>
      <c r="K178" s="1"/>
      <c r="L178" s="2"/>
      <c r="M178" s="3"/>
      <c r="N178" s="12"/>
    </row>
    <row r="179" ht="15.75" customHeight="1">
      <c r="E179" s="1"/>
      <c r="F179" s="1"/>
      <c r="G179" s="12"/>
      <c r="I179" s="1"/>
      <c r="J179" s="2"/>
      <c r="K179" s="1"/>
      <c r="L179" s="2"/>
      <c r="M179" s="3"/>
      <c r="N179" s="12"/>
    </row>
    <row r="180" ht="15.75" customHeight="1">
      <c r="E180" s="1"/>
      <c r="F180" s="1"/>
      <c r="G180" s="12"/>
      <c r="I180" s="1"/>
      <c r="J180" s="2"/>
      <c r="K180" s="1"/>
      <c r="L180" s="2"/>
      <c r="M180" s="3"/>
      <c r="N180" s="12"/>
    </row>
    <row r="181" ht="15.75" customHeight="1">
      <c r="E181" s="1"/>
      <c r="F181" s="1"/>
      <c r="G181" s="12"/>
      <c r="I181" s="1"/>
      <c r="J181" s="2"/>
      <c r="K181" s="1"/>
      <c r="L181" s="2"/>
      <c r="M181" s="3"/>
      <c r="N181" s="12"/>
    </row>
    <row r="182" ht="15.75" customHeight="1">
      <c r="E182" s="1"/>
      <c r="F182" s="1"/>
      <c r="G182" s="12"/>
      <c r="I182" s="1"/>
      <c r="J182" s="2"/>
      <c r="K182" s="1"/>
      <c r="L182" s="2"/>
      <c r="M182" s="3"/>
      <c r="N182" s="12"/>
    </row>
    <row r="183" ht="15.75" customHeight="1">
      <c r="E183" s="1"/>
      <c r="F183" s="1"/>
      <c r="G183" s="12"/>
      <c r="I183" s="1"/>
      <c r="J183" s="2"/>
      <c r="K183" s="1"/>
      <c r="L183" s="2"/>
      <c r="M183" s="3"/>
      <c r="N183" s="12"/>
    </row>
    <row r="184" ht="15.75" customHeight="1">
      <c r="E184" s="1"/>
      <c r="F184" s="1"/>
      <c r="G184" s="12"/>
      <c r="I184" s="1"/>
      <c r="J184" s="2"/>
      <c r="K184" s="1"/>
      <c r="L184" s="2"/>
      <c r="M184" s="3"/>
      <c r="N184" s="12"/>
    </row>
    <row r="185" ht="15.75" customHeight="1">
      <c r="E185" s="1"/>
      <c r="F185" s="1"/>
      <c r="G185" s="12"/>
      <c r="I185" s="1"/>
      <c r="J185" s="2"/>
      <c r="K185" s="1"/>
      <c r="L185" s="2"/>
      <c r="M185" s="3"/>
      <c r="N185" s="12"/>
    </row>
    <row r="186" ht="15.75" customHeight="1">
      <c r="E186" s="1"/>
      <c r="F186" s="1"/>
      <c r="G186" s="12"/>
      <c r="I186" s="1"/>
      <c r="J186" s="2"/>
      <c r="K186" s="1"/>
      <c r="L186" s="2"/>
      <c r="M186" s="3"/>
      <c r="N186" s="12"/>
    </row>
    <row r="187" ht="15.75" customHeight="1">
      <c r="E187" s="1"/>
      <c r="F187" s="1"/>
      <c r="G187" s="12"/>
      <c r="I187" s="1"/>
      <c r="J187" s="2"/>
      <c r="K187" s="1"/>
      <c r="L187" s="2"/>
      <c r="M187" s="3"/>
      <c r="N187" s="12"/>
    </row>
    <row r="188" ht="15.75" customHeight="1">
      <c r="E188" s="1"/>
      <c r="F188" s="1"/>
      <c r="G188" s="12"/>
      <c r="I188" s="1"/>
      <c r="J188" s="2"/>
      <c r="K188" s="1"/>
      <c r="L188" s="2"/>
      <c r="M188" s="3"/>
      <c r="N188" s="12"/>
    </row>
    <row r="189" ht="15.75" customHeight="1">
      <c r="E189" s="1"/>
      <c r="F189" s="1"/>
      <c r="G189" s="12"/>
      <c r="I189" s="1"/>
      <c r="J189" s="2"/>
      <c r="K189" s="1"/>
      <c r="L189" s="2"/>
      <c r="M189" s="3"/>
      <c r="N189" s="12"/>
    </row>
    <row r="190" ht="15.75" customHeight="1">
      <c r="E190" s="1"/>
      <c r="F190" s="1"/>
      <c r="G190" s="12"/>
      <c r="I190" s="1"/>
      <c r="J190" s="2"/>
      <c r="K190" s="1"/>
      <c r="L190" s="2"/>
      <c r="M190" s="3"/>
      <c r="N190" s="12"/>
    </row>
    <row r="191" ht="15.75" customHeight="1">
      <c r="E191" s="1"/>
      <c r="F191" s="1"/>
      <c r="G191" s="12"/>
      <c r="I191" s="1"/>
      <c r="J191" s="2"/>
      <c r="K191" s="1"/>
      <c r="L191" s="2"/>
      <c r="M191" s="3"/>
      <c r="N191" s="12"/>
    </row>
    <row r="192" ht="15.75" customHeight="1">
      <c r="E192" s="1"/>
      <c r="F192" s="1"/>
      <c r="G192" s="12"/>
      <c r="I192" s="1"/>
      <c r="J192" s="2"/>
      <c r="K192" s="1"/>
      <c r="L192" s="2"/>
      <c r="M192" s="3"/>
      <c r="N192" s="12"/>
    </row>
    <row r="193" ht="15.75" customHeight="1">
      <c r="E193" s="1"/>
      <c r="F193" s="1"/>
      <c r="G193" s="12"/>
      <c r="I193" s="1"/>
      <c r="J193" s="2"/>
      <c r="K193" s="1"/>
      <c r="L193" s="2"/>
      <c r="M193" s="3"/>
      <c r="N193" s="12"/>
    </row>
    <row r="194" ht="15.75" customHeight="1">
      <c r="E194" s="1"/>
      <c r="F194" s="1"/>
      <c r="G194" s="12"/>
      <c r="I194" s="1"/>
      <c r="J194" s="2"/>
      <c r="K194" s="1"/>
      <c r="L194" s="2"/>
      <c r="M194" s="3"/>
      <c r="N194" s="12"/>
    </row>
    <row r="195" ht="15.75" customHeight="1">
      <c r="E195" s="1"/>
      <c r="F195" s="1"/>
      <c r="G195" s="12"/>
      <c r="I195" s="1"/>
      <c r="J195" s="2"/>
      <c r="K195" s="1"/>
      <c r="L195" s="2"/>
      <c r="M195" s="3"/>
      <c r="N195" s="12"/>
    </row>
    <row r="196" ht="15.75" customHeight="1">
      <c r="E196" s="1"/>
      <c r="F196" s="1"/>
      <c r="G196" s="12"/>
      <c r="I196" s="1"/>
      <c r="J196" s="2"/>
      <c r="K196" s="1"/>
      <c r="L196" s="2"/>
      <c r="M196" s="3"/>
      <c r="N196" s="12"/>
    </row>
    <row r="197" ht="15.75" customHeight="1">
      <c r="E197" s="1"/>
      <c r="F197" s="1"/>
      <c r="G197" s="12"/>
      <c r="I197" s="1"/>
      <c r="J197" s="2"/>
      <c r="K197" s="1"/>
      <c r="L197" s="2"/>
      <c r="M197" s="3"/>
      <c r="N197" s="12"/>
    </row>
    <row r="198" ht="15.75" customHeight="1">
      <c r="E198" s="1"/>
      <c r="F198" s="1"/>
      <c r="G198" s="12"/>
      <c r="I198" s="1"/>
      <c r="J198" s="2"/>
      <c r="K198" s="1"/>
      <c r="L198" s="2"/>
      <c r="M198" s="3"/>
      <c r="N198" s="12"/>
    </row>
    <row r="199" ht="15.75" customHeight="1">
      <c r="E199" s="1"/>
      <c r="F199" s="1"/>
      <c r="G199" s="12"/>
      <c r="I199" s="1"/>
      <c r="J199" s="2"/>
      <c r="K199" s="1"/>
      <c r="L199" s="2"/>
      <c r="M199" s="3"/>
      <c r="N199" s="12"/>
    </row>
    <row r="200" ht="15.75" customHeight="1">
      <c r="E200" s="1"/>
      <c r="F200" s="1"/>
      <c r="G200" s="12"/>
      <c r="I200" s="1"/>
      <c r="J200" s="2"/>
      <c r="K200" s="1"/>
      <c r="L200" s="2"/>
      <c r="M200" s="3"/>
      <c r="N200" s="12"/>
    </row>
    <row r="201" ht="15.75" customHeight="1">
      <c r="E201" s="1"/>
      <c r="F201" s="1"/>
      <c r="G201" s="12"/>
      <c r="I201" s="1"/>
      <c r="J201" s="2"/>
      <c r="K201" s="1"/>
      <c r="L201" s="2"/>
      <c r="M201" s="3"/>
      <c r="N201" s="12"/>
    </row>
    <row r="202" ht="15.75" customHeight="1">
      <c r="E202" s="1"/>
      <c r="F202" s="1"/>
      <c r="G202" s="12"/>
      <c r="I202" s="1"/>
      <c r="J202" s="2"/>
      <c r="K202" s="1"/>
      <c r="L202" s="2"/>
      <c r="M202" s="3"/>
      <c r="N202" s="12"/>
    </row>
    <row r="203" ht="15.75" customHeight="1">
      <c r="E203" s="1"/>
      <c r="F203" s="1"/>
      <c r="G203" s="12"/>
      <c r="I203" s="1"/>
      <c r="J203" s="2"/>
      <c r="K203" s="1"/>
      <c r="L203" s="2"/>
      <c r="M203" s="3"/>
      <c r="N203" s="12"/>
    </row>
    <row r="204" ht="15.75" customHeight="1">
      <c r="E204" s="1"/>
      <c r="F204" s="1"/>
      <c r="G204" s="12"/>
      <c r="I204" s="1"/>
      <c r="J204" s="2"/>
      <c r="K204" s="1"/>
      <c r="L204" s="2"/>
      <c r="M204" s="3"/>
      <c r="N204" s="12"/>
    </row>
    <row r="205" ht="15.75" customHeight="1">
      <c r="E205" s="1"/>
      <c r="F205" s="1"/>
      <c r="G205" s="12"/>
      <c r="I205" s="1"/>
      <c r="J205" s="2"/>
      <c r="K205" s="1"/>
      <c r="L205" s="2"/>
      <c r="M205" s="3"/>
      <c r="N205" s="12"/>
    </row>
    <row r="206" ht="15.75" customHeight="1">
      <c r="E206" s="1"/>
      <c r="F206" s="1"/>
      <c r="G206" s="12"/>
      <c r="I206" s="1"/>
      <c r="J206" s="2"/>
      <c r="K206" s="1"/>
      <c r="L206" s="2"/>
      <c r="M206" s="3"/>
      <c r="N206" s="12"/>
    </row>
    <row r="207" ht="15.75" customHeight="1">
      <c r="E207" s="1"/>
      <c r="F207" s="1"/>
      <c r="G207" s="12"/>
      <c r="I207" s="1"/>
      <c r="J207" s="2"/>
      <c r="K207" s="1"/>
      <c r="L207" s="2"/>
      <c r="M207" s="3"/>
      <c r="N207" s="12"/>
    </row>
    <row r="208" ht="15.75" customHeight="1">
      <c r="E208" s="1"/>
      <c r="F208" s="1"/>
      <c r="G208" s="12"/>
      <c r="I208" s="1"/>
      <c r="J208" s="2"/>
      <c r="K208" s="1"/>
      <c r="L208" s="2"/>
      <c r="M208" s="3"/>
      <c r="N208" s="12"/>
    </row>
    <row r="209" ht="15.75" customHeight="1">
      <c r="E209" s="1"/>
      <c r="F209" s="1"/>
      <c r="G209" s="12"/>
      <c r="I209" s="1"/>
      <c r="J209" s="2"/>
      <c r="K209" s="1"/>
      <c r="L209" s="2"/>
      <c r="M209" s="3"/>
      <c r="N209" s="12"/>
    </row>
    <row r="210" ht="15.75" customHeight="1">
      <c r="E210" s="1"/>
      <c r="F210" s="1"/>
      <c r="G210" s="12"/>
      <c r="I210" s="1"/>
      <c r="J210" s="2"/>
      <c r="K210" s="1"/>
      <c r="L210" s="2"/>
      <c r="M210" s="3"/>
      <c r="N210" s="12"/>
    </row>
    <row r="211" ht="15.75" customHeight="1">
      <c r="E211" s="1"/>
      <c r="F211" s="1"/>
      <c r="G211" s="12"/>
      <c r="I211" s="1"/>
      <c r="J211" s="2"/>
      <c r="K211" s="1"/>
      <c r="L211" s="2"/>
      <c r="M211" s="3"/>
      <c r="N211" s="12"/>
    </row>
    <row r="212" ht="15.75" customHeight="1">
      <c r="E212" s="1"/>
      <c r="F212" s="1"/>
      <c r="G212" s="12"/>
      <c r="I212" s="1"/>
      <c r="J212" s="2"/>
      <c r="K212" s="1"/>
      <c r="L212" s="2"/>
      <c r="M212" s="3"/>
      <c r="N212" s="12"/>
    </row>
    <row r="213" ht="15.75" customHeight="1">
      <c r="E213" s="1"/>
      <c r="F213" s="1"/>
      <c r="G213" s="12"/>
      <c r="I213" s="1"/>
      <c r="J213" s="2"/>
      <c r="K213" s="1"/>
      <c r="L213" s="2"/>
      <c r="M213" s="3"/>
      <c r="N213" s="12"/>
    </row>
    <row r="214" ht="15.75" customHeight="1">
      <c r="E214" s="1"/>
      <c r="F214" s="1"/>
      <c r="G214" s="12"/>
      <c r="I214" s="1"/>
      <c r="J214" s="2"/>
      <c r="K214" s="1"/>
      <c r="L214" s="2"/>
      <c r="M214" s="3"/>
      <c r="N214" s="12"/>
    </row>
    <row r="215" ht="15.75" customHeight="1">
      <c r="E215" s="1"/>
      <c r="F215" s="1"/>
      <c r="G215" s="12"/>
      <c r="I215" s="1"/>
      <c r="J215" s="2"/>
      <c r="K215" s="1"/>
      <c r="L215" s="2"/>
      <c r="M215" s="3"/>
      <c r="N215" s="12"/>
    </row>
    <row r="216" ht="15.75" customHeight="1">
      <c r="E216" s="1"/>
      <c r="F216" s="1"/>
      <c r="G216" s="12"/>
      <c r="I216" s="1"/>
      <c r="J216" s="2"/>
      <c r="K216" s="1"/>
      <c r="L216" s="2"/>
      <c r="M216" s="3"/>
      <c r="N216" s="12"/>
    </row>
    <row r="217" ht="15.75" customHeight="1">
      <c r="E217" s="1"/>
      <c r="F217" s="1"/>
      <c r="G217" s="12"/>
      <c r="I217" s="1"/>
      <c r="J217" s="2"/>
      <c r="K217" s="1"/>
      <c r="L217" s="2"/>
      <c r="M217" s="3"/>
      <c r="N217" s="12"/>
    </row>
    <row r="218" ht="15.75" customHeight="1">
      <c r="E218" s="1"/>
      <c r="F218" s="1"/>
      <c r="G218" s="12"/>
      <c r="I218" s="1"/>
      <c r="J218" s="2"/>
      <c r="K218" s="1"/>
      <c r="L218" s="2"/>
      <c r="M218" s="3"/>
      <c r="N218" s="12"/>
    </row>
    <row r="219" ht="15.75" customHeight="1">
      <c r="E219" s="1"/>
      <c r="F219" s="1"/>
      <c r="G219" s="12"/>
      <c r="I219" s="1"/>
      <c r="J219" s="2"/>
      <c r="K219" s="1"/>
      <c r="L219" s="2"/>
      <c r="M219" s="3"/>
      <c r="N219" s="12"/>
    </row>
    <row r="220" ht="15.75" customHeight="1">
      <c r="E220" s="1"/>
      <c r="F220" s="1"/>
      <c r="G220" s="12"/>
      <c r="I220" s="1"/>
      <c r="J220" s="2"/>
      <c r="K220" s="1"/>
      <c r="L220" s="2"/>
      <c r="M220" s="3"/>
      <c r="N220" s="12"/>
    </row>
    <row r="221" ht="15.75" customHeight="1">
      <c r="E221" s="1"/>
      <c r="F221" s="1"/>
      <c r="G221" s="12"/>
      <c r="I221" s="1"/>
      <c r="J221" s="2"/>
      <c r="K221" s="1"/>
      <c r="L221" s="2"/>
      <c r="M221" s="3"/>
      <c r="N221" s="12"/>
    </row>
    <row r="222" ht="15.75" customHeight="1">
      <c r="E222" s="1"/>
      <c r="F222" s="1"/>
      <c r="G222" s="12"/>
      <c r="I222" s="1"/>
      <c r="J222" s="2"/>
      <c r="K222" s="1"/>
      <c r="L222" s="2"/>
      <c r="M222" s="3"/>
      <c r="N222" s="12"/>
    </row>
    <row r="223" ht="15.75" customHeight="1">
      <c r="E223" s="1"/>
      <c r="F223" s="1"/>
      <c r="G223" s="12"/>
      <c r="I223" s="1"/>
      <c r="J223" s="2"/>
      <c r="K223" s="1"/>
      <c r="L223" s="2"/>
      <c r="M223" s="3"/>
      <c r="N223" s="12"/>
    </row>
    <row r="224" ht="15.75" customHeight="1">
      <c r="E224" s="1"/>
      <c r="F224" s="1"/>
      <c r="G224" s="12"/>
      <c r="I224" s="1"/>
      <c r="J224" s="2"/>
      <c r="K224" s="1"/>
      <c r="L224" s="2"/>
      <c r="M224" s="3"/>
      <c r="N224" s="12"/>
    </row>
    <row r="225" ht="15.75" customHeight="1">
      <c r="E225" s="1"/>
      <c r="F225" s="1"/>
      <c r="G225" s="12"/>
      <c r="I225" s="1"/>
      <c r="J225" s="2"/>
      <c r="K225" s="1"/>
      <c r="L225" s="2"/>
      <c r="M225" s="3"/>
      <c r="N225" s="12"/>
    </row>
    <row r="226" ht="15.75" customHeight="1">
      <c r="E226" s="1"/>
      <c r="F226" s="1"/>
      <c r="G226" s="12"/>
      <c r="I226" s="1"/>
      <c r="J226" s="2"/>
      <c r="K226" s="1"/>
      <c r="L226" s="2"/>
      <c r="M226" s="3"/>
      <c r="N226" s="12"/>
    </row>
    <row r="227" ht="15.75" customHeight="1">
      <c r="E227" s="1"/>
      <c r="F227" s="1"/>
      <c r="G227" s="12"/>
      <c r="I227" s="1"/>
      <c r="J227" s="2"/>
      <c r="K227" s="1"/>
      <c r="L227" s="2"/>
      <c r="M227" s="3"/>
      <c r="N227" s="12"/>
    </row>
    <row r="228" ht="15.75" customHeight="1">
      <c r="E228" s="1"/>
      <c r="F228" s="1"/>
      <c r="G228" s="12"/>
      <c r="I228" s="1"/>
      <c r="J228" s="2"/>
      <c r="K228" s="1"/>
      <c r="L228" s="2"/>
      <c r="M228" s="3"/>
      <c r="N228" s="12"/>
    </row>
    <row r="229" ht="15.75" customHeight="1">
      <c r="E229" s="1"/>
      <c r="F229" s="1"/>
      <c r="G229" s="12"/>
      <c r="I229" s="1"/>
      <c r="J229" s="2"/>
      <c r="K229" s="1"/>
      <c r="L229" s="2"/>
      <c r="M229" s="3"/>
      <c r="N229" s="12"/>
    </row>
    <row r="230" ht="15.75" customHeight="1">
      <c r="E230" s="1"/>
      <c r="F230" s="1"/>
      <c r="G230" s="12"/>
      <c r="I230" s="1"/>
      <c r="J230" s="2"/>
      <c r="K230" s="1"/>
      <c r="L230" s="2"/>
      <c r="M230" s="3"/>
      <c r="N230" s="12"/>
    </row>
    <row r="231" ht="15.75" customHeight="1">
      <c r="E231" s="1"/>
      <c r="F231" s="1"/>
      <c r="G231" s="12"/>
      <c r="I231" s="1"/>
      <c r="J231" s="2"/>
      <c r="K231" s="1"/>
      <c r="L231" s="2"/>
      <c r="M231" s="3"/>
      <c r="N231" s="12"/>
    </row>
    <row r="232" ht="15.75" customHeight="1">
      <c r="E232" s="1"/>
      <c r="F232" s="1"/>
      <c r="G232" s="12"/>
      <c r="I232" s="1"/>
      <c r="J232" s="2"/>
      <c r="K232" s="1"/>
      <c r="L232" s="2"/>
      <c r="M232" s="3"/>
      <c r="N232" s="12"/>
    </row>
    <row r="233" ht="15.75" customHeight="1">
      <c r="E233" s="1"/>
      <c r="F233" s="1"/>
      <c r="G233" s="12"/>
      <c r="I233" s="1"/>
      <c r="J233" s="2"/>
      <c r="K233" s="1"/>
      <c r="L233" s="2"/>
      <c r="M233" s="3"/>
      <c r="N233" s="12"/>
    </row>
    <row r="234" ht="15.75" customHeight="1">
      <c r="E234" s="1"/>
      <c r="F234" s="1"/>
      <c r="G234" s="12"/>
      <c r="I234" s="1"/>
      <c r="J234" s="2"/>
      <c r="K234" s="1"/>
      <c r="L234" s="2"/>
      <c r="M234" s="3"/>
      <c r="N234" s="12"/>
    </row>
    <row r="235" ht="15.75" customHeight="1">
      <c r="E235" s="1"/>
      <c r="F235" s="1"/>
      <c r="G235" s="12"/>
      <c r="I235" s="1"/>
      <c r="J235" s="2"/>
      <c r="K235" s="1"/>
      <c r="L235" s="2"/>
      <c r="M235" s="3"/>
      <c r="N235" s="12"/>
    </row>
    <row r="236" ht="15.75" customHeight="1">
      <c r="E236" s="1"/>
      <c r="F236" s="1"/>
      <c r="G236" s="12"/>
      <c r="I236" s="1"/>
      <c r="J236" s="2"/>
      <c r="K236" s="1"/>
      <c r="L236" s="2"/>
      <c r="M236" s="3"/>
      <c r="N236" s="12"/>
    </row>
    <row r="237" ht="15.75" customHeight="1">
      <c r="E237" s="1"/>
      <c r="F237" s="1"/>
      <c r="G237" s="12"/>
      <c r="I237" s="1"/>
      <c r="J237" s="2"/>
      <c r="K237" s="1"/>
      <c r="L237" s="2"/>
      <c r="M237" s="3"/>
      <c r="N237" s="12"/>
    </row>
    <row r="238" ht="15.75" customHeight="1">
      <c r="E238" s="1"/>
      <c r="F238" s="1"/>
      <c r="G238" s="12"/>
      <c r="I238" s="1"/>
      <c r="J238" s="2"/>
      <c r="K238" s="1"/>
      <c r="L238" s="2"/>
      <c r="M238" s="3"/>
      <c r="N238" s="12"/>
    </row>
    <row r="239" ht="15.75" customHeight="1">
      <c r="E239" s="1"/>
      <c r="F239" s="1"/>
      <c r="G239" s="12"/>
      <c r="I239" s="1"/>
      <c r="J239" s="2"/>
      <c r="K239" s="1"/>
      <c r="L239" s="2"/>
      <c r="M239" s="3"/>
      <c r="N239" s="12"/>
    </row>
    <row r="240" ht="15.75" customHeight="1">
      <c r="E240" s="1"/>
      <c r="F240" s="1"/>
      <c r="G240" s="12"/>
      <c r="I240" s="1"/>
      <c r="J240" s="2"/>
      <c r="K240" s="1"/>
      <c r="L240" s="2"/>
      <c r="M240" s="3"/>
      <c r="N240" s="12"/>
    </row>
    <row r="241" ht="15.75" customHeight="1">
      <c r="E241" s="1"/>
      <c r="F241" s="1"/>
      <c r="G241" s="12"/>
      <c r="I241" s="1"/>
      <c r="J241" s="2"/>
      <c r="K241" s="1"/>
      <c r="L241" s="2"/>
      <c r="M241" s="3"/>
      <c r="N241" s="12"/>
    </row>
    <row r="242" ht="15.75" customHeight="1">
      <c r="E242" s="1"/>
      <c r="F242" s="1"/>
      <c r="G242" s="12"/>
      <c r="I242" s="1"/>
      <c r="J242" s="2"/>
      <c r="K242" s="1"/>
      <c r="L242" s="2"/>
      <c r="M242" s="3"/>
      <c r="N242" s="12"/>
    </row>
    <row r="243" ht="15.75" customHeight="1">
      <c r="E243" s="1"/>
      <c r="F243" s="1"/>
      <c r="G243" s="12"/>
      <c r="I243" s="1"/>
      <c r="J243" s="2"/>
      <c r="K243" s="1"/>
      <c r="L243" s="2"/>
      <c r="M243" s="3"/>
      <c r="N243" s="12"/>
    </row>
    <row r="244" ht="15.75" customHeight="1">
      <c r="E244" s="1"/>
      <c r="F244" s="1"/>
      <c r="G244" s="12"/>
      <c r="I244" s="1"/>
      <c r="J244" s="2"/>
      <c r="K244" s="1"/>
      <c r="L244" s="2"/>
      <c r="M244" s="3"/>
      <c r="N244" s="12"/>
    </row>
    <row r="245" ht="15.75" customHeight="1">
      <c r="E245" s="1"/>
      <c r="F245" s="1"/>
      <c r="G245" s="12"/>
      <c r="I245" s="1"/>
      <c r="J245" s="2"/>
      <c r="K245" s="1"/>
      <c r="L245" s="2"/>
      <c r="M245" s="3"/>
      <c r="N245" s="12"/>
    </row>
    <row r="246" ht="15.75" customHeight="1">
      <c r="E246" s="1"/>
      <c r="F246" s="1"/>
      <c r="G246" s="12"/>
      <c r="I246" s="1"/>
      <c r="J246" s="2"/>
      <c r="K246" s="1"/>
      <c r="L246" s="2"/>
      <c r="M246" s="3"/>
      <c r="N246" s="12"/>
    </row>
    <row r="247" ht="15.75" customHeight="1">
      <c r="E247" s="1"/>
      <c r="F247" s="1"/>
      <c r="G247" s="12"/>
      <c r="I247" s="1"/>
      <c r="J247" s="2"/>
      <c r="K247" s="1"/>
      <c r="L247" s="2"/>
      <c r="M247" s="3"/>
      <c r="N247" s="12"/>
    </row>
    <row r="248" ht="15.75" customHeight="1">
      <c r="E248" s="1"/>
      <c r="F248" s="1"/>
      <c r="G248" s="12"/>
      <c r="I248" s="1"/>
      <c r="J248" s="2"/>
      <c r="K248" s="1"/>
      <c r="L248" s="2"/>
      <c r="M248" s="3"/>
      <c r="N248" s="12"/>
    </row>
    <row r="249" ht="15.75" customHeight="1">
      <c r="E249" s="1"/>
      <c r="F249" s="1"/>
      <c r="G249" s="12"/>
      <c r="I249" s="1"/>
      <c r="J249" s="2"/>
      <c r="K249" s="1"/>
      <c r="L249" s="2"/>
      <c r="M249" s="3"/>
      <c r="N249" s="12"/>
    </row>
    <row r="250" ht="15.75" customHeight="1">
      <c r="E250" s="1"/>
      <c r="F250" s="1"/>
      <c r="G250" s="12"/>
      <c r="I250" s="1"/>
      <c r="J250" s="2"/>
      <c r="K250" s="1"/>
      <c r="L250" s="2"/>
      <c r="M250" s="3"/>
      <c r="N250" s="12"/>
    </row>
    <row r="251" ht="15.75" customHeight="1">
      <c r="E251" s="1"/>
      <c r="F251" s="1"/>
      <c r="G251" s="12"/>
      <c r="I251" s="1"/>
      <c r="J251" s="2"/>
      <c r="K251" s="1"/>
      <c r="L251" s="2"/>
      <c r="M251" s="3"/>
      <c r="N251" s="12"/>
    </row>
    <row r="252" ht="15.75" customHeight="1">
      <c r="E252" s="1"/>
      <c r="F252" s="1"/>
      <c r="G252" s="12"/>
      <c r="I252" s="1"/>
      <c r="J252" s="2"/>
      <c r="K252" s="1"/>
      <c r="L252" s="2"/>
      <c r="M252" s="3"/>
      <c r="N252" s="12"/>
    </row>
    <row r="253" ht="15.75" customHeight="1">
      <c r="E253" s="1"/>
      <c r="F253" s="1"/>
      <c r="G253" s="12"/>
      <c r="I253" s="1"/>
      <c r="J253" s="2"/>
      <c r="K253" s="1"/>
      <c r="L253" s="2"/>
      <c r="M253" s="3"/>
      <c r="N253" s="12"/>
    </row>
    <row r="254" ht="15.75" customHeight="1">
      <c r="E254" s="1"/>
      <c r="F254" s="1"/>
      <c r="G254" s="12"/>
      <c r="I254" s="1"/>
      <c r="J254" s="2"/>
      <c r="K254" s="1"/>
      <c r="L254" s="2"/>
      <c r="M254" s="3"/>
      <c r="N254" s="12"/>
    </row>
    <row r="255" ht="15.75" customHeight="1">
      <c r="E255" s="1"/>
      <c r="F255" s="1"/>
      <c r="G255" s="12"/>
      <c r="I255" s="1"/>
      <c r="J255" s="2"/>
      <c r="K255" s="1"/>
      <c r="L255" s="2"/>
      <c r="M255" s="3"/>
      <c r="N255" s="12"/>
    </row>
    <row r="256" ht="15.75" customHeight="1">
      <c r="E256" s="1"/>
      <c r="F256" s="1"/>
      <c r="G256" s="12"/>
      <c r="I256" s="1"/>
      <c r="J256" s="2"/>
      <c r="K256" s="1"/>
      <c r="L256" s="2"/>
      <c r="M256" s="3"/>
      <c r="N256" s="12"/>
    </row>
    <row r="257" ht="15.75" customHeight="1">
      <c r="E257" s="1"/>
      <c r="F257" s="1"/>
      <c r="G257" s="12"/>
      <c r="I257" s="1"/>
      <c r="J257" s="2"/>
      <c r="K257" s="1"/>
      <c r="L257" s="2"/>
      <c r="M257" s="3"/>
      <c r="N257" s="12"/>
    </row>
    <row r="258" ht="15.75" customHeight="1">
      <c r="E258" s="1"/>
      <c r="F258" s="1"/>
      <c r="G258" s="12"/>
      <c r="I258" s="1"/>
      <c r="J258" s="2"/>
      <c r="K258" s="1"/>
      <c r="L258" s="2"/>
      <c r="M258" s="3"/>
      <c r="N258" s="12"/>
    </row>
    <row r="259" ht="15.75" customHeight="1">
      <c r="E259" s="1"/>
      <c r="F259" s="1"/>
      <c r="G259" s="12"/>
      <c r="I259" s="1"/>
      <c r="J259" s="2"/>
      <c r="K259" s="1"/>
      <c r="L259" s="2"/>
      <c r="M259" s="3"/>
      <c r="N259" s="12"/>
    </row>
    <row r="260" ht="15.75" customHeight="1">
      <c r="E260" s="1"/>
      <c r="F260" s="1"/>
      <c r="G260" s="12"/>
      <c r="I260" s="1"/>
      <c r="J260" s="2"/>
      <c r="K260" s="1"/>
      <c r="L260" s="2"/>
      <c r="M260" s="3"/>
      <c r="N260" s="12"/>
    </row>
    <row r="261" ht="15.75" customHeight="1">
      <c r="E261" s="1"/>
      <c r="F261" s="1"/>
      <c r="G261" s="12"/>
      <c r="I261" s="1"/>
      <c r="J261" s="2"/>
      <c r="K261" s="1"/>
      <c r="L261" s="2"/>
      <c r="M261" s="3"/>
      <c r="N261" s="12"/>
    </row>
    <row r="262" ht="15.75" customHeight="1">
      <c r="E262" s="1"/>
      <c r="F262" s="1"/>
      <c r="G262" s="12"/>
      <c r="I262" s="1"/>
      <c r="J262" s="2"/>
      <c r="K262" s="1"/>
      <c r="L262" s="2"/>
      <c r="M262" s="3"/>
      <c r="N262" s="12"/>
    </row>
    <row r="263" ht="15.75" customHeight="1">
      <c r="E263" s="1"/>
      <c r="F263" s="1"/>
      <c r="G263" s="12"/>
      <c r="I263" s="1"/>
      <c r="J263" s="2"/>
      <c r="K263" s="1"/>
      <c r="L263" s="2"/>
      <c r="M263" s="3"/>
      <c r="N263" s="12"/>
    </row>
    <row r="264" ht="15.75" customHeight="1">
      <c r="E264" s="1"/>
      <c r="F264" s="1"/>
      <c r="G264" s="12"/>
      <c r="I264" s="1"/>
      <c r="J264" s="2"/>
      <c r="K264" s="1"/>
      <c r="L264" s="2"/>
      <c r="M264" s="3"/>
      <c r="N264" s="12"/>
    </row>
    <row r="265" ht="15.75" customHeight="1">
      <c r="E265" s="1"/>
      <c r="F265" s="1"/>
      <c r="G265" s="12"/>
      <c r="I265" s="1"/>
      <c r="J265" s="2"/>
      <c r="K265" s="1"/>
      <c r="L265" s="2"/>
      <c r="M265" s="3"/>
      <c r="N265" s="12"/>
    </row>
    <row r="266" ht="15.75" customHeight="1">
      <c r="E266" s="1"/>
      <c r="F266" s="1"/>
      <c r="G266" s="12"/>
      <c r="I266" s="1"/>
      <c r="J266" s="2"/>
      <c r="K266" s="1"/>
      <c r="L266" s="2"/>
      <c r="M266" s="3"/>
      <c r="N266" s="12"/>
    </row>
    <row r="267" ht="15.75" customHeight="1">
      <c r="E267" s="1"/>
      <c r="F267" s="1"/>
      <c r="G267" s="12"/>
      <c r="I267" s="1"/>
      <c r="J267" s="2"/>
      <c r="K267" s="1"/>
      <c r="L267" s="2"/>
      <c r="M267" s="3"/>
      <c r="N267" s="12"/>
    </row>
    <row r="268" ht="15.75" customHeight="1">
      <c r="E268" s="1"/>
      <c r="F268" s="1"/>
      <c r="G268" s="12"/>
      <c r="I268" s="1"/>
      <c r="J268" s="2"/>
      <c r="K268" s="1"/>
      <c r="L268" s="2"/>
      <c r="M268" s="3"/>
      <c r="N268" s="12"/>
    </row>
    <row r="269" ht="15.75" customHeight="1">
      <c r="E269" s="1"/>
      <c r="F269" s="1"/>
      <c r="G269" s="12"/>
      <c r="I269" s="1"/>
      <c r="J269" s="2"/>
      <c r="K269" s="1"/>
      <c r="L269" s="2"/>
      <c r="M269" s="3"/>
      <c r="N269" s="12"/>
    </row>
    <row r="270" ht="15.75" customHeight="1">
      <c r="E270" s="1"/>
      <c r="F270" s="1"/>
      <c r="G270" s="12"/>
      <c r="I270" s="1"/>
      <c r="J270" s="2"/>
      <c r="K270" s="1"/>
      <c r="L270" s="2"/>
      <c r="M270" s="3"/>
      <c r="N270" s="12"/>
    </row>
    <row r="271" ht="15.75" customHeight="1">
      <c r="E271" s="1"/>
      <c r="F271" s="1"/>
      <c r="G271" s="12"/>
      <c r="I271" s="1"/>
      <c r="J271" s="2"/>
      <c r="K271" s="1"/>
      <c r="L271" s="2"/>
      <c r="M271" s="3"/>
      <c r="N271" s="12"/>
    </row>
    <row r="272" ht="15.75" customHeight="1">
      <c r="E272" s="1"/>
      <c r="F272" s="1"/>
      <c r="G272" s="12"/>
      <c r="I272" s="1"/>
      <c r="J272" s="2"/>
      <c r="K272" s="1"/>
      <c r="L272" s="2"/>
      <c r="M272" s="3"/>
      <c r="N272" s="12"/>
    </row>
    <row r="273" ht="15.75" customHeight="1">
      <c r="E273" s="1"/>
      <c r="F273" s="1"/>
      <c r="G273" s="12"/>
      <c r="I273" s="1"/>
      <c r="J273" s="2"/>
      <c r="K273" s="1"/>
      <c r="L273" s="2"/>
      <c r="M273" s="3"/>
      <c r="N273" s="12"/>
    </row>
    <row r="274" ht="15.75" customHeight="1">
      <c r="E274" s="1"/>
      <c r="F274" s="1"/>
      <c r="G274" s="12"/>
      <c r="I274" s="1"/>
      <c r="J274" s="2"/>
      <c r="K274" s="1"/>
      <c r="L274" s="2"/>
      <c r="M274" s="3"/>
      <c r="N274" s="12"/>
    </row>
    <row r="275" ht="15.75" customHeight="1">
      <c r="E275" s="1"/>
      <c r="F275" s="1"/>
      <c r="G275" s="12"/>
      <c r="I275" s="1"/>
      <c r="J275" s="2"/>
      <c r="K275" s="1"/>
      <c r="L275" s="2"/>
      <c r="M275" s="3"/>
      <c r="N275" s="12"/>
    </row>
    <row r="276" ht="15.75" customHeight="1">
      <c r="E276" s="1"/>
      <c r="F276" s="1"/>
      <c r="G276" s="12"/>
      <c r="I276" s="1"/>
      <c r="J276" s="2"/>
      <c r="K276" s="1"/>
      <c r="L276" s="2"/>
      <c r="M276" s="3"/>
      <c r="N276" s="12"/>
    </row>
    <row r="277" ht="15.75" customHeight="1">
      <c r="E277" s="1"/>
      <c r="F277" s="1"/>
      <c r="G277" s="12"/>
      <c r="I277" s="1"/>
      <c r="J277" s="2"/>
      <c r="K277" s="1"/>
      <c r="L277" s="2"/>
      <c r="M277" s="3"/>
      <c r="N277" s="12"/>
    </row>
    <row r="278" ht="15.75" customHeight="1">
      <c r="E278" s="1"/>
      <c r="F278" s="1"/>
      <c r="G278" s="12"/>
      <c r="I278" s="1"/>
      <c r="J278" s="2"/>
      <c r="K278" s="1"/>
      <c r="L278" s="2"/>
      <c r="M278" s="3"/>
      <c r="N278" s="12"/>
    </row>
    <row r="279" ht="15.75" customHeight="1">
      <c r="E279" s="1"/>
      <c r="F279" s="1"/>
      <c r="G279" s="12"/>
      <c r="I279" s="1"/>
      <c r="J279" s="2"/>
      <c r="K279" s="1"/>
      <c r="L279" s="2"/>
      <c r="M279" s="3"/>
      <c r="N279" s="12"/>
    </row>
    <row r="280" ht="15.75" customHeight="1">
      <c r="E280" s="1"/>
      <c r="F280" s="1"/>
      <c r="G280" s="12"/>
      <c r="I280" s="1"/>
      <c r="J280" s="2"/>
      <c r="K280" s="1"/>
      <c r="L280" s="2"/>
      <c r="M280" s="3"/>
      <c r="N280" s="12"/>
    </row>
    <row r="281" ht="15.75" customHeight="1">
      <c r="E281" s="1"/>
      <c r="F281" s="1"/>
      <c r="G281" s="12"/>
      <c r="I281" s="1"/>
      <c r="J281" s="2"/>
      <c r="K281" s="1"/>
      <c r="L281" s="2"/>
      <c r="M281" s="3"/>
      <c r="N281" s="12"/>
    </row>
    <row r="282" ht="15.75" customHeight="1">
      <c r="E282" s="1"/>
      <c r="F282" s="1"/>
      <c r="G282" s="12"/>
      <c r="I282" s="1"/>
      <c r="J282" s="2"/>
      <c r="K282" s="1"/>
      <c r="L282" s="2"/>
      <c r="M282" s="3"/>
      <c r="N282" s="12"/>
    </row>
    <row r="283" ht="15.75" customHeight="1">
      <c r="E283" s="1"/>
      <c r="F283" s="1"/>
      <c r="G283" s="12"/>
      <c r="I283" s="1"/>
      <c r="J283" s="2"/>
      <c r="K283" s="1"/>
      <c r="L283" s="2"/>
      <c r="M283" s="3"/>
      <c r="N283" s="12"/>
    </row>
    <row r="284" ht="15.75" customHeight="1">
      <c r="E284" s="1"/>
      <c r="F284" s="1"/>
      <c r="G284" s="12"/>
      <c r="I284" s="1"/>
      <c r="J284" s="2"/>
      <c r="K284" s="1"/>
      <c r="L284" s="2"/>
      <c r="M284" s="3"/>
      <c r="N284" s="12"/>
    </row>
    <row r="285" ht="15.75" customHeight="1">
      <c r="E285" s="1"/>
      <c r="F285" s="1"/>
      <c r="G285" s="12"/>
      <c r="I285" s="1"/>
      <c r="J285" s="2"/>
      <c r="K285" s="1"/>
      <c r="L285" s="2"/>
      <c r="M285" s="3"/>
      <c r="N285" s="12"/>
    </row>
    <row r="286" ht="15.75" customHeight="1">
      <c r="E286" s="1"/>
      <c r="F286" s="1"/>
      <c r="G286" s="12"/>
      <c r="I286" s="1"/>
      <c r="J286" s="2"/>
      <c r="K286" s="1"/>
      <c r="L286" s="2"/>
      <c r="M286" s="3"/>
      <c r="N286" s="12"/>
    </row>
    <row r="287" ht="15.75" customHeight="1">
      <c r="E287" s="1"/>
      <c r="F287" s="1"/>
      <c r="G287" s="12"/>
      <c r="I287" s="1"/>
      <c r="J287" s="2"/>
      <c r="K287" s="1"/>
      <c r="L287" s="2"/>
      <c r="M287" s="3"/>
      <c r="N287" s="12"/>
    </row>
    <row r="288" ht="15.75" customHeight="1">
      <c r="E288" s="1"/>
      <c r="F288" s="1"/>
      <c r="G288" s="12"/>
      <c r="I288" s="1"/>
      <c r="J288" s="2"/>
      <c r="K288" s="1"/>
      <c r="L288" s="2"/>
      <c r="M288" s="3"/>
      <c r="N288" s="12"/>
    </row>
    <row r="289" ht="15.75" customHeight="1">
      <c r="E289" s="1"/>
      <c r="F289" s="1"/>
      <c r="G289" s="12"/>
      <c r="I289" s="1"/>
      <c r="J289" s="2"/>
      <c r="K289" s="1"/>
      <c r="L289" s="2"/>
      <c r="M289" s="3"/>
      <c r="N289" s="12"/>
    </row>
    <row r="290" ht="15.75" customHeight="1">
      <c r="E290" s="1"/>
      <c r="F290" s="1"/>
      <c r="G290" s="12"/>
      <c r="I290" s="1"/>
      <c r="J290" s="2"/>
      <c r="K290" s="1"/>
      <c r="L290" s="2"/>
      <c r="M290" s="3"/>
      <c r="N290" s="12"/>
    </row>
    <row r="291" ht="15.75" customHeight="1">
      <c r="E291" s="1"/>
      <c r="F291" s="1"/>
      <c r="G291" s="12"/>
      <c r="I291" s="1"/>
      <c r="J291" s="2"/>
      <c r="K291" s="1"/>
      <c r="L291" s="2"/>
      <c r="M291" s="3"/>
      <c r="N291" s="12"/>
    </row>
    <row r="292" ht="15.75" customHeight="1">
      <c r="E292" s="1"/>
      <c r="F292" s="1"/>
      <c r="G292" s="12"/>
      <c r="I292" s="1"/>
      <c r="J292" s="2"/>
      <c r="K292" s="1"/>
      <c r="L292" s="2"/>
      <c r="M292" s="3"/>
      <c r="N292" s="12"/>
    </row>
    <row r="293" ht="15.75" customHeight="1">
      <c r="E293" s="1"/>
      <c r="F293" s="1"/>
      <c r="G293" s="12"/>
      <c r="I293" s="1"/>
      <c r="J293" s="2"/>
      <c r="K293" s="1"/>
      <c r="L293" s="2"/>
      <c r="M293" s="3"/>
      <c r="N293" s="12"/>
    </row>
    <row r="294" ht="15.75" customHeight="1">
      <c r="E294" s="1"/>
      <c r="F294" s="1"/>
      <c r="G294" s="12"/>
      <c r="I294" s="1"/>
      <c r="J294" s="2"/>
      <c r="K294" s="1"/>
      <c r="L294" s="2"/>
      <c r="M294" s="3"/>
      <c r="N294" s="12"/>
    </row>
    <row r="295" ht="15.75" customHeight="1">
      <c r="E295" s="1"/>
      <c r="F295" s="1"/>
      <c r="G295" s="12"/>
      <c r="I295" s="1"/>
      <c r="J295" s="2"/>
      <c r="K295" s="1"/>
      <c r="L295" s="2"/>
      <c r="M295" s="3"/>
      <c r="N295" s="12"/>
    </row>
    <row r="296" ht="15.75" customHeight="1">
      <c r="E296" s="1"/>
      <c r="F296" s="1"/>
      <c r="G296" s="12"/>
      <c r="I296" s="1"/>
      <c r="J296" s="2"/>
      <c r="K296" s="1"/>
      <c r="L296" s="2"/>
      <c r="M296" s="3"/>
      <c r="N296" s="12"/>
    </row>
    <row r="297" ht="15.75" customHeight="1">
      <c r="G297" s="12"/>
      <c r="J297" s="2"/>
      <c r="L297" s="2"/>
      <c r="M297" s="3"/>
      <c r="N297" s="12"/>
    </row>
    <row r="298" ht="15.75" customHeight="1">
      <c r="G298" s="12"/>
      <c r="J298" s="2"/>
      <c r="L298" s="2"/>
      <c r="M298" s="3"/>
      <c r="N298" s="12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3:B98">
      <formula1>OR(NOT(ISERROR(DATEVALUE(B3))), AND(ISNUMBER(B3), LEFT(CELL("format", B3))="D"))</formula1>
    </dataValidation>
    <dataValidation type="custom" allowBlank="1" showDropDown="1" sqref="D3:I98 K3:K98 M3:N98">
      <formula1>AND(ISNUMBER(D3),(NOT(OR(NOT(ISERROR(DATEVALUE(D3))), AND(ISNUMBER(D3), LEFT(CELL("format", D3))="D")))))</formula1>
    </dataValidation>
    <dataValidation type="list" allowBlank="1" showDropDown="1" showErrorMessage="1" sqref="C3:C98">
      <formula1>"Market 01,Market 02,Market 03,Market 04,Market 05"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5"/>
    <col customWidth="1" min="3" max="3" width="19.75"/>
    <col customWidth="1" min="4" max="4" width="21.38"/>
    <col customWidth="1" min="5" max="5" width="20.88"/>
    <col customWidth="1" min="6" max="6" width="23.38"/>
    <col customWidth="1" min="7" max="7" width="26.88"/>
    <col customWidth="1" min="8" max="8" width="18.25"/>
    <col customWidth="1" min="9" max="9" width="19.0"/>
    <col customWidth="1" min="10" max="10" width="16.0"/>
    <col customWidth="1" min="11" max="11" width="26.25"/>
    <col customWidth="1" min="12" max="12" width="21.63"/>
    <col customWidth="1" min="13" max="13" width="19.38"/>
    <col customWidth="1" min="14" max="14" width="16.38"/>
  </cols>
  <sheetData>
    <row r="1">
      <c r="E1" s="1"/>
      <c r="F1" s="1"/>
      <c r="G1" s="12"/>
      <c r="I1" s="1"/>
      <c r="J1" s="2"/>
      <c r="K1" s="1"/>
      <c r="L1" s="2"/>
      <c r="M1" s="3"/>
      <c r="N1" s="12"/>
    </row>
    <row r="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5" t="s">
        <v>8</v>
      </c>
      <c r="K2" s="14" t="s">
        <v>9</v>
      </c>
      <c r="L2" s="16" t="s">
        <v>10</v>
      </c>
      <c r="M2" s="17" t="s">
        <v>11</v>
      </c>
      <c r="N2" s="18" t="s">
        <v>17</v>
      </c>
    </row>
    <row r="3" hidden="1">
      <c r="B3" s="19">
        <v>42156.0</v>
      </c>
      <c r="C3" s="20" t="s">
        <v>12</v>
      </c>
      <c r="D3" s="21">
        <v>230.0</v>
      </c>
      <c r="E3" s="21">
        <v>23.0</v>
      </c>
      <c r="F3" s="21">
        <v>207.0</v>
      </c>
      <c r="G3" s="48">
        <v>230.0</v>
      </c>
      <c r="H3" s="21">
        <v>1414.0400000000002</v>
      </c>
      <c r="I3" s="23">
        <v>9432.778032000004</v>
      </c>
      <c r="J3" s="24">
        <f t="shared" ref="J3:J97" si="1">I3/G3</f>
        <v>41.0120784</v>
      </c>
      <c r="K3" s="23">
        <v>267.0</v>
      </c>
      <c r="L3" s="25">
        <f t="shared" ref="L3:L97" si="2">K3/E3</f>
        <v>11.60869565</v>
      </c>
      <c r="M3" s="26">
        <f t="shared" ref="M3:M97" si="3"> H3/G3</f>
        <v>6.148</v>
      </c>
      <c r="N3" s="27"/>
    </row>
    <row r="4" hidden="1">
      <c r="B4" s="28">
        <v>42156.0</v>
      </c>
      <c r="C4" s="29" t="s">
        <v>13</v>
      </c>
      <c r="D4" s="30">
        <v>176.0</v>
      </c>
      <c r="E4" s="30">
        <v>19.0</v>
      </c>
      <c r="F4" s="30">
        <v>157.0</v>
      </c>
      <c r="G4" s="49">
        <v>176.0</v>
      </c>
      <c r="H4" s="30">
        <v>1072.72</v>
      </c>
      <c r="I4" s="32">
        <v>7296.212352000001</v>
      </c>
      <c r="J4" s="33">
        <f t="shared" si="1"/>
        <v>41.455752</v>
      </c>
      <c r="K4" s="32">
        <v>345.57599999999996</v>
      </c>
      <c r="L4" s="34">
        <f t="shared" si="2"/>
        <v>18.18821053</v>
      </c>
      <c r="M4" s="35">
        <f t="shared" si="3"/>
        <v>6.095</v>
      </c>
      <c r="N4" s="36"/>
    </row>
    <row r="5" hidden="1">
      <c r="B5" s="19">
        <v>42156.0</v>
      </c>
      <c r="C5" s="20" t="s">
        <v>14</v>
      </c>
      <c r="D5" s="21">
        <v>630.0</v>
      </c>
      <c r="E5" s="21">
        <v>37.0</v>
      </c>
      <c r="F5" s="21">
        <v>593.0</v>
      </c>
      <c r="G5" s="48">
        <v>630.0</v>
      </c>
      <c r="H5" s="21">
        <v>1885.104</v>
      </c>
      <c r="I5" s="23">
        <v>13068.294969600005</v>
      </c>
      <c r="J5" s="24">
        <f t="shared" si="1"/>
        <v>20.74332535</v>
      </c>
      <c r="K5" s="23">
        <v>696.3839999999999</v>
      </c>
      <c r="L5" s="25">
        <f t="shared" si="2"/>
        <v>18.82118919</v>
      </c>
      <c r="M5" s="26">
        <f t="shared" si="3"/>
        <v>2.992228571</v>
      </c>
      <c r="N5" s="27">
        <f> ((G5 + D10 - G10))</f>
        <v>483</v>
      </c>
    </row>
    <row r="6">
      <c r="B6" s="28">
        <v>42156.0</v>
      </c>
      <c r="C6" s="29" t="s">
        <v>15</v>
      </c>
      <c r="D6" s="30">
        <v>196.0</v>
      </c>
      <c r="E6" s="30">
        <v>53.0</v>
      </c>
      <c r="F6" s="30">
        <v>143.0</v>
      </c>
      <c r="G6" s="49">
        <v>196.0</v>
      </c>
      <c r="H6" s="30">
        <v>1643.0</v>
      </c>
      <c r="I6" s="32">
        <v>14298.831840000004</v>
      </c>
      <c r="J6" s="33">
        <f t="shared" si="1"/>
        <v>72.95322367</v>
      </c>
      <c r="K6" s="32">
        <v>783.0</v>
      </c>
      <c r="L6" s="34">
        <f t="shared" si="2"/>
        <v>14.77358491</v>
      </c>
      <c r="M6" s="35">
        <f t="shared" si="3"/>
        <v>8.382653061</v>
      </c>
      <c r="N6" s="36"/>
    </row>
    <row r="7" hidden="1">
      <c r="B7" s="19">
        <v>42156.0</v>
      </c>
      <c r="C7" s="20" t="s">
        <v>16</v>
      </c>
      <c r="D7" s="21">
        <v>342.0</v>
      </c>
      <c r="E7" s="21">
        <v>133.0</v>
      </c>
      <c r="F7" s="21">
        <v>209.0</v>
      </c>
      <c r="G7" s="48">
        <v>342.0</v>
      </c>
      <c r="H7" s="21">
        <v>1793.0</v>
      </c>
      <c r="I7" s="23">
        <v>12219.581880000003</v>
      </c>
      <c r="J7" s="24">
        <f t="shared" si="1"/>
        <v>35.72977158</v>
      </c>
      <c r="K7" s="23">
        <v>2341.0</v>
      </c>
      <c r="L7" s="25">
        <f t="shared" si="2"/>
        <v>17.60150376</v>
      </c>
      <c r="M7" s="26">
        <f t="shared" si="3"/>
        <v>5.242690058</v>
      </c>
      <c r="N7" s="27"/>
    </row>
    <row r="8" hidden="1">
      <c r="B8" s="28">
        <v>42186.0</v>
      </c>
      <c r="C8" s="29" t="s">
        <v>12</v>
      </c>
      <c r="D8" s="30">
        <v>1076.0</v>
      </c>
      <c r="E8" s="30">
        <v>140.0</v>
      </c>
      <c r="F8" s="30">
        <v>936.0</v>
      </c>
      <c r="G8" s="49">
        <v>1162.0</v>
      </c>
      <c r="H8" s="30">
        <v>6959.218</v>
      </c>
      <c r="I8" s="32">
        <v>30342.19048</v>
      </c>
      <c r="J8" s="33">
        <f t="shared" si="1"/>
        <v>26.11204</v>
      </c>
      <c r="K8" s="32">
        <v>2706.678</v>
      </c>
      <c r="L8" s="34">
        <f t="shared" si="2"/>
        <v>19.33341429</v>
      </c>
      <c r="M8" s="35">
        <f t="shared" si="3"/>
        <v>5.989</v>
      </c>
      <c r="N8" s="36">
        <f t="shared" ref="N8:N9" si="4"> ((G3 + D8 - G8))</f>
        <v>144</v>
      </c>
    </row>
    <row r="9" hidden="1">
      <c r="B9" s="19">
        <v>42186.0</v>
      </c>
      <c r="C9" s="20" t="s">
        <v>13</v>
      </c>
      <c r="D9" s="21">
        <v>1300.0</v>
      </c>
      <c r="E9" s="21">
        <v>182.0</v>
      </c>
      <c r="F9" s="21">
        <v>1118.0</v>
      </c>
      <c r="G9" s="48">
        <v>1388.0</v>
      </c>
      <c r="H9" s="21">
        <v>8239.168</v>
      </c>
      <c r="I9" s="23">
        <v>54961.84189440001</v>
      </c>
      <c r="J9" s="24">
        <f t="shared" si="1"/>
        <v>39.5978688</v>
      </c>
      <c r="K9" s="23">
        <v>3658.2000000000007</v>
      </c>
      <c r="L9" s="25">
        <f t="shared" si="2"/>
        <v>20.1</v>
      </c>
      <c r="M9" s="26">
        <f t="shared" si="3"/>
        <v>5.936</v>
      </c>
      <c r="N9" s="27">
        <f t="shared" si="4"/>
        <v>88</v>
      </c>
    </row>
    <row r="10" hidden="1">
      <c r="B10" s="28">
        <v>42186.0</v>
      </c>
      <c r="C10" s="29" t="s">
        <v>14</v>
      </c>
      <c r="D10" s="30">
        <v>1098.0</v>
      </c>
      <c r="E10" s="30">
        <v>109.0</v>
      </c>
      <c r="F10" s="30">
        <v>989.0</v>
      </c>
      <c r="G10" s="49">
        <v>1245.0</v>
      </c>
      <c r="H10" s="30">
        <v>5188.806</v>
      </c>
      <c r="I10" s="32">
        <v>33934.791240000006</v>
      </c>
      <c r="J10" s="33">
        <f t="shared" si="1"/>
        <v>27.25686043</v>
      </c>
      <c r="K10" s="32">
        <v>2273.6925000000006</v>
      </c>
      <c r="L10" s="34">
        <f t="shared" si="2"/>
        <v>20.85956422</v>
      </c>
      <c r="M10" s="35">
        <f t="shared" si="3"/>
        <v>4.167715663</v>
      </c>
      <c r="N10" s="36">
        <f> ((G10 + D15 - G15))</f>
        <v>526</v>
      </c>
    </row>
    <row r="11">
      <c r="B11" s="19">
        <v>42186.0</v>
      </c>
      <c r="C11" s="20" t="s">
        <v>15</v>
      </c>
      <c r="D11" s="21">
        <v>589.0</v>
      </c>
      <c r="E11" s="21">
        <v>94.0</v>
      </c>
      <c r="F11" s="21">
        <v>495.0</v>
      </c>
      <c r="G11" s="48">
        <v>589.0</v>
      </c>
      <c r="H11" s="21">
        <v>5634.0</v>
      </c>
      <c r="I11" s="23">
        <v>43331.31936000001</v>
      </c>
      <c r="J11" s="24">
        <f t="shared" si="1"/>
        <v>73.56760503</v>
      </c>
      <c r="K11" s="23">
        <v>2035.5840000000007</v>
      </c>
      <c r="L11" s="25">
        <f t="shared" si="2"/>
        <v>21.65514894</v>
      </c>
      <c r="M11" s="26">
        <f t="shared" si="3"/>
        <v>9.565365025</v>
      </c>
      <c r="N11" s="27">
        <f> ((G6 + D11 - G11))</f>
        <v>196</v>
      </c>
    </row>
    <row r="12" hidden="1">
      <c r="B12" s="28">
        <v>42186.0</v>
      </c>
      <c r="C12" s="29" t="s">
        <v>16</v>
      </c>
      <c r="D12" s="30">
        <v>220.0</v>
      </c>
      <c r="E12" s="30">
        <v>37.0</v>
      </c>
      <c r="F12" s="30">
        <v>183.0</v>
      </c>
      <c r="G12" s="49">
        <v>486.0</v>
      </c>
      <c r="H12" s="30">
        <v>1340.9</v>
      </c>
      <c r="I12" s="32">
        <v>7576.835904000002</v>
      </c>
      <c r="J12" s="33">
        <f t="shared" si="1"/>
        <v>15.59019733</v>
      </c>
      <c r="K12" s="32">
        <v>835.8900000000003</v>
      </c>
      <c r="L12" s="34">
        <f t="shared" si="2"/>
        <v>22.59162162</v>
      </c>
      <c r="M12" s="35">
        <f t="shared" si="3"/>
        <v>2.759053498</v>
      </c>
      <c r="N12" s="36"/>
    </row>
    <row r="13" hidden="1">
      <c r="B13" s="19">
        <v>42217.0</v>
      </c>
      <c r="C13" s="20" t="s">
        <v>12</v>
      </c>
      <c r="D13" s="21">
        <v>1431.0</v>
      </c>
      <c r="E13" s="21">
        <v>258.0</v>
      </c>
      <c r="F13" s="21">
        <v>1173.0</v>
      </c>
      <c r="G13" s="48">
        <v>1969.0</v>
      </c>
      <c r="H13" s="21">
        <v>12209.769</v>
      </c>
      <c r="I13" s="23">
        <v>75060.77590440003</v>
      </c>
      <c r="J13" s="24">
        <f t="shared" si="1"/>
        <v>38.1212676</v>
      </c>
      <c r="K13" s="23">
        <v>5950.098000000004</v>
      </c>
      <c r="L13" s="25">
        <f t="shared" si="2"/>
        <v>23.06239535</v>
      </c>
      <c r="M13" s="26">
        <f t="shared" si="3"/>
        <v>6.201</v>
      </c>
      <c r="N13" s="27">
        <f t="shared" ref="N13:N14" si="5"> ((G8 + D13 - G13))</f>
        <v>624</v>
      </c>
    </row>
    <row r="14" hidden="1">
      <c r="B14" s="28">
        <v>42217.0</v>
      </c>
      <c r="C14" s="29" t="s">
        <v>13</v>
      </c>
      <c r="D14" s="30">
        <v>1479.0</v>
      </c>
      <c r="E14" s="30">
        <v>281.0</v>
      </c>
      <c r="F14" s="30">
        <v>1198.0</v>
      </c>
      <c r="G14" s="49">
        <v>1928.0</v>
      </c>
      <c r="H14" s="30">
        <v>12159.896</v>
      </c>
      <c r="I14" s="32">
        <v>73163.66225280002</v>
      </c>
      <c r="J14" s="33">
        <f t="shared" si="1"/>
        <v>37.9479576</v>
      </c>
      <c r="K14" s="32">
        <v>5999.0</v>
      </c>
      <c r="L14" s="34">
        <f t="shared" si="2"/>
        <v>21.34875445</v>
      </c>
      <c r="M14" s="35">
        <f t="shared" si="3"/>
        <v>6.307</v>
      </c>
      <c r="N14" s="36">
        <f t="shared" si="5"/>
        <v>939</v>
      </c>
    </row>
    <row r="15" hidden="1">
      <c r="B15" s="19">
        <v>42217.0</v>
      </c>
      <c r="C15" s="20" t="s">
        <v>14</v>
      </c>
      <c r="D15" s="21">
        <v>1582.0</v>
      </c>
      <c r="E15" s="21">
        <v>215.0</v>
      </c>
      <c r="F15" s="21">
        <v>1367.0</v>
      </c>
      <c r="G15" s="48">
        <v>2301.0</v>
      </c>
      <c r="H15" s="21">
        <v>14756.313000000002</v>
      </c>
      <c r="I15" s="23">
        <v>86855.65831800003</v>
      </c>
      <c r="J15" s="24">
        <f t="shared" si="1"/>
        <v>37.746918</v>
      </c>
      <c r="K15" s="23">
        <v>8546.040000000005</v>
      </c>
      <c r="L15" s="25">
        <f t="shared" si="2"/>
        <v>39.74902326</v>
      </c>
      <c r="M15" s="26">
        <f t="shared" si="3"/>
        <v>6.413</v>
      </c>
      <c r="N15" s="27">
        <f> ((G15 + D20 - G20))</f>
        <v>782</v>
      </c>
    </row>
    <row r="16">
      <c r="B16" s="28">
        <v>42217.0</v>
      </c>
      <c r="C16" s="29" t="s">
        <v>15</v>
      </c>
      <c r="D16" s="30">
        <v>1366.0</v>
      </c>
      <c r="E16" s="30">
        <v>287.0</v>
      </c>
      <c r="F16" s="30">
        <v>1079.0</v>
      </c>
      <c r="G16" s="49">
        <v>1714.0</v>
      </c>
      <c r="H16" s="30">
        <v>13457.0</v>
      </c>
      <c r="I16" s="32">
        <v>92937.27167999999</v>
      </c>
      <c r="J16" s="33">
        <f t="shared" si="1"/>
        <v>54.22244555</v>
      </c>
      <c r="K16" s="32">
        <v>7271.901000000004</v>
      </c>
      <c r="L16" s="34">
        <f t="shared" si="2"/>
        <v>25.33763415</v>
      </c>
      <c r="M16" s="35">
        <f t="shared" si="3"/>
        <v>7.851225204</v>
      </c>
      <c r="N16" s="36">
        <f> ((G11 + D16 - G16))</f>
        <v>241</v>
      </c>
    </row>
    <row r="17" hidden="1">
      <c r="B17" s="19">
        <v>42217.0</v>
      </c>
      <c r="C17" s="20" t="s">
        <v>16</v>
      </c>
      <c r="D17" s="21">
        <v>1196.0</v>
      </c>
      <c r="E17" s="21">
        <v>263.0</v>
      </c>
      <c r="F17" s="21">
        <v>933.0</v>
      </c>
      <c r="G17" s="48">
        <v>1477.0</v>
      </c>
      <c r="H17" s="21">
        <v>8665.500000000002</v>
      </c>
      <c r="I17" s="23">
        <v>43864.41438000002</v>
      </c>
      <c r="J17" s="24">
        <f t="shared" si="1"/>
        <v>29.69831712</v>
      </c>
      <c r="K17" s="23">
        <v>9054.0</v>
      </c>
      <c r="L17" s="25">
        <f t="shared" si="2"/>
        <v>34.42585551</v>
      </c>
      <c r="M17" s="26">
        <f t="shared" si="3"/>
        <v>5.866960054</v>
      </c>
      <c r="N17" s="27"/>
    </row>
    <row r="18" hidden="1">
      <c r="B18" s="28">
        <v>42248.0</v>
      </c>
      <c r="C18" s="29" t="s">
        <v>12</v>
      </c>
      <c r="D18" s="30">
        <v>3450.0</v>
      </c>
      <c r="E18" s="30">
        <v>794.0</v>
      </c>
      <c r="F18" s="30">
        <v>2656.0</v>
      </c>
      <c r="G18" s="49">
        <v>4429.0</v>
      </c>
      <c r="H18" s="30">
        <v>29811.599000000006</v>
      </c>
      <c r="I18" s="32">
        <v>163773.00026640005</v>
      </c>
      <c r="J18" s="33">
        <f t="shared" si="1"/>
        <v>36.9774216</v>
      </c>
      <c r="K18" s="32">
        <v>21305.475000000017</v>
      </c>
      <c r="L18" s="34">
        <f t="shared" si="2"/>
        <v>26.83309194</v>
      </c>
      <c r="M18" s="35">
        <f t="shared" si="3"/>
        <v>6.731</v>
      </c>
      <c r="N18" s="36">
        <f t="shared" ref="N18:N19" si="6"> ((G13 + D18 - G18))</f>
        <v>990</v>
      </c>
    </row>
    <row r="19" hidden="1">
      <c r="B19" s="19">
        <v>42248.0</v>
      </c>
      <c r="C19" s="20" t="s">
        <v>13</v>
      </c>
      <c r="D19" s="21">
        <v>2279.0</v>
      </c>
      <c r="E19" s="21">
        <v>547.0</v>
      </c>
      <c r="F19" s="21">
        <v>1732.0</v>
      </c>
      <c r="G19" s="48">
        <v>3049.0</v>
      </c>
      <c r="H19" s="21">
        <v>20846.013000000003</v>
      </c>
      <c r="I19" s="23">
        <v>111792.99851640001</v>
      </c>
      <c r="J19" s="24">
        <f t="shared" si="1"/>
        <v>36.6654636</v>
      </c>
      <c r="K19" s="23">
        <v>13675.0</v>
      </c>
      <c r="L19" s="25">
        <f t="shared" si="2"/>
        <v>25</v>
      </c>
      <c r="M19" s="26">
        <f t="shared" si="3"/>
        <v>6.837</v>
      </c>
      <c r="N19" s="27">
        <f t="shared" si="6"/>
        <v>1158</v>
      </c>
    </row>
    <row r="20" hidden="1">
      <c r="B20" s="28">
        <v>42248.0</v>
      </c>
      <c r="C20" s="29" t="s">
        <v>14</v>
      </c>
      <c r="D20" s="30">
        <v>2409.0</v>
      </c>
      <c r="E20" s="30">
        <v>432.0</v>
      </c>
      <c r="F20" s="30">
        <v>1977.0</v>
      </c>
      <c r="G20" s="49">
        <v>3928.0</v>
      </c>
      <c r="H20" s="30">
        <v>24357.528000000002</v>
      </c>
      <c r="I20" s="32">
        <v>127438.58649600002</v>
      </c>
      <c r="J20" s="33">
        <f t="shared" si="1"/>
        <v>32.443632</v>
      </c>
      <c r="K20" s="32">
        <v>18555.075000000015</v>
      </c>
      <c r="L20" s="34">
        <f t="shared" si="2"/>
        <v>42.9515625</v>
      </c>
      <c r="M20" s="35">
        <f t="shared" si="3"/>
        <v>6.201</v>
      </c>
      <c r="N20" s="36">
        <f> ((G20 + D25 - G25))</f>
        <v>1534</v>
      </c>
    </row>
    <row r="21" ht="15.75" customHeight="1">
      <c r="B21" s="19">
        <v>42248.0</v>
      </c>
      <c r="C21" s="20" t="s">
        <v>15</v>
      </c>
      <c r="D21" s="21">
        <v>2497.0</v>
      </c>
      <c r="E21" s="21">
        <v>649.0</v>
      </c>
      <c r="F21" s="21">
        <v>1848.0</v>
      </c>
      <c r="G21" s="48">
        <v>3249.0</v>
      </c>
      <c r="H21" s="21">
        <v>26897.0</v>
      </c>
      <c r="I21" s="23">
        <v>164648.37168</v>
      </c>
      <c r="J21" s="24">
        <f t="shared" si="1"/>
        <v>50.67663025</v>
      </c>
      <c r="K21" s="23">
        <v>18892.30200000001</v>
      </c>
      <c r="L21" s="25">
        <f t="shared" si="2"/>
        <v>29.10986441</v>
      </c>
      <c r="M21" s="26">
        <f t="shared" si="3"/>
        <v>8.278547245</v>
      </c>
      <c r="N21" s="27">
        <f> ((G16 + D21 - G21))</f>
        <v>962</v>
      </c>
    </row>
    <row r="22" ht="15.75" hidden="1" customHeight="1">
      <c r="B22" s="28">
        <v>42248.0</v>
      </c>
      <c r="C22" s="29" t="s">
        <v>16</v>
      </c>
      <c r="D22" s="30">
        <v>1323.0</v>
      </c>
      <c r="E22" s="30">
        <v>357.0</v>
      </c>
      <c r="F22" s="30">
        <v>966.0</v>
      </c>
      <c r="G22" s="49">
        <v>2145.0</v>
      </c>
      <c r="H22" s="30">
        <v>11665.247000000001</v>
      </c>
      <c r="I22" s="32">
        <v>52182.84931992001</v>
      </c>
      <c r="J22" s="33">
        <f t="shared" si="1"/>
        <v>24.32766868</v>
      </c>
      <c r="K22" s="32">
        <v>13457.0</v>
      </c>
      <c r="L22" s="34">
        <f t="shared" si="2"/>
        <v>37.69467787</v>
      </c>
      <c r="M22" s="35">
        <f t="shared" si="3"/>
        <v>5.43834359</v>
      </c>
      <c r="N22" s="36"/>
    </row>
    <row r="23" ht="15.75" hidden="1" customHeight="1">
      <c r="B23" s="19">
        <v>42278.0</v>
      </c>
      <c r="C23" s="20" t="s">
        <v>12</v>
      </c>
      <c r="D23" s="21">
        <v>3407.0</v>
      </c>
      <c r="E23" s="21">
        <v>954.0</v>
      </c>
      <c r="F23" s="21">
        <v>2453.0</v>
      </c>
      <c r="G23" s="48">
        <v>5331.0</v>
      </c>
      <c r="H23" s="21">
        <v>34752.789000000004</v>
      </c>
      <c r="I23" s="23">
        <v>168189.59764440003</v>
      </c>
      <c r="J23" s="24">
        <f t="shared" si="1"/>
        <v>31.5493524</v>
      </c>
      <c r="K23" s="23">
        <v>29191.17600000002</v>
      </c>
      <c r="L23" s="25">
        <f t="shared" si="2"/>
        <v>30.59871698</v>
      </c>
      <c r="M23" s="26">
        <f t="shared" si="3"/>
        <v>6.519</v>
      </c>
      <c r="N23" s="27">
        <f t="shared" ref="N23:N24" si="7"> ((G18 + D23 - G23))</f>
        <v>2505</v>
      </c>
    </row>
    <row r="24" ht="15.75" hidden="1" customHeight="1">
      <c r="B24" s="28">
        <v>42278.0</v>
      </c>
      <c r="C24" s="29" t="s">
        <v>13</v>
      </c>
      <c r="D24" s="30">
        <v>3143.0</v>
      </c>
      <c r="E24" s="30">
        <v>911.0</v>
      </c>
      <c r="F24" s="30">
        <v>2232.0</v>
      </c>
      <c r="G24" s="49">
        <v>4671.0</v>
      </c>
      <c r="H24" s="30">
        <v>30945.375000000004</v>
      </c>
      <c r="I24" s="32">
        <v>145715.5818</v>
      </c>
      <c r="J24" s="33">
        <f t="shared" si="1"/>
        <v>31.1958</v>
      </c>
      <c r="K24" s="32">
        <v>22543.0</v>
      </c>
      <c r="L24" s="34">
        <f t="shared" si="2"/>
        <v>24.7453348</v>
      </c>
      <c r="M24" s="35">
        <f t="shared" si="3"/>
        <v>6.625</v>
      </c>
      <c r="N24" s="36">
        <f t="shared" si="7"/>
        <v>1521</v>
      </c>
    </row>
    <row r="25" ht="15.75" hidden="1" customHeight="1">
      <c r="B25" s="19">
        <v>42278.0</v>
      </c>
      <c r="C25" s="20" t="s">
        <v>14</v>
      </c>
      <c r="D25" s="21">
        <v>2586.0</v>
      </c>
      <c r="E25" s="21">
        <v>632.0</v>
      </c>
      <c r="F25" s="21">
        <v>1954.0</v>
      </c>
      <c r="G25" s="48">
        <v>4980.0</v>
      </c>
      <c r="H25" s="21">
        <v>33520.380000000005</v>
      </c>
      <c r="I25" s="23">
        <v>153456.29964</v>
      </c>
      <c r="J25" s="24">
        <f t="shared" si="1"/>
        <v>30.814518</v>
      </c>
      <c r="K25" s="23">
        <v>22640.31000000002</v>
      </c>
      <c r="L25" s="25">
        <f t="shared" si="2"/>
        <v>35.82327532</v>
      </c>
      <c r="M25" s="26">
        <f t="shared" si="3"/>
        <v>6.731</v>
      </c>
      <c r="N25" s="27">
        <f> ((G25 + D30 - G30))</f>
        <v>1638</v>
      </c>
    </row>
    <row r="26" ht="15.75" customHeight="1">
      <c r="B26" s="28">
        <v>42278.0</v>
      </c>
      <c r="C26" s="29" t="s">
        <v>15</v>
      </c>
      <c r="D26" s="30">
        <v>1926.0</v>
      </c>
      <c r="E26" s="30">
        <v>597.0</v>
      </c>
      <c r="F26" s="30">
        <v>1329.0</v>
      </c>
      <c r="G26" s="49">
        <v>3430.0</v>
      </c>
      <c r="H26" s="30">
        <v>20905.850000000002</v>
      </c>
      <c r="I26" s="32">
        <v>111566.995344</v>
      </c>
      <c r="J26" s="33">
        <f t="shared" si="1"/>
        <v>32.5268208</v>
      </c>
      <c r="K26" s="32">
        <v>17464.005000000016</v>
      </c>
      <c r="L26" s="34">
        <f t="shared" si="2"/>
        <v>29.2529397</v>
      </c>
      <c r="M26" s="35">
        <f t="shared" si="3"/>
        <v>6.095</v>
      </c>
      <c r="N26" s="36">
        <f> ((G21 + D26 - G26))</f>
        <v>1745</v>
      </c>
    </row>
    <row r="27" ht="15.75" hidden="1" customHeight="1">
      <c r="B27" s="19">
        <v>42278.0</v>
      </c>
      <c r="C27" s="20" t="s">
        <v>16</v>
      </c>
      <c r="D27" s="21">
        <v>1550.0</v>
      </c>
      <c r="E27" s="21">
        <v>496.0</v>
      </c>
      <c r="F27" s="21">
        <v>1054.0</v>
      </c>
      <c r="G27" s="48">
        <v>2867.0</v>
      </c>
      <c r="H27" s="21">
        <v>15390.882000000003</v>
      </c>
      <c r="I27" s="23">
        <v>59789.882758319996</v>
      </c>
      <c r="J27" s="24">
        <f t="shared" si="1"/>
        <v>20.8545109</v>
      </c>
      <c r="K27" s="23">
        <v>14284.800000000014</v>
      </c>
      <c r="L27" s="25">
        <f t="shared" si="2"/>
        <v>28.8</v>
      </c>
      <c r="M27" s="26">
        <f t="shared" si="3"/>
        <v>5.368288106</v>
      </c>
      <c r="N27" s="27"/>
    </row>
    <row r="28" ht="15.75" hidden="1" customHeight="1">
      <c r="B28" s="28">
        <v>42309.0</v>
      </c>
      <c r="C28" s="29" t="s">
        <v>12</v>
      </c>
      <c r="D28" s="30">
        <v>3191.0</v>
      </c>
      <c r="E28" s="30">
        <v>957.0</v>
      </c>
      <c r="F28" s="30">
        <v>2234.0</v>
      </c>
      <c r="G28" s="49">
        <v>6087.0</v>
      </c>
      <c r="H28" s="30">
        <v>38390.709</v>
      </c>
      <c r="I28" s="32">
        <v>160688.15159039997</v>
      </c>
      <c r="J28" s="33">
        <f t="shared" si="1"/>
        <v>26.3985792</v>
      </c>
      <c r="K28" s="32">
        <v>27139.455000000024</v>
      </c>
      <c r="L28" s="34">
        <f t="shared" si="2"/>
        <v>28.35888715</v>
      </c>
      <c r="M28" s="35">
        <f t="shared" si="3"/>
        <v>6.307</v>
      </c>
      <c r="N28" s="36">
        <f t="shared" ref="N28:N29" si="8"> ((G23 + D28 - G28))</f>
        <v>2435</v>
      </c>
    </row>
    <row r="29" ht="15.75" hidden="1" customHeight="1">
      <c r="B29" s="19">
        <v>42309.0</v>
      </c>
      <c r="C29" s="20" t="s">
        <v>13</v>
      </c>
      <c r="D29" s="21">
        <v>3182.0</v>
      </c>
      <c r="E29" s="21">
        <v>891.0</v>
      </c>
      <c r="F29" s="21">
        <v>2291.0</v>
      </c>
      <c r="G29" s="48">
        <v>5705.0</v>
      </c>
      <c r="H29" s="21">
        <v>36586.16500000001</v>
      </c>
      <c r="I29" s="23">
        <v>148349.581842</v>
      </c>
      <c r="J29" s="24">
        <f t="shared" si="1"/>
        <v>26.0034324</v>
      </c>
      <c r="K29" s="23">
        <v>16432.0</v>
      </c>
      <c r="L29" s="25">
        <f t="shared" si="2"/>
        <v>18.44219978</v>
      </c>
      <c r="M29" s="26">
        <f t="shared" si="3"/>
        <v>6.413</v>
      </c>
      <c r="N29" s="27">
        <f t="shared" si="8"/>
        <v>2148</v>
      </c>
    </row>
    <row r="30" ht="15.75" hidden="1" customHeight="1">
      <c r="B30" s="28">
        <v>42309.0</v>
      </c>
      <c r="C30" s="29" t="s">
        <v>14</v>
      </c>
      <c r="D30" s="30">
        <v>3407.0</v>
      </c>
      <c r="E30" s="30">
        <v>568.0</v>
      </c>
      <c r="F30" s="30">
        <v>2839.0</v>
      </c>
      <c r="G30" s="49">
        <v>6749.0</v>
      </c>
      <c r="H30" s="30">
        <v>43996.73100000001</v>
      </c>
      <c r="I30" s="32">
        <v>172643.172444</v>
      </c>
      <c r="J30" s="33">
        <f t="shared" si="1"/>
        <v>25.580556</v>
      </c>
      <c r="K30" s="32">
        <v>24315.75900000002</v>
      </c>
      <c r="L30" s="34">
        <f t="shared" si="2"/>
        <v>42.80943486</v>
      </c>
      <c r="M30" s="35">
        <f t="shared" si="3"/>
        <v>6.519</v>
      </c>
      <c r="N30" s="36">
        <f> ((G30 + D35 - G35))</f>
        <v>2244</v>
      </c>
    </row>
    <row r="31" ht="15.75" customHeight="1">
      <c r="B31" s="19">
        <v>42309.0</v>
      </c>
      <c r="C31" s="20" t="s">
        <v>15</v>
      </c>
      <c r="D31" s="21">
        <v>1831.0</v>
      </c>
      <c r="E31" s="21">
        <v>439.0</v>
      </c>
      <c r="F31" s="21">
        <v>1392.0</v>
      </c>
      <c r="G31" s="48">
        <v>3865.0</v>
      </c>
      <c r="H31" s="21">
        <v>25605.625000000004</v>
      </c>
      <c r="I31" s="23">
        <v>116552.70809999997</v>
      </c>
      <c r="J31" s="24">
        <f t="shared" si="1"/>
        <v>30.15594</v>
      </c>
      <c r="K31" s="23">
        <v>11864.880000000008</v>
      </c>
      <c r="L31" s="25">
        <f t="shared" si="2"/>
        <v>27.0270615</v>
      </c>
      <c r="M31" s="26">
        <f t="shared" si="3"/>
        <v>6.625</v>
      </c>
      <c r="N31" s="27">
        <f> ((G26 + D31 - G31))</f>
        <v>1396</v>
      </c>
    </row>
    <row r="32" ht="15.75" hidden="1" customHeight="1">
      <c r="B32" s="28">
        <v>42309.0</v>
      </c>
      <c r="C32" s="29" t="s">
        <v>16</v>
      </c>
      <c r="D32" s="30">
        <v>1986.0</v>
      </c>
      <c r="E32" s="30">
        <v>437.0</v>
      </c>
      <c r="F32" s="30">
        <v>1549.0</v>
      </c>
      <c r="G32" s="49">
        <v>3999.0</v>
      </c>
      <c r="H32" s="30">
        <v>19919.414</v>
      </c>
      <c r="I32" s="32">
        <v>65657.57565023999</v>
      </c>
      <c r="J32" s="33">
        <f t="shared" si="1"/>
        <v>16.41849854</v>
      </c>
      <c r="K32" s="32">
        <v>11600.226000000011</v>
      </c>
      <c r="L32" s="34">
        <f t="shared" si="2"/>
        <v>26.54513959</v>
      </c>
      <c r="M32" s="35">
        <f t="shared" si="3"/>
        <v>4.981098775</v>
      </c>
      <c r="N32" s="36"/>
    </row>
    <row r="33" ht="15.75" hidden="1" customHeight="1">
      <c r="B33" s="19">
        <v>42339.0</v>
      </c>
      <c r="C33" s="20" t="s">
        <v>12</v>
      </c>
      <c r="D33" s="21">
        <v>3286.0</v>
      </c>
      <c r="E33" s="21">
        <v>657.0</v>
      </c>
      <c r="F33" s="21">
        <v>2629.0</v>
      </c>
      <c r="G33" s="48">
        <v>6956.0</v>
      </c>
      <c r="H33" s="21">
        <v>42396.82</v>
      </c>
      <c r="I33" s="23">
        <v>149728.60951199994</v>
      </c>
      <c r="J33" s="24">
        <f t="shared" si="1"/>
        <v>21.525102</v>
      </c>
      <c r="K33" s="23">
        <v>17152.920000000016</v>
      </c>
      <c r="L33" s="25">
        <f t="shared" si="2"/>
        <v>26.10794521</v>
      </c>
      <c r="M33" s="26">
        <f t="shared" si="3"/>
        <v>6.095</v>
      </c>
      <c r="N33" s="27">
        <f t="shared" ref="N33:N34" si="9"> ((G28 + D33 - G33))</f>
        <v>2417</v>
      </c>
    </row>
    <row r="34" ht="15.75" hidden="1" customHeight="1">
      <c r="B34" s="28">
        <v>42339.0</v>
      </c>
      <c r="C34" s="29" t="s">
        <v>13</v>
      </c>
      <c r="D34" s="30">
        <v>2975.0</v>
      </c>
      <c r="E34" s="30">
        <v>536.0</v>
      </c>
      <c r="F34" s="30">
        <v>2439.0</v>
      </c>
      <c r="G34" s="49">
        <v>6399.0</v>
      </c>
      <c r="H34" s="30">
        <v>39680.199</v>
      </c>
      <c r="I34" s="32">
        <v>134944.42075919994</v>
      </c>
      <c r="J34" s="33">
        <f t="shared" si="1"/>
        <v>21.0883608</v>
      </c>
      <c r="K34" s="32">
        <v>9000.0</v>
      </c>
      <c r="L34" s="34">
        <f t="shared" si="2"/>
        <v>16.79104478</v>
      </c>
      <c r="M34" s="35">
        <f t="shared" si="3"/>
        <v>6.201</v>
      </c>
      <c r="N34" s="36">
        <f t="shared" si="9"/>
        <v>2281</v>
      </c>
    </row>
    <row r="35" ht="15.75" hidden="1" customHeight="1">
      <c r="B35" s="19">
        <v>42339.0</v>
      </c>
      <c r="C35" s="20" t="s">
        <v>14</v>
      </c>
      <c r="D35" s="21">
        <v>3214.0</v>
      </c>
      <c r="E35" s="21">
        <v>300.0</v>
      </c>
      <c r="F35" s="21">
        <v>2914.0</v>
      </c>
      <c r="G35" s="48">
        <v>7719.0</v>
      </c>
      <c r="H35" s="21">
        <v>48683.733</v>
      </c>
      <c r="I35" s="23">
        <v>159195.80690999993</v>
      </c>
      <c r="J35" s="24">
        <f t="shared" si="1"/>
        <v>20.62389</v>
      </c>
      <c r="K35" s="23">
        <v>12958.848000000018</v>
      </c>
      <c r="L35" s="25">
        <f t="shared" si="2"/>
        <v>43.19616</v>
      </c>
      <c r="M35" s="26">
        <f t="shared" si="3"/>
        <v>6.307</v>
      </c>
      <c r="N35" s="27">
        <f> ((G35 + D40 - G40))</f>
        <v>2413</v>
      </c>
    </row>
    <row r="36" ht="15.75" customHeight="1">
      <c r="B36" s="28">
        <v>42339.0</v>
      </c>
      <c r="C36" s="29" t="s">
        <v>15</v>
      </c>
      <c r="D36" s="30">
        <v>1663.0</v>
      </c>
      <c r="E36" s="30">
        <v>233.0</v>
      </c>
      <c r="F36" s="30">
        <v>1430.0</v>
      </c>
      <c r="G36" s="49">
        <v>4116.0</v>
      </c>
      <c r="H36" s="30">
        <v>32506.0</v>
      </c>
      <c r="I36" s="32">
        <v>122451.40223999991</v>
      </c>
      <c r="J36" s="33">
        <f t="shared" si="1"/>
        <v>29.75009773</v>
      </c>
      <c r="K36" s="32">
        <v>5762.295000000009</v>
      </c>
      <c r="L36" s="34">
        <f t="shared" si="2"/>
        <v>24.73087983</v>
      </c>
      <c r="M36" s="35">
        <f t="shared" si="3"/>
        <v>7.897473275</v>
      </c>
      <c r="N36" s="36">
        <f> ((G31 + D36 - G36))</f>
        <v>1412</v>
      </c>
    </row>
    <row r="37" ht="15.75" hidden="1" customHeight="1">
      <c r="B37" s="19">
        <v>42339.0</v>
      </c>
      <c r="C37" s="20" t="s">
        <v>16</v>
      </c>
      <c r="D37" s="21">
        <v>1638.0</v>
      </c>
      <c r="E37" s="21">
        <v>197.0</v>
      </c>
      <c r="F37" s="21">
        <v>1441.0</v>
      </c>
      <c r="G37" s="48">
        <v>4321.0</v>
      </c>
      <c r="H37" s="21">
        <v>23487.957000000002</v>
      </c>
      <c r="I37" s="23">
        <v>63595.052854919966</v>
      </c>
      <c r="J37" s="24">
        <f t="shared" si="1"/>
        <v>14.71767018</v>
      </c>
      <c r="K37" s="23">
        <v>8004.0</v>
      </c>
      <c r="L37" s="25">
        <f t="shared" si="2"/>
        <v>40.62944162</v>
      </c>
      <c r="M37" s="26">
        <f t="shared" si="3"/>
        <v>5.435768804</v>
      </c>
      <c r="N37" s="27"/>
    </row>
    <row r="38" ht="15.75" hidden="1" customHeight="1">
      <c r="B38" s="28">
        <v>42370.0</v>
      </c>
      <c r="C38" s="29" t="s">
        <v>12</v>
      </c>
      <c r="D38" s="30">
        <v>2038.0</v>
      </c>
      <c r="E38" s="30">
        <v>204.0</v>
      </c>
      <c r="F38" s="30">
        <v>1834.0</v>
      </c>
      <c r="G38" s="49">
        <v>6575.0</v>
      </c>
      <c r="H38" s="30">
        <v>38680.725000000006</v>
      </c>
      <c r="I38" s="32">
        <v>111307.65425999994</v>
      </c>
      <c r="J38" s="33">
        <f t="shared" si="1"/>
        <v>16.9289208</v>
      </c>
      <c r="K38" s="32">
        <v>4860.630000000009</v>
      </c>
      <c r="L38" s="34">
        <f t="shared" si="2"/>
        <v>23.82661765</v>
      </c>
      <c r="M38" s="35">
        <f t="shared" si="3"/>
        <v>5.883</v>
      </c>
      <c r="N38" s="36">
        <f t="shared" ref="N38:N39" si="10"> ((G33 + D38 - G38))</f>
        <v>2419</v>
      </c>
    </row>
    <row r="39" ht="15.75" hidden="1" customHeight="1">
      <c r="B39" s="19">
        <v>42370.0</v>
      </c>
      <c r="C39" s="20" t="s">
        <v>13</v>
      </c>
      <c r="D39" s="21">
        <v>1797.0</v>
      </c>
      <c r="E39" s="21">
        <v>234.0</v>
      </c>
      <c r="F39" s="21">
        <v>1563.0</v>
      </c>
      <c r="G39" s="48">
        <v>5288.0</v>
      </c>
      <c r="H39" s="21">
        <v>31669.832000000002</v>
      </c>
      <c r="I39" s="23">
        <v>86990.69453759993</v>
      </c>
      <c r="J39" s="24">
        <f t="shared" si="1"/>
        <v>16.4505852</v>
      </c>
      <c r="K39" s="23">
        <v>4125.0</v>
      </c>
      <c r="L39" s="25">
        <f t="shared" si="2"/>
        <v>17.62820513</v>
      </c>
      <c r="M39" s="26">
        <f t="shared" si="3"/>
        <v>5.989</v>
      </c>
      <c r="N39" s="27">
        <f t="shared" si="10"/>
        <v>2908</v>
      </c>
    </row>
    <row r="40" ht="15.75" hidden="1" customHeight="1">
      <c r="B40" s="28">
        <v>42370.0</v>
      </c>
      <c r="C40" s="29" t="s">
        <v>14</v>
      </c>
      <c r="D40" s="30">
        <v>2559.0</v>
      </c>
      <c r="E40" s="30">
        <v>298.0</v>
      </c>
      <c r="F40" s="30">
        <v>2261.0</v>
      </c>
      <c r="G40" s="49">
        <v>7865.0</v>
      </c>
      <c r="H40" s="30">
        <v>46686.64000000001</v>
      </c>
      <c r="I40" s="32">
        <v>122132.25023999992</v>
      </c>
      <c r="J40" s="33">
        <f t="shared" si="1"/>
        <v>15.528576</v>
      </c>
      <c r="K40" s="32">
        <v>9396.648000000012</v>
      </c>
      <c r="L40" s="34">
        <f t="shared" si="2"/>
        <v>31.53237584</v>
      </c>
      <c r="M40" s="35">
        <f t="shared" si="3"/>
        <v>5.936</v>
      </c>
      <c r="N40" s="36">
        <f> ((G40 + D45 - G45))</f>
        <v>2058</v>
      </c>
    </row>
    <row r="41" ht="15.75" customHeight="1">
      <c r="B41" s="19">
        <v>42370.0</v>
      </c>
      <c r="C41" s="20" t="s">
        <v>15</v>
      </c>
      <c r="D41" s="21">
        <v>1298.0</v>
      </c>
      <c r="E41" s="21">
        <v>247.0</v>
      </c>
      <c r="F41" s="21">
        <v>1051.0</v>
      </c>
      <c r="G41" s="48">
        <v>4130.0</v>
      </c>
      <c r="H41" s="21">
        <v>24296.79</v>
      </c>
      <c r="I41" s="23">
        <v>72458.85900959992</v>
      </c>
      <c r="J41" s="24">
        <f t="shared" si="1"/>
        <v>17.54451792</v>
      </c>
      <c r="K41" s="23">
        <v>5548.950000000006</v>
      </c>
      <c r="L41" s="25">
        <f t="shared" si="2"/>
        <v>22.46538462</v>
      </c>
      <c r="M41" s="26">
        <f t="shared" si="3"/>
        <v>5.883</v>
      </c>
      <c r="N41" s="27">
        <f> ((G36 + D41 - G41))</f>
        <v>1284</v>
      </c>
    </row>
    <row r="42" ht="15.75" hidden="1" customHeight="1">
      <c r="B42" s="28">
        <v>42370.0</v>
      </c>
      <c r="C42" s="29" t="s">
        <v>16</v>
      </c>
      <c r="D42" s="30">
        <v>1182.0</v>
      </c>
      <c r="E42" s="30">
        <v>260.0</v>
      </c>
      <c r="F42" s="30">
        <v>922.0</v>
      </c>
      <c r="G42" s="49">
        <v>4379.0</v>
      </c>
      <c r="H42" s="30">
        <v>21186.22</v>
      </c>
      <c r="I42" s="32">
        <v>49049.48909519996</v>
      </c>
      <c r="J42" s="33">
        <f t="shared" si="1"/>
        <v>11.20107081</v>
      </c>
      <c r="K42" s="32">
        <v>5733.882000000005</v>
      </c>
      <c r="L42" s="34">
        <f t="shared" si="2"/>
        <v>22.05339231</v>
      </c>
      <c r="M42" s="35">
        <f t="shared" si="3"/>
        <v>4.838141128</v>
      </c>
      <c r="N42" s="36"/>
    </row>
    <row r="43" ht="15.75" hidden="1" customHeight="1">
      <c r="B43" s="19">
        <v>42401.0</v>
      </c>
      <c r="C43" s="20" t="s">
        <v>12</v>
      </c>
      <c r="D43" s="21">
        <v>2058.0</v>
      </c>
      <c r="E43" s="21">
        <v>515.0</v>
      </c>
      <c r="F43" s="21">
        <v>1543.0</v>
      </c>
      <c r="G43" s="48">
        <v>6919.0</v>
      </c>
      <c r="H43" s="21">
        <v>39971.063</v>
      </c>
      <c r="I43" s="23">
        <v>106307.0391547999</v>
      </c>
      <c r="J43" s="24">
        <f t="shared" si="1"/>
        <v>15.3645092</v>
      </c>
      <c r="K43" s="23">
        <v>11113.20000000001</v>
      </c>
      <c r="L43" s="25">
        <f t="shared" si="2"/>
        <v>21.57902913</v>
      </c>
      <c r="M43" s="26">
        <f t="shared" si="3"/>
        <v>5.777</v>
      </c>
      <c r="N43" s="27">
        <f t="shared" ref="N43:N44" si="11"> ((G38 + D43 - G43))</f>
        <v>1714</v>
      </c>
    </row>
    <row r="44" ht="15.75" hidden="1" customHeight="1">
      <c r="B44" s="28">
        <v>42401.0</v>
      </c>
      <c r="C44" s="29" t="s">
        <v>13</v>
      </c>
      <c r="D44" s="30">
        <v>2604.0</v>
      </c>
      <c r="E44" s="30">
        <v>729.0</v>
      </c>
      <c r="F44" s="30">
        <v>1875.0</v>
      </c>
      <c r="G44" s="49">
        <v>6197.0</v>
      </c>
      <c r="H44" s="30">
        <v>35471.628000000004</v>
      </c>
      <c r="I44" s="32">
        <v>97433.46779039993</v>
      </c>
      <c r="J44" s="33">
        <f t="shared" si="1"/>
        <v>15.7226832</v>
      </c>
      <c r="K44" s="32">
        <v>15420.888000000008</v>
      </c>
      <c r="L44" s="34">
        <f t="shared" si="2"/>
        <v>21.15348148</v>
      </c>
      <c r="M44" s="35">
        <f t="shared" si="3"/>
        <v>5.724</v>
      </c>
      <c r="N44" s="36">
        <f t="shared" si="11"/>
        <v>1695</v>
      </c>
    </row>
    <row r="45" ht="15.75" hidden="1" customHeight="1">
      <c r="B45" s="19">
        <v>42401.0</v>
      </c>
      <c r="C45" s="20" t="s">
        <v>14</v>
      </c>
      <c r="D45" s="21">
        <v>2671.0</v>
      </c>
      <c r="E45" s="21">
        <v>643.0</v>
      </c>
      <c r="F45" s="21">
        <v>2028.0</v>
      </c>
      <c r="G45" s="48">
        <v>8478.0</v>
      </c>
      <c r="H45" s="21">
        <v>48078.738000000005</v>
      </c>
      <c r="I45" s="23">
        <v>136255.14349199992</v>
      </c>
      <c r="J45" s="24">
        <f t="shared" si="1"/>
        <v>16.071614</v>
      </c>
      <c r="K45" s="23">
        <v>17139.80700000001</v>
      </c>
      <c r="L45" s="25">
        <f t="shared" si="2"/>
        <v>26.65599844</v>
      </c>
      <c r="M45" s="26">
        <f t="shared" si="3"/>
        <v>5.671</v>
      </c>
      <c r="N45" s="27">
        <f> ((G45 + D50 - G50))</f>
        <v>2482</v>
      </c>
    </row>
    <row r="46" ht="15.75" customHeight="1">
      <c r="B46" s="28">
        <v>42401.0</v>
      </c>
      <c r="C46" s="29" t="s">
        <v>15</v>
      </c>
      <c r="D46" s="30">
        <v>1004.0</v>
      </c>
      <c r="E46" s="30">
        <v>341.0</v>
      </c>
      <c r="F46" s="30">
        <v>663.0</v>
      </c>
      <c r="G46" s="49">
        <v>4012.0</v>
      </c>
      <c r="H46" s="30">
        <v>22539.416</v>
      </c>
      <c r="I46" s="32">
        <v>79010.57042303996</v>
      </c>
      <c r="J46" s="33">
        <f t="shared" si="1"/>
        <v>19.69356192</v>
      </c>
      <c r="K46" s="32">
        <v>6912.540000000004</v>
      </c>
      <c r="L46" s="34">
        <f t="shared" si="2"/>
        <v>20.2713783</v>
      </c>
      <c r="M46" s="35">
        <f t="shared" si="3"/>
        <v>5.618</v>
      </c>
      <c r="N46" s="36">
        <f> ((G41 + D46 - G46))</f>
        <v>1122</v>
      </c>
    </row>
    <row r="47" ht="15.75" hidden="1" customHeight="1">
      <c r="B47" s="19">
        <v>42401.0</v>
      </c>
      <c r="C47" s="20" t="s">
        <v>16</v>
      </c>
      <c r="D47" s="21">
        <v>1213.0</v>
      </c>
      <c r="E47" s="21">
        <v>449.0</v>
      </c>
      <c r="F47" s="21">
        <v>764.0</v>
      </c>
      <c r="G47" s="48">
        <v>4902.0</v>
      </c>
      <c r="H47" s="21">
        <v>21291.69</v>
      </c>
      <c r="I47" s="23">
        <v>57648.52817639996</v>
      </c>
      <c r="J47" s="24">
        <f t="shared" si="1"/>
        <v>11.76020567</v>
      </c>
      <c r="K47" s="23">
        <v>14043.0</v>
      </c>
      <c r="L47" s="25">
        <f t="shared" si="2"/>
        <v>31.27616927</v>
      </c>
      <c r="M47" s="26">
        <f t="shared" si="3"/>
        <v>4.343470012</v>
      </c>
      <c r="N47" s="27"/>
    </row>
    <row r="48" ht="15.75" hidden="1" customHeight="1">
      <c r="B48" s="28">
        <v>42430.0</v>
      </c>
      <c r="C48" s="29" t="s">
        <v>12</v>
      </c>
      <c r="D48" s="30">
        <v>1962.0</v>
      </c>
      <c r="E48" s="30">
        <v>785.0</v>
      </c>
      <c r="F48" s="30">
        <v>1177.0</v>
      </c>
      <c r="G48" s="49">
        <v>7303.0</v>
      </c>
      <c r="H48" s="30">
        <v>40254.136000000006</v>
      </c>
      <c r="I48" s="32">
        <v>124610.70340159995</v>
      </c>
      <c r="J48" s="33">
        <f t="shared" si="1"/>
        <v>17.0629472</v>
      </c>
      <c r="K48" s="32">
        <v>15185.88000000001</v>
      </c>
      <c r="L48" s="34">
        <f t="shared" si="2"/>
        <v>19.34507006</v>
      </c>
      <c r="M48" s="35">
        <f t="shared" si="3"/>
        <v>5.512</v>
      </c>
      <c r="N48" s="36">
        <f t="shared" ref="N48:N49" si="12"> ((G43 + D48 - G48))</f>
        <v>1578</v>
      </c>
    </row>
    <row r="49" ht="15.75" hidden="1" customHeight="1">
      <c r="B49" s="19">
        <v>42430.0</v>
      </c>
      <c r="C49" s="20" t="s">
        <v>13</v>
      </c>
      <c r="D49" s="21">
        <v>3097.0</v>
      </c>
      <c r="E49" s="21">
        <v>1332.0</v>
      </c>
      <c r="F49" s="21">
        <v>1765.0</v>
      </c>
      <c r="G49" s="48">
        <v>7613.0</v>
      </c>
      <c r="H49" s="21">
        <v>41559.367000000006</v>
      </c>
      <c r="I49" s="23">
        <v>132275.15328759994</v>
      </c>
      <c r="J49" s="24">
        <f t="shared" si="1"/>
        <v>17.3749052</v>
      </c>
      <c r="K49" s="23">
        <v>25169.31900000002</v>
      </c>
      <c r="L49" s="25">
        <f t="shared" si="2"/>
        <v>18.89588514</v>
      </c>
      <c r="M49" s="26">
        <f t="shared" si="3"/>
        <v>5.459</v>
      </c>
      <c r="N49" s="27">
        <f t="shared" si="12"/>
        <v>1681</v>
      </c>
    </row>
    <row r="50" ht="15.75" hidden="1" customHeight="1">
      <c r="B50" s="28">
        <v>42430.0</v>
      </c>
      <c r="C50" s="29" t="s">
        <v>14</v>
      </c>
      <c r="D50" s="30">
        <v>4104.0</v>
      </c>
      <c r="E50" s="30">
        <v>1107.0</v>
      </c>
      <c r="F50" s="30">
        <v>2997.0</v>
      </c>
      <c r="G50" s="49">
        <v>10100.0</v>
      </c>
      <c r="H50" s="30">
        <v>54600.6</v>
      </c>
      <c r="I50" s="32">
        <v>178543.9619999999</v>
      </c>
      <c r="J50" s="33">
        <f t="shared" si="1"/>
        <v>17.67762</v>
      </c>
      <c r="K50" s="32">
        <v>27913.743000000017</v>
      </c>
      <c r="L50" s="34">
        <f t="shared" si="2"/>
        <v>25.21566667</v>
      </c>
      <c r="M50" s="35">
        <f t="shared" si="3"/>
        <v>5.406</v>
      </c>
      <c r="N50" s="36">
        <f> ((G50 + D55 - G55))</f>
        <v>3901</v>
      </c>
    </row>
    <row r="51" ht="15.75" customHeight="1">
      <c r="B51" s="19">
        <v>42430.0</v>
      </c>
      <c r="C51" s="20" t="s">
        <v>15</v>
      </c>
      <c r="D51" s="21">
        <v>1375.0</v>
      </c>
      <c r="E51" s="21">
        <v>674.0</v>
      </c>
      <c r="F51" s="21">
        <v>701.0</v>
      </c>
      <c r="G51" s="48">
        <v>4832.0</v>
      </c>
      <c r="H51" s="21">
        <v>25865.696</v>
      </c>
      <c r="I51" s="23">
        <v>104203.57753343994</v>
      </c>
      <c r="J51" s="24">
        <f t="shared" si="1"/>
        <v>21.56530992</v>
      </c>
      <c r="K51" s="23">
        <v>12127.50000000001</v>
      </c>
      <c r="L51" s="25">
        <f t="shared" si="2"/>
        <v>17.99332344</v>
      </c>
      <c r="M51" s="26">
        <f t="shared" si="3"/>
        <v>5.353</v>
      </c>
      <c r="N51" s="27">
        <f> ((G46 + D51 - G51))</f>
        <v>555</v>
      </c>
    </row>
    <row r="52" ht="15.75" hidden="1" customHeight="1">
      <c r="B52" s="28">
        <v>42430.0</v>
      </c>
      <c r="C52" s="29" t="s">
        <v>16</v>
      </c>
      <c r="D52" s="30">
        <v>1815.0</v>
      </c>
      <c r="E52" s="30">
        <v>944.0</v>
      </c>
      <c r="F52" s="30">
        <v>871.0</v>
      </c>
      <c r="G52" s="49">
        <v>5444.0</v>
      </c>
      <c r="H52" s="30">
        <v>26129.0</v>
      </c>
      <c r="I52" s="32">
        <v>80998.85483999997</v>
      </c>
      <c r="J52" s="33">
        <f t="shared" si="1"/>
        <v>14.87855526</v>
      </c>
      <c r="K52" s="32">
        <v>16563.69000000001</v>
      </c>
      <c r="L52" s="34">
        <f t="shared" si="2"/>
        <v>17.54628178</v>
      </c>
      <c r="M52" s="35">
        <f t="shared" si="3"/>
        <v>4.799595885</v>
      </c>
      <c r="N52" s="36"/>
    </row>
    <row r="53" ht="15.75" hidden="1" customHeight="1">
      <c r="B53" s="19">
        <v>42461.0</v>
      </c>
      <c r="C53" s="20" t="s">
        <v>12</v>
      </c>
      <c r="D53" s="21">
        <v>2213.0</v>
      </c>
      <c r="E53" s="21">
        <v>1107.0</v>
      </c>
      <c r="F53" s="21">
        <v>1106.0</v>
      </c>
      <c r="G53" s="48">
        <v>8010.0</v>
      </c>
      <c r="H53" s="21">
        <v>42028.47</v>
      </c>
      <c r="I53" s="23">
        <v>148427.74465199996</v>
      </c>
      <c r="J53" s="24">
        <f t="shared" si="1"/>
        <v>18.5303052</v>
      </c>
      <c r="K53" s="23">
        <v>18921.150000000012</v>
      </c>
      <c r="L53" s="25">
        <f t="shared" si="2"/>
        <v>17.09227642</v>
      </c>
      <c r="M53" s="26">
        <f t="shared" si="3"/>
        <v>5.247</v>
      </c>
      <c r="N53" s="27">
        <f t="shared" ref="N53:N54" si="13"> ((G48 + D53 - G53))</f>
        <v>1506</v>
      </c>
    </row>
    <row r="54" ht="15.75" hidden="1" customHeight="1">
      <c r="B54" s="28">
        <v>42461.0</v>
      </c>
      <c r="C54" s="29" t="s">
        <v>13</v>
      </c>
      <c r="D54" s="30">
        <v>2484.0</v>
      </c>
      <c r="E54" s="30">
        <v>1192.0</v>
      </c>
      <c r="F54" s="30">
        <v>1292.0</v>
      </c>
      <c r="G54" s="49">
        <v>7493.0</v>
      </c>
      <c r="H54" s="30">
        <v>38918.642</v>
      </c>
      <c r="I54" s="32">
        <v>140838.78166959994</v>
      </c>
      <c r="J54" s="33">
        <f t="shared" si="1"/>
        <v>18.7960472</v>
      </c>
      <c r="K54" s="32">
        <v>19852.12800000001</v>
      </c>
      <c r="L54" s="34">
        <f t="shared" si="2"/>
        <v>16.6544698</v>
      </c>
      <c r="M54" s="35">
        <f t="shared" si="3"/>
        <v>5.194</v>
      </c>
      <c r="N54" s="36">
        <f t="shared" si="13"/>
        <v>2604</v>
      </c>
    </row>
    <row r="55" ht="15.75" hidden="1" customHeight="1">
      <c r="B55" s="19">
        <v>42461.0</v>
      </c>
      <c r="C55" s="20" t="s">
        <v>14</v>
      </c>
      <c r="D55" s="21">
        <v>5525.0</v>
      </c>
      <c r="E55" s="21">
        <v>1425.0</v>
      </c>
      <c r="F55" s="21">
        <v>4100.0</v>
      </c>
      <c r="G55" s="48">
        <v>11724.0</v>
      </c>
      <c r="H55" s="21">
        <v>60273.083999999995</v>
      </c>
      <c r="I55" s="23">
        <v>223372.0493039999</v>
      </c>
      <c r="J55" s="24">
        <f t="shared" si="1"/>
        <v>19.052546</v>
      </c>
      <c r="K55" s="23">
        <v>31047.654000000017</v>
      </c>
      <c r="L55" s="25">
        <f t="shared" si="2"/>
        <v>21.78782737</v>
      </c>
      <c r="M55" s="26">
        <f t="shared" si="3"/>
        <v>5.141</v>
      </c>
      <c r="N55" s="27">
        <f> ((G55 + D60 - G60))</f>
        <v>2553</v>
      </c>
    </row>
    <row r="56" ht="15.75" customHeight="1">
      <c r="B56" s="28">
        <v>42461.0</v>
      </c>
      <c r="C56" s="29" t="s">
        <v>15</v>
      </c>
      <c r="D56" s="30">
        <v>2172.0</v>
      </c>
      <c r="E56" s="30">
        <v>956.0</v>
      </c>
      <c r="F56" s="30">
        <v>1216.0</v>
      </c>
      <c r="G56" s="49">
        <v>5921.0</v>
      </c>
      <c r="H56" s="30">
        <v>34590.0</v>
      </c>
      <c r="I56" s="32">
        <v>157448.14559999996</v>
      </c>
      <c r="J56" s="33">
        <f t="shared" si="1"/>
        <v>26.59147874</v>
      </c>
      <c r="K56" s="32">
        <v>16485.48000000001</v>
      </c>
      <c r="L56" s="34">
        <f t="shared" si="2"/>
        <v>17.24422594</v>
      </c>
      <c r="M56" s="35">
        <f t="shared" si="3"/>
        <v>5.841918595</v>
      </c>
      <c r="N56" s="36">
        <f> ((G51 + D56 - G56))</f>
        <v>1083</v>
      </c>
    </row>
    <row r="57" ht="15.75" hidden="1" customHeight="1">
      <c r="B57" s="19">
        <v>42461.0</v>
      </c>
      <c r="C57" s="20" t="s">
        <v>16</v>
      </c>
      <c r="D57" s="21">
        <v>2566.0</v>
      </c>
      <c r="E57" s="21">
        <v>1078.0</v>
      </c>
      <c r="F57" s="21">
        <v>1488.0</v>
      </c>
      <c r="G57" s="48">
        <v>6782.0</v>
      </c>
      <c r="H57" s="21">
        <v>31785.954999999998</v>
      </c>
      <c r="I57" s="23">
        <v>111007.99780379997</v>
      </c>
      <c r="J57" s="24">
        <f t="shared" si="1"/>
        <v>16.3680327</v>
      </c>
      <c r="K57" s="23">
        <v>18913.98600000001</v>
      </c>
      <c r="L57" s="25">
        <f t="shared" si="2"/>
        <v>17.54544156</v>
      </c>
      <c r="M57" s="26">
        <f t="shared" si="3"/>
        <v>4.686811413</v>
      </c>
      <c r="N57" s="27"/>
    </row>
    <row r="58" ht="15.75" hidden="1" customHeight="1">
      <c r="B58" s="28">
        <v>42491.0</v>
      </c>
      <c r="C58" s="29" t="s">
        <v>12</v>
      </c>
      <c r="D58" s="30">
        <v>2375.0</v>
      </c>
      <c r="E58" s="30">
        <v>950.0</v>
      </c>
      <c r="F58" s="30">
        <v>1425.0</v>
      </c>
      <c r="G58" s="49">
        <v>8263.0</v>
      </c>
      <c r="H58" s="30">
        <v>41166.265999999996</v>
      </c>
      <c r="I58" s="32">
        <v>163331.27698159995</v>
      </c>
      <c r="J58" s="33">
        <f t="shared" si="1"/>
        <v>19.7665832</v>
      </c>
      <c r="K58" s="32">
        <v>16957.50000000001</v>
      </c>
      <c r="L58" s="34">
        <f t="shared" si="2"/>
        <v>17.85</v>
      </c>
      <c r="M58" s="35">
        <f t="shared" si="3"/>
        <v>4.982</v>
      </c>
      <c r="N58" s="36">
        <f t="shared" ref="N58:N59" si="14"> ((G53 + D58 - G58))</f>
        <v>2122</v>
      </c>
    </row>
    <row r="59" ht="15.75" hidden="1" customHeight="1">
      <c r="B59" s="19">
        <v>42491.0</v>
      </c>
      <c r="C59" s="20" t="s">
        <v>13</v>
      </c>
      <c r="D59" s="21">
        <v>2615.0</v>
      </c>
      <c r="E59" s="21">
        <v>994.0</v>
      </c>
      <c r="F59" s="21">
        <v>1621.0</v>
      </c>
      <c r="G59" s="48">
        <v>7931.0</v>
      </c>
      <c r="H59" s="21">
        <v>39091.89899999999</v>
      </c>
      <c r="I59" s="23">
        <v>158509.83206519994</v>
      </c>
      <c r="J59" s="24">
        <f t="shared" si="1"/>
        <v>19.9861092</v>
      </c>
      <c r="K59" s="23">
        <v>18035.65500000001</v>
      </c>
      <c r="L59" s="25">
        <f t="shared" si="2"/>
        <v>18.14452213</v>
      </c>
      <c r="M59" s="26">
        <f t="shared" si="3"/>
        <v>4.929</v>
      </c>
      <c r="N59" s="27">
        <f t="shared" si="14"/>
        <v>2177</v>
      </c>
    </row>
    <row r="60" ht="15.75" hidden="1" customHeight="1">
      <c r="B60" s="28">
        <v>42491.0</v>
      </c>
      <c r="C60" s="29" t="s">
        <v>14</v>
      </c>
      <c r="D60" s="30">
        <v>6071.0</v>
      </c>
      <c r="E60" s="30">
        <v>1684.0</v>
      </c>
      <c r="F60" s="30">
        <v>4387.0</v>
      </c>
      <c r="G60" s="49">
        <v>15242.0</v>
      </c>
      <c r="H60" s="30">
        <v>74319.99199999998</v>
      </c>
      <c r="I60" s="32">
        <v>307833.4068639999</v>
      </c>
      <c r="J60" s="33">
        <f t="shared" si="1"/>
        <v>20.196392</v>
      </c>
      <c r="K60" s="32">
        <v>39832.07400000002</v>
      </c>
      <c r="L60" s="34">
        <f t="shared" si="2"/>
        <v>23.65325059</v>
      </c>
      <c r="M60" s="35">
        <f t="shared" si="3"/>
        <v>4.876</v>
      </c>
      <c r="N60" s="36">
        <f> ((G60 + D65 - G65))</f>
        <v>7513</v>
      </c>
    </row>
    <row r="61" ht="15.75" customHeight="1">
      <c r="B61" s="19">
        <v>42491.0</v>
      </c>
      <c r="C61" s="20" t="s">
        <v>15</v>
      </c>
      <c r="D61" s="21">
        <v>2505.0</v>
      </c>
      <c r="E61" s="21">
        <v>852.0</v>
      </c>
      <c r="F61" s="21">
        <v>1653.0</v>
      </c>
      <c r="G61" s="48">
        <v>6956.0</v>
      </c>
      <c r="H61" s="21">
        <v>33548.78799999999</v>
      </c>
      <c r="I61" s="23">
        <v>170261.44105151994</v>
      </c>
      <c r="J61" s="24">
        <f t="shared" si="1"/>
        <v>24.47691792</v>
      </c>
      <c r="K61" s="23">
        <v>15969.37500000001</v>
      </c>
      <c r="L61" s="25">
        <f t="shared" si="2"/>
        <v>18.74339789</v>
      </c>
      <c r="M61" s="26">
        <f t="shared" si="3"/>
        <v>4.823</v>
      </c>
      <c r="N61" s="27">
        <f> ((G56 + D61 - G61))</f>
        <v>1470</v>
      </c>
    </row>
    <row r="62" ht="15.75" hidden="1" customHeight="1">
      <c r="B62" s="28">
        <v>42491.0</v>
      </c>
      <c r="C62" s="29" t="s">
        <v>16</v>
      </c>
      <c r="D62" s="30">
        <v>4524.0</v>
      </c>
      <c r="E62" s="30">
        <v>1448.0</v>
      </c>
      <c r="F62" s="30">
        <v>3076.0</v>
      </c>
      <c r="G62" s="49">
        <v>9110.0</v>
      </c>
      <c r="H62" s="30">
        <v>60836.58000000001</v>
      </c>
      <c r="I62" s="32">
        <v>236335.5125208</v>
      </c>
      <c r="J62" s="33">
        <f t="shared" si="1"/>
        <v>25.94242728</v>
      </c>
      <c r="K62" s="32">
        <v>27578.304000000015</v>
      </c>
      <c r="L62" s="34">
        <f t="shared" si="2"/>
        <v>19.04579006</v>
      </c>
      <c r="M62" s="35">
        <f t="shared" si="3"/>
        <v>6.678</v>
      </c>
      <c r="N62" s="36"/>
    </row>
    <row r="63" ht="15.75" hidden="1" customHeight="1">
      <c r="B63" s="19">
        <v>42522.0</v>
      </c>
      <c r="C63" s="20" t="s">
        <v>12</v>
      </c>
      <c r="D63" s="21">
        <v>3132.0</v>
      </c>
      <c r="E63" s="21">
        <v>940.0</v>
      </c>
      <c r="F63" s="21">
        <v>2192.0</v>
      </c>
      <c r="G63" s="48">
        <v>9042.0</v>
      </c>
      <c r="H63" s="21">
        <v>54631.764</v>
      </c>
      <c r="I63" s="23">
        <v>240576.43595039996</v>
      </c>
      <c r="J63" s="24">
        <f t="shared" si="1"/>
        <v>26.6065512</v>
      </c>
      <c r="K63" s="23">
        <v>18181.26000000001</v>
      </c>
      <c r="L63" s="25">
        <f t="shared" si="2"/>
        <v>19.34176596</v>
      </c>
      <c r="M63" s="26">
        <f t="shared" si="3"/>
        <v>6.042</v>
      </c>
      <c r="N63" s="27">
        <f t="shared" ref="N63:N64" si="15"> ((G58 + D63 - G63))</f>
        <v>2353</v>
      </c>
    </row>
    <row r="64" ht="15.75" hidden="1" customHeight="1">
      <c r="B64" s="28">
        <v>42522.0</v>
      </c>
      <c r="C64" s="29" t="s">
        <v>13</v>
      </c>
      <c r="D64" s="30">
        <v>2051.0</v>
      </c>
      <c r="E64" s="30">
        <v>574.0</v>
      </c>
      <c r="F64" s="30">
        <v>1477.0</v>
      </c>
      <c r="G64" s="49">
        <v>7269.0</v>
      </c>
      <c r="H64" s="30">
        <v>44689.812000000005</v>
      </c>
      <c r="I64" s="32">
        <v>200693.00772959998</v>
      </c>
      <c r="J64" s="33">
        <f t="shared" si="1"/>
        <v>27.6094384</v>
      </c>
      <c r="K64" s="32">
        <v>11284.602000000006</v>
      </c>
      <c r="L64" s="34">
        <f t="shared" si="2"/>
        <v>19.65958537</v>
      </c>
      <c r="M64" s="35">
        <f t="shared" si="3"/>
        <v>6.148</v>
      </c>
      <c r="N64" s="36">
        <f t="shared" si="15"/>
        <v>2713</v>
      </c>
    </row>
    <row r="65" ht="15.75" hidden="1" customHeight="1">
      <c r="B65" s="19">
        <v>42522.0</v>
      </c>
      <c r="C65" s="20" t="s">
        <v>14</v>
      </c>
      <c r="D65" s="21">
        <v>10593.0</v>
      </c>
      <c r="E65" s="21">
        <v>1156.0</v>
      </c>
      <c r="F65" s="21">
        <v>9437.0</v>
      </c>
      <c r="G65" s="48">
        <v>18322.0</v>
      </c>
      <c r="H65" s="21">
        <v>91400.0</v>
      </c>
      <c r="I65" s="23">
        <v>418429.19999999995</v>
      </c>
      <c r="J65" s="24">
        <f t="shared" si="1"/>
        <v>22.83752865</v>
      </c>
      <c r="K65" s="23">
        <v>39670.17600000002</v>
      </c>
      <c r="L65" s="25">
        <f t="shared" si="2"/>
        <v>34.31676125</v>
      </c>
      <c r="M65" s="26">
        <f t="shared" si="3"/>
        <v>4.988538369</v>
      </c>
      <c r="N65" s="27">
        <f> ((G65 + D70 - G70))</f>
        <v>10563</v>
      </c>
    </row>
    <row r="66" ht="15.75" customHeight="1">
      <c r="B66" s="28">
        <v>42522.0</v>
      </c>
      <c r="C66" s="29" t="s">
        <v>15</v>
      </c>
      <c r="D66" s="30">
        <v>3118.0</v>
      </c>
      <c r="E66" s="30">
        <v>748.0</v>
      </c>
      <c r="F66" s="30">
        <v>2370.0</v>
      </c>
      <c r="G66" s="49">
        <v>8216.0</v>
      </c>
      <c r="H66" s="30">
        <v>60347.0</v>
      </c>
      <c r="I66" s="32">
        <v>337836.98928</v>
      </c>
      <c r="J66" s="33">
        <f t="shared" si="1"/>
        <v>41.11939986</v>
      </c>
      <c r="K66" s="32">
        <v>15153.48000000001</v>
      </c>
      <c r="L66" s="34">
        <f t="shared" si="2"/>
        <v>20.2586631</v>
      </c>
      <c r="M66" s="35">
        <f t="shared" si="3"/>
        <v>7.345058423</v>
      </c>
      <c r="N66" s="36">
        <f> ((G61 + D66 - G66))</f>
        <v>1858</v>
      </c>
    </row>
    <row r="67" ht="15.75" hidden="1" customHeight="1">
      <c r="B67" s="19">
        <v>42522.0</v>
      </c>
      <c r="C67" s="20" t="s">
        <v>16</v>
      </c>
      <c r="D67" s="21">
        <v>5490.0</v>
      </c>
      <c r="E67" s="21">
        <v>1208.0</v>
      </c>
      <c r="F67" s="21">
        <v>4282.0</v>
      </c>
      <c r="G67" s="48">
        <v>11190.0</v>
      </c>
      <c r="H67" s="21">
        <v>72354.54000000001</v>
      </c>
      <c r="I67" s="23">
        <v>309471.9443064</v>
      </c>
      <c r="J67" s="24">
        <f t="shared" si="1"/>
        <v>27.65611656</v>
      </c>
      <c r="K67" s="23">
        <v>24820.290000000023</v>
      </c>
      <c r="L67" s="25">
        <f t="shared" si="2"/>
        <v>20.54659768</v>
      </c>
      <c r="M67" s="26">
        <f t="shared" si="3"/>
        <v>6.466</v>
      </c>
      <c r="N67" s="27"/>
    </row>
    <row r="68" ht="15.75" hidden="1" customHeight="1">
      <c r="B68" s="28">
        <v>42552.0</v>
      </c>
      <c r="C68" s="29" t="s">
        <v>12</v>
      </c>
      <c r="D68" s="30">
        <v>3412.0</v>
      </c>
      <c r="E68" s="30">
        <v>682.0</v>
      </c>
      <c r="F68" s="30">
        <v>2730.0</v>
      </c>
      <c r="G68" s="49">
        <v>9509.0</v>
      </c>
      <c r="H68" s="30">
        <v>62493.14800000001</v>
      </c>
      <c r="I68" s="32">
        <v>302441.83906080003</v>
      </c>
      <c r="J68" s="33">
        <f t="shared" si="1"/>
        <v>31.8058512</v>
      </c>
      <c r="K68" s="32">
        <v>14228.040000000012</v>
      </c>
      <c r="L68" s="34">
        <f t="shared" si="2"/>
        <v>20.86222874</v>
      </c>
      <c r="M68" s="35">
        <f t="shared" si="3"/>
        <v>6.572</v>
      </c>
      <c r="N68" s="36">
        <f t="shared" ref="N68:N69" si="16"> ((G63 + D68 - G68))</f>
        <v>2945</v>
      </c>
    </row>
    <row r="69" ht="15.75" hidden="1" customHeight="1">
      <c r="B69" s="19">
        <v>42552.0</v>
      </c>
      <c r="C69" s="20" t="s">
        <v>13</v>
      </c>
      <c r="D69" s="21">
        <v>2124.0</v>
      </c>
      <c r="E69" s="21">
        <v>382.0</v>
      </c>
      <c r="F69" s="21">
        <v>1742.0</v>
      </c>
      <c r="G69" s="48">
        <v>7437.0</v>
      </c>
      <c r="H69" s="21">
        <v>44146.032</v>
      </c>
      <c r="I69" s="23">
        <v>217498.6704576</v>
      </c>
      <c r="J69" s="24">
        <f t="shared" si="1"/>
        <v>29.2454848</v>
      </c>
      <c r="K69" s="23">
        <v>8086.0680000000075</v>
      </c>
      <c r="L69" s="25">
        <f t="shared" si="2"/>
        <v>21.16771728</v>
      </c>
      <c r="M69" s="26">
        <f t="shared" si="3"/>
        <v>5.936</v>
      </c>
      <c r="N69" s="27">
        <f t="shared" si="16"/>
        <v>1956</v>
      </c>
    </row>
    <row r="70" ht="15.75" hidden="1" customHeight="1">
      <c r="B70" s="28">
        <v>42552.0</v>
      </c>
      <c r="C70" s="29" t="s">
        <v>14</v>
      </c>
      <c r="D70" s="30">
        <v>12557.0</v>
      </c>
      <c r="E70" s="30">
        <v>1321.0</v>
      </c>
      <c r="F70" s="30">
        <v>11236.0</v>
      </c>
      <c r="G70" s="49">
        <v>20316.0</v>
      </c>
      <c r="H70" s="30">
        <v>96511.0</v>
      </c>
      <c r="I70" s="32">
        <v>483906.15400000004</v>
      </c>
      <c r="J70" s="33">
        <f t="shared" si="1"/>
        <v>23.81896801</v>
      </c>
      <c r="K70" s="32">
        <v>27109.36800000003</v>
      </c>
      <c r="L70" s="34">
        <f t="shared" si="2"/>
        <v>20.52185314</v>
      </c>
      <c r="M70" s="35">
        <f t="shared" si="3"/>
        <v>4.750492223</v>
      </c>
      <c r="N70" s="36">
        <f> ((G70 + D75 - G75))</f>
        <v>3156</v>
      </c>
    </row>
    <row r="71" ht="15.75" customHeight="1">
      <c r="B71" s="19">
        <v>42552.0</v>
      </c>
      <c r="C71" s="20" t="s">
        <v>15</v>
      </c>
      <c r="D71" s="21">
        <v>3243.0</v>
      </c>
      <c r="E71" s="21">
        <v>454.0</v>
      </c>
      <c r="F71" s="21">
        <v>2789.0</v>
      </c>
      <c r="G71" s="48">
        <v>9053.0</v>
      </c>
      <c r="H71" s="21">
        <v>54218.41700000001</v>
      </c>
      <c r="I71" s="23">
        <v>331894.7865604801</v>
      </c>
      <c r="J71" s="24">
        <f t="shared" si="1"/>
        <v>36.66130416</v>
      </c>
      <c r="K71" s="23">
        <v>9874.935000000014</v>
      </c>
      <c r="L71" s="25">
        <f t="shared" si="2"/>
        <v>21.75095815</v>
      </c>
      <c r="M71" s="26">
        <f t="shared" si="3"/>
        <v>5.989</v>
      </c>
      <c r="N71" s="27">
        <f> ((G66 + D71 - G71))</f>
        <v>2406</v>
      </c>
    </row>
    <row r="72" ht="15.75" hidden="1" customHeight="1">
      <c r="B72" s="28">
        <v>42552.0</v>
      </c>
      <c r="C72" s="29" t="s">
        <v>16</v>
      </c>
      <c r="D72" s="30">
        <v>5679.0</v>
      </c>
      <c r="E72" s="30">
        <v>852.0</v>
      </c>
      <c r="F72" s="30">
        <v>4827.0</v>
      </c>
      <c r="G72" s="49">
        <v>12685.0</v>
      </c>
      <c r="H72" s="30">
        <v>75298.16</v>
      </c>
      <c r="I72" s="32">
        <v>351609.2760096001</v>
      </c>
      <c r="J72" s="33">
        <f t="shared" si="1"/>
        <v>27.71850816</v>
      </c>
      <c r="K72" s="32">
        <v>26346.0</v>
      </c>
      <c r="L72" s="34">
        <f t="shared" si="2"/>
        <v>30.92253521</v>
      </c>
      <c r="M72" s="35">
        <f t="shared" si="3"/>
        <v>5.936</v>
      </c>
      <c r="N72" s="36"/>
    </row>
    <row r="73" ht="15.75" hidden="1" customHeight="1">
      <c r="B73" s="19">
        <v>42583.0</v>
      </c>
      <c r="C73" s="20" t="s">
        <v>12</v>
      </c>
      <c r="D73" s="21">
        <v>3569.0</v>
      </c>
      <c r="E73" s="21">
        <v>571.0</v>
      </c>
      <c r="F73" s="21">
        <v>2998.0</v>
      </c>
      <c r="G73" s="48">
        <v>10237.0</v>
      </c>
      <c r="H73" s="21">
        <v>60224.271</v>
      </c>
      <c r="I73" s="23">
        <v>317719.1640876</v>
      </c>
      <c r="J73" s="24">
        <f t="shared" si="1"/>
        <v>31.0363548</v>
      </c>
      <c r="K73" s="23">
        <v>12762.744000000019</v>
      </c>
      <c r="L73" s="25">
        <f t="shared" si="2"/>
        <v>22.35156567</v>
      </c>
      <c r="M73" s="26">
        <f t="shared" si="3"/>
        <v>5.883</v>
      </c>
      <c r="N73" s="27">
        <f t="shared" ref="N73:N74" si="17"> ((G68 + D73 - G73))</f>
        <v>2841</v>
      </c>
    </row>
    <row r="74" ht="15.75" hidden="1" customHeight="1">
      <c r="B74" s="28">
        <v>42583.0</v>
      </c>
      <c r="C74" s="29" t="s">
        <v>13</v>
      </c>
      <c r="D74" s="30">
        <v>2474.0</v>
      </c>
      <c r="E74" s="30">
        <v>421.0</v>
      </c>
      <c r="F74" s="30">
        <v>2053.0</v>
      </c>
      <c r="G74" s="49">
        <v>7923.0</v>
      </c>
      <c r="H74" s="30">
        <v>46191.090000000004</v>
      </c>
      <c r="I74" s="32">
        <v>247713.57745200003</v>
      </c>
      <c r="J74" s="33">
        <f t="shared" si="1"/>
        <v>31.265124</v>
      </c>
      <c r="K74" s="32">
        <v>9526.137000000012</v>
      </c>
      <c r="L74" s="34">
        <f t="shared" si="2"/>
        <v>22.6274038</v>
      </c>
      <c r="M74" s="35">
        <f t="shared" si="3"/>
        <v>5.83</v>
      </c>
      <c r="N74" s="36">
        <f t="shared" si="17"/>
        <v>1988</v>
      </c>
    </row>
    <row r="75" ht="15.75" hidden="1" customHeight="1">
      <c r="B75" s="19">
        <v>42583.0</v>
      </c>
      <c r="C75" s="20" t="s">
        <v>14</v>
      </c>
      <c r="D75" s="21">
        <v>5712.0</v>
      </c>
      <c r="E75" s="21">
        <v>223.0</v>
      </c>
      <c r="F75" s="21">
        <v>5489.0</v>
      </c>
      <c r="G75" s="48">
        <v>22872.0</v>
      </c>
      <c r="H75" s="21">
        <v>98559.0</v>
      </c>
      <c r="I75" s="23">
        <v>537146.55</v>
      </c>
      <c r="J75" s="24">
        <f t="shared" si="1"/>
        <v>23.48489638</v>
      </c>
      <c r="K75" s="23">
        <v>35377.88400000005</v>
      </c>
      <c r="L75" s="25">
        <f t="shared" si="2"/>
        <v>158.6452197</v>
      </c>
      <c r="M75" s="26">
        <f t="shared" si="3"/>
        <v>4.309155299</v>
      </c>
      <c r="N75" s="27">
        <f> ((G75 + D80 - G80))</f>
        <v>13811</v>
      </c>
    </row>
    <row r="76" ht="15.75" customHeight="1">
      <c r="B76" s="28">
        <v>42583.0</v>
      </c>
      <c r="C76" s="29" t="s">
        <v>15</v>
      </c>
      <c r="D76" s="30">
        <v>3660.0</v>
      </c>
      <c r="E76" s="30">
        <v>695.0</v>
      </c>
      <c r="F76" s="30">
        <v>2965.0</v>
      </c>
      <c r="G76" s="49">
        <v>10257.0</v>
      </c>
      <c r="H76" s="30">
        <v>58711.068</v>
      </c>
      <c r="I76" s="32">
        <v>390113.91087552</v>
      </c>
      <c r="J76" s="33">
        <f t="shared" si="1"/>
        <v>38.03391936</v>
      </c>
      <c r="K76" s="32">
        <v>16168.05000000002</v>
      </c>
      <c r="L76" s="34">
        <f t="shared" si="2"/>
        <v>23.26338129</v>
      </c>
      <c r="M76" s="35">
        <f t="shared" si="3"/>
        <v>5.724</v>
      </c>
      <c r="N76" s="36">
        <f> ((G71 + D76 - G76))</f>
        <v>2456</v>
      </c>
    </row>
    <row r="77" ht="15.75" hidden="1" customHeight="1">
      <c r="B77" s="19">
        <v>42583.0</v>
      </c>
      <c r="C77" s="20" t="s">
        <v>16</v>
      </c>
      <c r="D77" s="21">
        <v>5887.0</v>
      </c>
      <c r="E77" s="21">
        <v>888.0</v>
      </c>
      <c r="F77" s="21">
        <v>4999.0</v>
      </c>
      <c r="G77" s="48">
        <v>14275.0</v>
      </c>
      <c r="H77" s="21">
        <v>80953.52500000001</v>
      </c>
      <c r="I77" s="23">
        <v>409783.5054090001</v>
      </c>
      <c r="J77" s="24">
        <f t="shared" si="1"/>
        <v>28.70637516</v>
      </c>
      <c r="K77" s="23">
        <v>27727.77000000004</v>
      </c>
      <c r="L77" s="25">
        <f t="shared" si="2"/>
        <v>31.22496622</v>
      </c>
      <c r="M77" s="26">
        <f t="shared" si="3"/>
        <v>5.671</v>
      </c>
      <c r="N77" s="27"/>
    </row>
    <row r="78" ht="15.75" hidden="1" customHeight="1">
      <c r="B78" s="28">
        <v>42614.0</v>
      </c>
      <c r="C78" s="29" t="s">
        <v>12</v>
      </c>
      <c r="D78" s="30">
        <v>3865.0</v>
      </c>
      <c r="E78" s="30">
        <v>812.0</v>
      </c>
      <c r="F78" s="30">
        <v>3053.0</v>
      </c>
      <c r="G78" s="49">
        <v>11074.0</v>
      </c>
      <c r="H78" s="30">
        <v>62213.732</v>
      </c>
      <c r="I78" s="32">
        <v>355339.9516912001</v>
      </c>
      <c r="J78" s="33">
        <f t="shared" si="1"/>
        <v>32.0877688</v>
      </c>
      <c r="K78" s="32">
        <v>19357.852500000023</v>
      </c>
      <c r="L78" s="34">
        <f t="shared" si="2"/>
        <v>23.83971983</v>
      </c>
      <c r="M78" s="35">
        <f t="shared" si="3"/>
        <v>5.618</v>
      </c>
      <c r="N78" s="36">
        <f t="shared" ref="N78:N79" si="18"> ((G73 + D78 - G78))</f>
        <v>3028</v>
      </c>
    </row>
    <row r="79" ht="15.75" hidden="1" customHeight="1">
      <c r="B79" s="19">
        <v>42614.0</v>
      </c>
      <c r="C79" s="20" t="s">
        <v>13</v>
      </c>
      <c r="D79" s="21">
        <v>2802.0</v>
      </c>
      <c r="E79" s="21">
        <v>616.0</v>
      </c>
      <c r="F79" s="21">
        <v>2186.0</v>
      </c>
      <c r="G79" s="48">
        <v>8583.0</v>
      </c>
      <c r="H79" s="21">
        <v>47764.395000000004</v>
      </c>
      <c r="I79" s="23">
        <v>276976.17372600007</v>
      </c>
      <c r="J79" s="24">
        <f t="shared" si="1"/>
        <v>32.270322</v>
      </c>
      <c r="K79" s="23">
        <v>14887.026000000022</v>
      </c>
      <c r="L79" s="25">
        <f t="shared" si="2"/>
        <v>24.16725</v>
      </c>
      <c r="M79" s="26">
        <f t="shared" si="3"/>
        <v>5.565</v>
      </c>
      <c r="N79" s="27">
        <f t="shared" si="18"/>
        <v>2142</v>
      </c>
    </row>
    <row r="80" ht="15.75" hidden="1" customHeight="1">
      <c r="B80" s="28">
        <v>42614.0</v>
      </c>
      <c r="C80" s="29" t="s">
        <v>14</v>
      </c>
      <c r="D80" s="30">
        <v>15798.0</v>
      </c>
      <c r="E80" s="30">
        <v>2100.0</v>
      </c>
      <c r="F80" s="30">
        <v>13698.0</v>
      </c>
      <c r="G80" s="49">
        <v>24859.0</v>
      </c>
      <c r="H80" s="30">
        <v>100433.0</v>
      </c>
      <c r="I80" s="32">
        <v>591148.6380000002</v>
      </c>
      <c r="J80" s="33">
        <f t="shared" si="1"/>
        <v>23.78006509</v>
      </c>
      <c r="K80" s="32">
        <v>53473.896000000066</v>
      </c>
      <c r="L80" s="34">
        <f t="shared" si="2"/>
        <v>25.46376</v>
      </c>
      <c r="M80" s="35">
        <f t="shared" si="3"/>
        <v>4.040106199</v>
      </c>
      <c r="N80" s="36">
        <f> ((G80 + D85 - G85))</f>
        <v>4451</v>
      </c>
    </row>
    <row r="81" ht="15.75" customHeight="1">
      <c r="B81" s="19">
        <v>42614.0</v>
      </c>
      <c r="C81" s="20" t="s">
        <v>15</v>
      </c>
      <c r="D81" s="21">
        <v>4103.0</v>
      </c>
      <c r="E81" s="21">
        <v>985.0</v>
      </c>
      <c r="F81" s="21">
        <v>3118.0</v>
      </c>
      <c r="G81" s="48">
        <v>11711.0</v>
      </c>
      <c r="H81" s="21">
        <v>63930.348999999995</v>
      </c>
      <c r="I81" s="23">
        <v>458242.51277616003</v>
      </c>
      <c r="J81" s="24">
        <f t="shared" si="1"/>
        <v>39.12923856</v>
      </c>
      <c r="K81" s="23">
        <v>25848.900000000034</v>
      </c>
      <c r="L81" s="25">
        <f t="shared" si="2"/>
        <v>26.24253807</v>
      </c>
      <c r="M81" s="26">
        <f t="shared" si="3"/>
        <v>5.459</v>
      </c>
      <c r="N81" s="27">
        <f> ((G76 + D81 - G81))</f>
        <v>2649</v>
      </c>
    </row>
    <row r="82" ht="15.75" hidden="1" customHeight="1">
      <c r="B82" s="28">
        <v>42614.0</v>
      </c>
      <c r="C82" s="29" t="s">
        <v>16</v>
      </c>
      <c r="D82" s="30">
        <v>5853.0</v>
      </c>
      <c r="E82" s="30">
        <v>1167.0</v>
      </c>
      <c r="F82" s="30">
        <v>4686.0</v>
      </c>
      <c r="G82" s="49">
        <v>15622.0</v>
      </c>
      <c r="H82" s="30">
        <v>84452.53199999999</v>
      </c>
      <c r="I82" s="32">
        <v>460634.5124395201</v>
      </c>
      <c r="J82" s="33">
        <f t="shared" si="1"/>
        <v>29.48627016</v>
      </c>
      <c r="K82" s="32">
        <v>39946.72500000006</v>
      </c>
      <c r="L82" s="34">
        <f t="shared" si="2"/>
        <v>34.23026992</v>
      </c>
      <c r="M82" s="35">
        <f t="shared" si="3"/>
        <v>5.406</v>
      </c>
      <c r="N82" s="36"/>
    </row>
    <row r="83" ht="15.75" hidden="1" customHeight="1">
      <c r="B83" s="19">
        <v>42644.0</v>
      </c>
      <c r="C83" s="20" t="s">
        <v>12</v>
      </c>
      <c r="D83" s="21">
        <v>5617.0</v>
      </c>
      <c r="E83" s="21">
        <v>1460.0</v>
      </c>
      <c r="F83" s="21">
        <v>4157.0</v>
      </c>
      <c r="G83" s="48">
        <v>14114.0</v>
      </c>
      <c r="H83" s="21">
        <v>75552.242</v>
      </c>
      <c r="I83" s="23">
        <v>464464.96291920013</v>
      </c>
      <c r="J83" s="24">
        <f t="shared" si="1"/>
        <v>32.9081028</v>
      </c>
      <c r="K83" s="23">
        <v>41402.90700000006</v>
      </c>
      <c r="L83" s="25">
        <f t="shared" si="2"/>
        <v>28.35815548</v>
      </c>
      <c r="M83" s="26">
        <f t="shared" si="3"/>
        <v>5.353</v>
      </c>
      <c r="N83" s="27">
        <f t="shared" ref="N83:N84" si="19"> ((G78 + D83 - G83))</f>
        <v>2577</v>
      </c>
    </row>
    <row r="84" ht="15.75" hidden="1" customHeight="1">
      <c r="B84" s="28">
        <v>42644.0</v>
      </c>
      <c r="C84" s="29" t="s">
        <v>13</v>
      </c>
      <c r="D84" s="30">
        <v>4622.0</v>
      </c>
      <c r="E84" s="30">
        <v>1248.0</v>
      </c>
      <c r="F84" s="30">
        <v>3374.0</v>
      </c>
      <c r="G84" s="49">
        <v>11221.0</v>
      </c>
      <c r="H84" s="30">
        <v>59471.299999999996</v>
      </c>
      <c r="I84" s="32">
        <v>370791.66124000004</v>
      </c>
      <c r="J84" s="33">
        <f t="shared" si="1"/>
        <v>33.04444</v>
      </c>
      <c r="K84" s="32">
        <v>36689.43600000005</v>
      </c>
      <c r="L84" s="34">
        <f t="shared" si="2"/>
        <v>29.39858654</v>
      </c>
      <c r="M84" s="35">
        <f t="shared" si="3"/>
        <v>5.3</v>
      </c>
      <c r="N84" s="36">
        <f t="shared" si="19"/>
        <v>1984</v>
      </c>
    </row>
    <row r="85" ht="15.75" hidden="1" customHeight="1">
      <c r="B85" s="19">
        <v>42644.0</v>
      </c>
      <c r="C85" s="20" t="s">
        <v>14</v>
      </c>
      <c r="D85" s="21">
        <v>10177.0</v>
      </c>
      <c r="E85" s="21">
        <v>1177.0</v>
      </c>
      <c r="F85" s="21">
        <v>9000.0</v>
      </c>
      <c r="G85" s="48">
        <v>30585.0</v>
      </c>
      <c r="H85" s="21">
        <v>107832.0</v>
      </c>
      <c r="I85" s="23">
        <v>677012.4288000001</v>
      </c>
      <c r="J85" s="24">
        <f t="shared" si="1"/>
        <v>22.13543988</v>
      </c>
      <c r="K85" s="23">
        <v>104886.85200000014</v>
      </c>
      <c r="L85" s="25">
        <f t="shared" si="2"/>
        <v>89.11372302</v>
      </c>
      <c r="M85" s="26">
        <f t="shared" si="3"/>
        <v>3.525649828</v>
      </c>
      <c r="N85" s="27">
        <f> ((G85 + D90 - G90))</f>
        <v>14446</v>
      </c>
    </row>
    <row r="86" ht="15.75" customHeight="1">
      <c r="B86" s="28">
        <v>42644.0</v>
      </c>
      <c r="C86" s="29" t="s">
        <v>15</v>
      </c>
      <c r="D86" s="30">
        <v>6496.0</v>
      </c>
      <c r="E86" s="30">
        <v>1884.0</v>
      </c>
      <c r="F86" s="30">
        <v>4612.0</v>
      </c>
      <c r="G86" s="49">
        <v>13874.0</v>
      </c>
      <c r="H86" s="30">
        <v>86743.0</v>
      </c>
      <c r="I86" s="32">
        <v>667143.8827200001</v>
      </c>
      <c r="J86" s="33">
        <f t="shared" si="1"/>
        <v>48.08590765</v>
      </c>
      <c r="K86" s="32">
        <v>59340.96000000007</v>
      </c>
      <c r="L86" s="34">
        <f t="shared" si="2"/>
        <v>31.49732484</v>
      </c>
      <c r="M86" s="35">
        <f t="shared" si="3"/>
        <v>6.252198357</v>
      </c>
      <c r="N86" s="36">
        <f> ((G81 + D86 - G86))</f>
        <v>4333</v>
      </c>
    </row>
    <row r="87" ht="15.75" hidden="1" customHeight="1">
      <c r="B87" s="19">
        <v>42644.0</v>
      </c>
      <c r="C87" s="20" t="s">
        <v>16</v>
      </c>
      <c r="D87" s="21">
        <v>7644.0</v>
      </c>
      <c r="E87" s="21">
        <v>1782.0</v>
      </c>
      <c r="F87" s="21">
        <v>5862.0</v>
      </c>
      <c r="G87" s="48">
        <v>20000.0</v>
      </c>
      <c r="H87" s="21">
        <v>97396.245</v>
      </c>
      <c r="I87" s="23">
        <v>573274.2980700001</v>
      </c>
      <c r="J87" s="24">
        <f t="shared" si="1"/>
        <v>28.6637149</v>
      </c>
      <c r="K87" s="23">
        <v>74643.66000000009</v>
      </c>
      <c r="L87" s="25">
        <f t="shared" si="2"/>
        <v>41.88757576</v>
      </c>
      <c r="M87" s="26">
        <f t="shared" si="3"/>
        <v>4.86981225</v>
      </c>
      <c r="N87" s="27"/>
    </row>
    <row r="88" ht="15.75" hidden="1" customHeight="1">
      <c r="B88" s="28">
        <v>42675.0</v>
      </c>
      <c r="C88" s="29" t="s">
        <v>12</v>
      </c>
      <c r="D88" s="30">
        <v>5199.0</v>
      </c>
      <c r="E88" s="30">
        <v>1612.0</v>
      </c>
      <c r="F88" s="30">
        <v>3587.0</v>
      </c>
      <c r="G88" s="49">
        <v>13849.0</v>
      </c>
      <c r="H88" s="30">
        <v>70463.712</v>
      </c>
      <c r="I88" s="32">
        <v>470049.3300096001</v>
      </c>
      <c r="J88" s="33">
        <f t="shared" si="1"/>
        <v>33.9410304</v>
      </c>
      <c r="K88" s="32">
        <v>54152.78400000006</v>
      </c>
      <c r="L88" s="34">
        <f t="shared" si="2"/>
        <v>33.59353846</v>
      </c>
      <c r="M88" s="35">
        <f t="shared" si="3"/>
        <v>5.088</v>
      </c>
      <c r="N88" s="36">
        <f t="shared" ref="N88:N89" si="20"> ((G83 + D88 - G88))</f>
        <v>5464</v>
      </c>
    </row>
    <row r="89" ht="15.75" hidden="1" customHeight="1">
      <c r="B89" s="19">
        <v>42675.0</v>
      </c>
      <c r="C89" s="20" t="s">
        <v>13</v>
      </c>
      <c r="D89" s="21">
        <v>4727.0</v>
      </c>
      <c r="E89" s="21">
        <v>1513.0</v>
      </c>
      <c r="F89" s="21">
        <v>3214.0</v>
      </c>
      <c r="G89" s="48">
        <v>11330.0</v>
      </c>
      <c r="H89" s="21">
        <v>57046.549999999996</v>
      </c>
      <c r="I89" s="23">
        <v>388007.81448000006</v>
      </c>
      <c r="J89" s="24">
        <f t="shared" si="1"/>
        <v>34.246056</v>
      </c>
      <c r="K89" s="23">
        <v>52412.97600000005</v>
      </c>
      <c r="L89" s="25">
        <f t="shared" si="2"/>
        <v>34.64175545</v>
      </c>
      <c r="M89" s="26">
        <f t="shared" si="3"/>
        <v>5.035</v>
      </c>
      <c r="N89" s="27">
        <f t="shared" si="20"/>
        <v>4618</v>
      </c>
    </row>
    <row r="90" ht="15.75" hidden="1" customHeight="1">
      <c r="B90" s="28">
        <v>42675.0</v>
      </c>
      <c r="C90" s="29" t="s">
        <v>14</v>
      </c>
      <c r="D90" s="30">
        <v>16839.0</v>
      </c>
      <c r="E90" s="30">
        <v>2994.0</v>
      </c>
      <c r="F90" s="30">
        <v>13845.0</v>
      </c>
      <c r="G90" s="49">
        <v>32978.0</v>
      </c>
      <c r="H90" s="30">
        <v>101783.0</v>
      </c>
      <c r="I90" s="32">
        <v>705600.4692000002</v>
      </c>
      <c r="J90" s="33">
        <f t="shared" si="1"/>
        <v>21.39609646</v>
      </c>
      <c r="K90" s="32">
        <v>154272.19500000015</v>
      </c>
      <c r="L90" s="34">
        <f t="shared" si="2"/>
        <v>51.52711924</v>
      </c>
      <c r="M90" s="35">
        <f t="shared" si="3"/>
        <v>3.086390927</v>
      </c>
      <c r="N90" s="36">
        <f> ((G90 + D95 - G95))</f>
        <v>12852</v>
      </c>
    </row>
    <row r="91" ht="15.75" customHeight="1">
      <c r="B91" s="19">
        <v>42675.0</v>
      </c>
      <c r="C91" s="20" t="s">
        <v>15</v>
      </c>
      <c r="D91" s="21">
        <v>6253.0</v>
      </c>
      <c r="E91" s="21">
        <v>2126.0</v>
      </c>
      <c r="F91" s="21">
        <v>4127.0</v>
      </c>
      <c r="G91" s="48">
        <v>14999.0</v>
      </c>
      <c r="H91" s="21">
        <v>89743.0</v>
      </c>
      <c r="I91" s="23">
        <v>732475.1865600002</v>
      </c>
      <c r="J91" s="24">
        <f t="shared" si="1"/>
        <v>48.83493477</v>
      </c>
      <c r="K91" s="23">
        <v>78131.23500000007</v>
      </c>
      <c r="L91" s="25">
        <f t="shared" si="2"/>
        <v>36.75034572</v>
      </c>
      <c r="M91" s="26">
        <f t="shared" si="3"/>
        <v>5.983265551</v>
      </c>
      <c r="N91" s="27">
        <f> ((G86 + D91 - G91))</f>
        <v>5128</v>
      </c>
    </row>
    <row r="92" ht="15.75" hidden="1" customHeight="1">
      <c r="B92" s="28">
        <v>42675.0</v>
      </c>
      <c r="C92" s="29" t="s">
        <v>16</v>
      </c>
      <c r="D92" s="30">
        <v>7678.0</v>
      </c>
      <c r="E92" s="30">
        <v>2134.0</v>
      </c>
      <c r="F92" s="30">
        <v>5544.0</v>
      </c>
      <c r="G92" s="49">
        <v>21578.0</v>
      </c>
      <c r="H92" s="30">
        <v>96749.59199999999</v>
      </c>
      <c r="I92" s="32">
        <v>580857.4604822402</v>
      </c>
      <c r="J92" s="33">
        <f t="shared" si="1"/>
        <v>26.91896656</v>
      </c>
      <c r="K92" s="32">
        <v>101579.94000000009</v>
      </c>
      <c r="L92" s="34">
        <f t="shared" si="2"/>
        <v>47.60072165</v>
      </c>
      <c r="M92" s="35">
        <f t="shared" si="3"/>
        <v>4.483714524</v>
      </c>
      <c r="N92" s="36"/>
    </row>
    <row r="93" ht="15.75" hidden="1" customHeight="1">
      <c r="B93" s="19">
        <v>42705.0</v>
      </c>
      <c r="C93" s="20" t="s">
        <v>12</v>
      </c>
      <c r="D93" s="21">
        <v>4935.0</v>
      </c>
      <c r="E93" s="21">
        <v>1777.0</v>
      </c>
      <c r="F93" s="21">
        <v>3158.0</v>
      </c>
      <c r="G93" s="48">
        <v>14388.0</v>
      </c>
      <c r="H93" s="21">
        <v>96845.62800000001</v>
      </c>
      <c r="I93" s="23">
        <v>633370.4071200002</v>
      </c>
      <c r="J93" s="24">
        <f t="shared" si="1"/>
        <v>44.02074</v>
      </c>
      <c r="K93" s="23">
        <v>69020.91000000006</v>
      </c>
      <c r="L93" s="25">
        <f t="shared" si="2"/>
        <v>38.84125492</v>
      </c>
      <c r="M93" s="26">
        <f t="shared" si="3"/>
        <v>6.731</v>
      </c>
      <c r="N93" s="27">
        <f t="shared" ref="N93:N94" si="21"> ((G88 + D93 - G93))</f>
        <v>4396</v>
      </c>
    </row>
    <row r="94" ht="15.75" hidden="1" customHeight="1">
      <c r="A94" s="11"/>
      <c r="B94" s="28">
        <v>42705.0</v>
      </c>
      <c r="C94" s="29" t="s">
        <v>13</v>
      </c>
      <c r="D94" s="30">
        <v>3367.0</v>
      </c>
      <c r="E94" s="30">
        <v>1246.0</v>
      </c>
      <c r="F94" s="30">
        <v>2121.0</v>
      </c>
      <c r="G94" s="49">
        <v>9044.0</v>
      </c>
      <c r="H94" s="30">
        <v>55123.18</v>
      </c>
      <c r="I94" s="32">
        <v>353295.4852560001</v>
      </c>
      <c r="J94" s="33">
        <f t="shared" si="1"/>
        <v>39.064074</v>
      </c>
      <c r="K94" s="32">
        <v>49707.02100000004</v>
      </c>
      <c r="L94" s="34">
        <f t="shared" si="2"/>
        <v>39.89327528</v>
      </c>
      <c r="M94" s="35">
        <f t="shared" si="3"/>
        <v>6.095</v>
      </c>
      <c r="N94" s="36">
        <f t="shared" si="21"/>
        <v>5653</v>
      </c>
    </row>
    <row r="95" ht="15.75" hidden="1" customHeight="1">
      <c r="A95" s="11"/>
      <c r="B95" s="19">
        <v>42705.0</v>
      </c>
      <c r="C95" s="20" t="s">
        <v>14</v>
      </c>
      <c r="D95" s="21">
        <v>13913.0</v>
      </c>
      <c r="E95" s="21">
        <v>3568.0</v>
      </c>
      <c r="F95" s="21">
        <v>10345.0</v>
      </c>
      <c r="G95" s="48">
        <v>34039.0</v>
      </c>
      <c r="H95" s="21">
        <v>144900.0</v>
      </c>
      <c r="I95" s="23">
        <v>909740.1600000001</v>
      </c>
      <c r="J95" s="24">
        <f t="shared" si="1"/>
        <v>26.72640677</v>
      </c>
      <c r="K95" s="23">
        <v>170719.73100000012</v>
      </c>
      <c r="L95" s="25">
        <f t="shared" si="2"/>
        <v>47.84745824</v>
      </c>
      <c r="M95" s="26">
        <f t="shared" si="3"/>
        <v>4.256881812</v>
      </c>
      <c r="N95" s="27">
        <f> ((G95 + D100 - G100))</f>
        <v>34039</v>
      </c>
    </row>
    <row r="96" ht="15.75" customHeight="1">
      <c r="B96" s="28">
        <v>42705.0</v>
      </c>
      <c r="C96" s="29" t="s">
        <v>15</v>
      </c>
      <c r="D96" s="30">
        <v>5084.0</v>
      </c>
      <c r="E96" s="30">
        <v>1983.0</v>
      </c>
      <c r="F96" s="30">
        <v>3101.0</v>
      </c>
      <c r="G96" s="49">
        <v>15893.0</v>
      </c>
      <c r="H96" s="30">
        <v>128943.0</v>
      </c>
      <c r="I96" s="32">
        <v>951227.9841600002</v>
      </c>
      <c r="J96" s="33">
        <f t="shared" si="1"/>
        <v>59.85200932</v>
      </c>
      <c r="K96" s="32">
        <v>83275.92000000006</v>
      </c>
      <c r="L96" s="34">
        <f t="shared" si="2"/>
        <v>41.99491679</v>
      </c>
      <c r="M96" s="35">
        <f t="shared" si="3"/>
        <v>8.113194488</v>
      </c>
      <c r="N96" s="36">
        <f> ((G91 + D96 - G96))</f>
        <v>4190</v>
      </c>
    </row>
    <row r="97" ht="15.75" hidden="1" customHeight="1">
      <c r="B97" s="19">
        <v>42705.0</v>
      </c>
      <c r="C97" s="20" t="s">
        <v>16</v>
      </c>
      <c r="D97" s="21">
        <v>5529.0</v>
      </c>
      <c r="E97" s="21">
        <v>1736.0</v>
      </c>
      <c r="F97" s="21">
        <v>3793.0</v>
      </c>
      <c r="G97" s="48">
        <v>23589.0</v>
      </c>
      <c r="H97" s="21">
        <v>119365.16900000001</v>
      </c>
      <c r="I97" s="23">
        <v>646376.7139552801</v>
      </c>
      <c r="J97" s="24">
        <f t="shared" si="1"/>
        <v>27.40161575</v>
      </c>
      <c r="K97" s="23">
        <v>95209.38000000005</v>
      </c>
      <c r="L97" s="25">
        <f t="shared" si="2"/>
        <v>54.8441129</v>
      </c>
      <c r="M97" s="26">
        <f t="shared" si="3"/>
        <v>5.060204714</v>
      </c>
      <c r="N97" s="27"/>
    </row>
    <row r="98" ht="15.75" customHeight="1">
      <c r="A98" s="37" t="s">
        <v>18</v>
      </c>
      <c r="B98" s="38"/>
      <c r="C98" s="39"/>
      <c r="D98" s="40">
        <f t="shared" ref="D98:F98" si="22">AVERAGE(D6:D96)
</f>
        <v>3673.824176</v>
      </c>
      <c r="E98" s="40">
        <f t="shared" si="22"/>
        <v>850.3626374</v>
      </c>
      <c r="F98" s="40">
        <f t="shared" si="22"/>
        <v>2823.461538</v>
      </c>
      <c r="G98" s="50">
        <f>AVERAGE(F6:F96)
</f>
        <v>2823.461538</v>
      </c>
      <c r="H98" s="40">
        <f t="shared" ref="H98:M98" si="23">AVERAGE(H6:H96)
</f>
        <v>47201.63832</v>
      </c>
      <c r="I98" s="42">
        <f t="shared" si="23"/>
        <v>243889.9812</v>
      </c>
      <c r="J98" s="43">
        <f t="shared" si="23"/>
        <v>28.65459609</v>
      </c>
      <c r="K98" s="42">
        <f t="shared" si="23"/>
        <v>26182.52003</v>
      </c>
      <c r="L98" s="44">
        <f t="shared" si="23"/>
        <v>28.85534188</v>
      </c>
      <c r="M98" s="45">
        <f t="shared" si="23"/>
        <v>5.766259095</v>
      </c>
      <c r="N98" s="46">
        <f>AVERAGE(N11:N96)
</f>
        <v>3434.811594</v>
      </c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15.75" customHeight="1">
      <c r="E99" s="1"/>
      <c r="F99" s="1"/>
      <c r="G99" s="12"/>
      <c r="I99" s="1"/>
      <c r="J99" s="2"/>
      <c r="K99" s="1"/>
      <c r="L99" s="2"/>
      <c r="M99" s="3"/>
      <c r="N99" s="12"/>
    </row>
    <row r="100" ht="15.75" customHeight="1">
      <c r="E100" s="1"/>
      <c r="F100" s="1"/>
      <c r="G100" s="12"/>
      <c r="I100" s="1"/>
      <c r="J100" s="2"/>
      <c r="K100" s="1"/>
      <c r="L100" s="2"/>
      <c r="M100" s="3"/>
      <c r="N100" s="12"/>
    </row>
    <row r="101" ht="15.75" customHeight="1">
      <c r="E101" s="1"/>
      <c r="F101" s="1"/>
      <c r="G101" s="12"/>
      <c r="I101" s="1"/>
      <c r="J101" s="2"/>
      <c r="K101" s="1"/>
      <c r="L101" s="2"/>
      <c r="M101" s="3"/>
      <c r="N101" s="12"/>
    </row>
    <row r="102" ht="15.75" customHeight="1">
      <c r="E102" s="1"/>
      <c r="F102" s="1"/>
      <c r="G102" s="12"/>
      <c r="I102" s="1"/>
      <c r="J102" s="2"/>
      <c r="K102" s="1"/>
      <c r="L102" s="2"/>
      <c r="M102" s="3"/>
      <c r="N102" s="12"/>
    </row>
    <row r="103" ht="15.75" customHeight="1">
      <c r="E103" s="1"/>
      <c r="F103" s="1"/>
      <c r="G103" s="12"/>
      <c r="I103" s="1"/>
      <c r="J103" s="2"/>
      <c r="K103" s="1"/>
      <c r="L103" s="2"/>
      <c r="M103" s="3"/>
      <c r="N103" s="12"/>
    </row>
    <row r="104" ht="15.75" customHeight="1">
      <c r="E104" s="1"/>
      <c r="F104" s="1"/>
      <c r="G104" s="12"/>
      <c r="I104" s="1"/>
      <c r="J104" s="2"/>
      <c r="K104" s="1"/>
      <c r="L104" s="2"/>
      <c r="M104" s="3"/>
      <c r="N104" s="12"/>
    </row>
    <row r="105" ht="15.75" customHeight="1">
      <c r="E105" s="1"/>
      <c r="F105" s="1"/>
      <c r="G105" s="12"/>
      <c r="I105" s="1"/>
      <c r="J105" s="2"/>
      <c r="K105" s="1"/>
      <c r="L105" s="2"/>
      <c r="M105" s="3"/>
      <c r="N105" s="12"/>
    </row>
    <row r="106" ht="15.75" customHeight="1">
      <c r="E106" s="1"/>
      <c r="F106" s="1"/>
      <c r="G106" s="12"/>
      <c r="I106" s="1"/>
      <c r="J106" s="2"/>
      <c r="K106" s="1"/>
      <c r="L106" s="2"/>
      <c r="M106" s="3"/>
      <c r="N106" s="12"/>
    </row>
    <row r="107" ht="15.75" customHeight="1">
      <c r="E107" s="1"/>
      <c r="F107" s="1"/>
      <c r="G107" s="12"/>
      <c r="I107" s="1"/>
      <c r="J107" s="2"/>
      <c r="K107" s="1"/>
      <c r="L107" s="2"/>
      <c r="M107" s="3"/>
      <c r="N107" s="12"/>
    </row>
    <row r="108" ht="15.75" customHeight="1">
      <c r="E108" s="1"/>
      <c r="F108" s="1"/>
      <c r="G108" s="12"/>
      <c r="I108" s="1"/>
      <c r="J108" s="2"/>
      <c r="K108" s="1"/>
      <c r="L108" s="2"/>
      <c r="M108" s="3"/>
      <c r="N108" s="12"/>
    </row>
    <row r="109" ht="15.75" customHeight="1">
      <c r="E109" s="1"/>
      <c r="F109" s="1"/>
      <c r="G109" s="12"/>
      <c r="I109" s="1"/>
      <c r="J109" s="2"/>
      <c r="K109" s="1"/>
      <c r="L109" s="2"/>
      <c r="M109" s="3"/>
      <c r="N109" s="12"/>
    </row>
    <row r="110" ht="15.75" customHeight="1">
      <c r="E110" s="1"/>
      <c r="F110" s="1"/>
      <c r="G110" s="12"/>
      <c r="I110" s="1"/>
      <c r="J110" s="2"/>
      <c r="K110" s="1"/>
      <c r="L110" s="2"/>
      <c r="M110" s="3"/>
      <c r="N110" s="12"/>
    </row>
    <row r="111" ht="15.75" customHeight="1">
      <c r="E111" s="1"/>
      <c r="F111" s="1"/>
      <c r="G111" s="12"/>
      <c r="I111" s="1"/>
      <c r="J111" s="2"/>
      <c r="K111" s="1"/>
      <c r="L111" s="2"/>
      <c r="M111" s="3"/>
      <c r="N111" s="12"/>
    </row>
    <row r="112" ht="15.75" customHeight="1">
      <c r="E112" s="1"/>
      <c r="F112" s="1"/>
      <c r="G112" s="12"/>
      <c r="I112" s="1"/>
      <c r="J112" s="2"/>
      <c r="K112" s="1"/>
      <c r="L112" s="2"/>
      <c r="M112" s="3"/>
      <c r="N112" s="12"/>
    </row>
    <row r="113" ht="15.75" customHeight="1">
      <c r="E113" s="1"/>
      <c r="F113" s="1"/>
      <c r="G113" s="12"/>
      <c r="I113" s="1"/>
      <c r="J113" s="2"/>
      <c r="K113" s="1"/>
      <c r="L113" s="2"/>
      <c r="M113" s="3"/>
      <c r="N113" s="12"/>
    </row>
    <row r="114" ht="15.75" customHeight="1">
      <c r="E114" s="1"/>
      <c r="F114" s="1"/>
      <c r="G114" s="12"/>
      <c r="I114" s="1"/>
      <c r="J114" s="2"/>
      <c r="K114" s="1"/>
      <c r="L114" s="2"/>
      <c r="M114" s="3"/>
      <c r="N114" s="12"/>
    </row>
    <row r="115" ht="15.75" customHeight="1">
      <c r="E115" s="1"/>
      <c r="F115" s="1"/>
      <c r="G115" s="12"/>
      <c r="I115" s="1"/>
      <c r="J115" s="2"/>
      <c r="K115" s="1"/>
      <c r="L115" s="2"/>
      <c r="M115" s="3"/>
      <c r="N115" s="12"/>
    </row>
    <row r="116" ht="15.75" customHeight="1">
      <c r="E116" s="1"/>
      <c r="F116" s="1"/>
      <c r="G116" s="12"/>
      <c r="I116" s="1"/>
      <c r="J116" s="2"/>
      <c r="K116" s="1"/>
      <c r="L116" s="2"/>
      <c r="M116" s="3"/>
      <c r="N116" s="12"/>
    </row>
    <row r="117" ht="15.75" customHeight="1">
      <c r="E117" s="1"/>
      <c r="F117" s="1"/>
      <c r="G117" s="12"/>
      <c r="I117" s="1"/>
      <c r="J117" s="2"/>
      <c r="K117" s="1"/>
      <c r="L117" s="2"/>
      <c r="M117" s="3"/>
      <c r="N117" s="12"/>
    </row>
    <row r="118" ht="15.75" customHeight="1">
      <c r="E118" s="1"/>
      <c r="F118" s="1"/>
      <c r="G118" s="12"/>
      <c r="I118" s="1"/>
      <c r="J118" s="2"/>
      <c r="K118" s="1"/>
      <c r="L118" s="2"/>
      <c r="M118" s="3"/>
      <c r="N118" s="12"/>
    </row>
    <row r="119" ht="15.75" customHeight="1">
      <c r="E119" s="1"/>
      <c r="F119" s="1"/>
      <c r="G119" s="12"/>
      <c r="I119" s="1"/>
      <c r="J119" s="2"/>
      <c r="K119" s="1"/>
      <c r="L119" s="2"/>
      <c r="M119" s="3"/>
      <c r="N119" s="12"/>
    </row>
    <row r="120" ht="15.75" customHeight="1">
      <c r="E120" s="1"/>
      <c r="F120" s="1"/>
      <c r="G120" s="12"/>
      <c r="I120" s="1"/>
      <c r="J120" s="2"/>
      <c r="K120" s="1"/>
      <c r="L120" s="2"/>
      <c r="M120" s="3"/>
      <c r="N120" s="12"/>
    </row>
    <row r="121" ht="15.75" customHeight="1">
      <c r="E121" s="1"/>
      <c r="F121" s="1"/>
      <c r="G121" s="12"/>
      <c r="I121" s="1"/>
      <c r="J121" s="2"/>
      <c r="K121" s="1"/>
      <c r="L121" s="2"/>
      <c r="M121" s="3"/>
      <c r="N121" s="12"/>
    </row>
    <row r="122" ht="15.75" customHeight="1">
      <c r="E122" s="1"/>
      <c r="F122" s="1"/>
      <c r="G122" s="12"/>
      <c r="I122" s="1"/>
      <c r="J122" s="2"/>
      <c r="K122" s="1"/>
      <c r="L122" s="2"/>
      <c r="M122" s="3"/>
      <c r="N122" s="12"/>
    </row>
    <row r="123" ht="15.75" customHeight="1">
      <c r="E123" s="1"/>
      <c r="F123" s="1"/>
      <c r="G123" s="12"/>
      <c r="I123" s="1"/>
      <c r="J123" s="2"/>
      <c r="K123" s="1"/>
      <c r="L123" s="2"/>
      <c r="M123" s="3"/>
      <c r="N123" s="12"/>
    </row>
    <row r="124" ht="15.75" customHeight="1">
      <c r="E124" s="1"/>
      <c r="F124" s="1"/>
      <c r="G124" s="12"/>
      <c r="I124" s="1"/>
      <c r="J124" s="2"/>
      <c r="K124" s="1"/>
      <c r="L124" s="2"/>
      <c r="M124" s="3"/>
      <c r="N124" s="12"/>
    </row>
    <row r="125" ht="15.75" customHeight="1">
      <c r="E125" s="1"/>
      <c r="F125" s="1"/>
      <c r="G125" s="12"/>
      <c r="I125" s="1"/>
      <c r="J125" s="2"/>
      <c r="K125" s="1"/>
      <c r="L125" s="2"/>
      <c r="M125" s="3"/>
      <c r="N125" s="12"/>
    </row>
    <row r="126" ht="15.75" customHeight="1">
      <c r="E126" s="1"/>
      <c r="F126" s="1"/>
      <c r="G126" s="12"/>
      <c r="I126" s="1"/>
      <c r="J126" s="2"/>
      <c r="K126" s="1"/>
      <c r="L126" s="2"/>
      <c r="M126" s="3"/>
      <c r="N126" s="12"/>
    </row>
    <row r="127" ht="15.75" customHeight="1">
      <c r="E127" s="1"/>
      <c r="F127" s="1"/>
      <c r="G127" s="12"/>
      <c r="I127" s="1"/>
      <c r="J127" s="2"/>
      <c r="K127" s="1"/>
      <c r="L127" s="2"/>
      <c r="M127" s="3"/>
      <c r="N127" s="12"/>
    </row>
    <row r="128" ht="15.75" customHeight="1">
      <c r="E128" s="1"/>
      <c r="F128" s="1"/>
      <c r="G128" s="12"/>
      <c r="I128" s="1"/>
      <c r="J128" s="2"/>
      <c r="K128" s="1"/>
      <c r="L128" s="2"/>
      <c r="M128" s="3"/>
      <c r="N128" s="12"/>
    </row>
    <row r="129" ht="15.75" customHeight="1">
      <c r="E129" s="1"/>
      <c r="F129" s="1"/>
      <c r="G129" s="12"/>
      <c r="I129" s="1"/>
      <c r="J129" s="2"/>
      <c r="K129" s="1"/>
      <c r="L129" s="2"/>
      <c r="M129" s="3"/>
      <c r="N129" s="12"/>
    </row>
    <row r="130" ht="15.75" customHeight="1">
      <c r="E130" s="1"/>
      <c r="F130" s="1"/>
      <c r="G130" s="12"/>
      <c r="I130" s="1"/>
      <c r="J130" s="2"/>
      <c r="K130" s="1"/>
      <c r="L130" s="2"/>
      <c r="M130" s="3"/>
      <c r="N130" s="12"/>
    </row>
    <row r="131" ht="15.75" customHeight="1">
      <c r="E131" s="1"/>
      <c r="F131" s="1"/>
      <c r="G131" s="12"/>
      <c r="I131" s="1"/>
      <c r="J131" s="2"/>
      <c r="K131" s="1"/>
      <c r="L131" s="2"/>
      <c r="M131" s="3"/>
      <c r="N131" s="12"/>
    </row>
    <row r="132" ht="15.75" customHeight="1">
      <c r="E132" s="1"/>
      <c r="F132" s="1"/>
      <c r="G132" s="12"/>
      <c r="I132" s="1"/>
      <c r="J132" s="2"/>
      <c r="K132" s="1"/>
      <c r="L132" s="2"/>
      <c r="M132" s="3"/>
      <c r="N132" s="12"/>
    </row>
    <row r="133" ht="15.75" customHeight="1">
      <c r="E133" s="1"/>
      <c r="F133" s="1"/>
      <c r="G133" s="12"/>
      <c r="I133" s="1"/>
      <c r="J133" s="2"/>
      <c r="K133" s="1"/>
      <c r="L133" s="2"/>
      <c r="M133" s="3"/>
      <c r="N133" s="12"/>
    </row>
    <row r="134" ht="15.75" customHeight="1">
      <c r="E134" s="1"/>
      <c r="F134" s="1"/>
      <c r="G134" s="12"/>
      <c r="I134" s="1"/>
      <c r="J134" s="2"/>
      <c r="K134" s="1"/>
      <c r="L134" s="2"/>
      <c r="M134" s="3"/>
      <c r="N134" s="12"/>
    </row>
    <row r="135" ht="15.75" customHeight="1">
      <c r="E135" s="1"/>
      <c r="F135" s="1"/>
      <c r="G135" s="12"/>
      <c r="I135" s="1"/>
      <c r="J135" s="2"/>
      <c r="K135" s="1"/>
      <c r="L135" s="2"/>
      <c r="M135" s="3"/>
      <c r="N135" s="12"/>
    </row>
    <row r="136" ht="15.75" customHeight="1">
      <c r="E136" s="1"/>
      <c r="F136" s="1"/>
      <c r="G136" s="12"/>
      <c r="I136" s="1"/>
      <c r="J136" s="2"/>
      <c r="K136" s="1"/>
      <c r="L136" s="2"/>
      <c r="M136" s="3"/>
      <c r="N136" s="12"/>
    </row>
    <row r="137" ht="15.75" customHeight="1">
      <c r="E137" s="1"/>
      <c r="F137" s="1"/>
      <c r="G137" s="12"/>
      <c r="I137" s="1"/>
      <c r="J137" s="2"/>
      <c r="K137" s="1"/>
      <c r="L137" s="2"/>
      <c r="M137" s="3"/>
      <c r="N137" s="12"/>
    </row>
    <row r="138" ht="15.75" customHeight="1">
      <c r="E138" s="1"/>
      <c r="F138" s="1"/>
      <c r="G138" s="12"/>
      <c r="I138" s="1"/>
      <c r="J138" s="2"/>
      <c r="K138" s="1"/>
      <c r="L138" s="2"/>
      <c r="M138" s="3"/>
      <c r="N138" s="12"/>
    </row>
    <row r="139" ht="15.75" customHeight="1">
      <c r="E139" s="1"/>
      <c r="F139" s="1"/>
      <c r="G139" s="12"/>
      <c r="I139" s="1"/>
      <c r="J139" s="2"/>
      <c r="K139" s="1"/>
      <c r="L139" s="2"/>
      <c r="M139" s="3"/>
      <c r="N139" s="12"/>
    </row>
    <row r="140" ht="15.75" customHeight="1">
      <c r="E140" s="1"/>
      <c r="F140" s="1"/>
      <c r="G140" s="12"/>
      <c r="I140" s="1"/>
      <c r="J140" s="2"/>
      <c r="K140" s="1"/>
      <c r="L140" s="2"/>
      <c r="M140" s="3"/>
      <c r="N140" s="12"/>
    </row>
    <row r="141" ht="15.75" customHeight="1">
      <c r="E141" s="1"/>
      <c r="F141" s="1"/>
      <c r="G141" s="12"/>
      <c r="I141" s="1"/>
      <c r="J141" s="2"/>
      <c r="K141" s="1"/>
      <c r="L141" s="2"/>
      <c r="M141" s="3"/>
      <c r="N141" s="12"/>
    </row>
    <row r="142" ht="15.75" customHeight="1">
      <c r="E142" s="1"/>
      <c r="F142" s="1"/>
      <c r="G142" s="12"/>
      <c r="I142" s="1"/>
      <c r="J142" s="2"/>
      <c r="K142" s="1"/>
      <c r="L142" s="2"/>
      <c r="M142" s="3"/>
      <c r="N142" s="12"/>
    </row>
    <row r="143" ht="15.75" customHeight="1">
      <c r="E143" s="1"/>
      <c r="F143" s="1"/>
      <c r="G143" s="12"/>
      <c r="I143" s="1"/>
      <c r="J143" s="2"/>
      <c r="K143" s="1"/>
      <c r="L143" s="2"/>
      <c r="M143" s="3"/>
      <c r="N143" s="12"/>
    </row>
    <row r="144" ht="15.75" customHeight="1">
      <c r="E144" s="1"/>
      <c r="F144" s="1"/>
      <c r="G144" s="12"/>
      <c r="I144" s="1"/>
      <c r="J144" s="2"/>
      <c r="K144" s="1"/>
      <c r="L144" s="2"/>
      <c r="M144" s="3"/>
      <c r="N144" s="12"/>
    </row>
    <row r="145" ht="15.75" customHeight="1">
      <c r="E145" s="1"/>
      <c r="F145" s="1"/>
      <c r="G145" s="12"/>
      <c r="I145" s="1"/>
      <c r="J145" s="2"/>
      <c r="K145" s="1"/>
      <c r="L145" s="2"/>
      <c r="M145" s="3"/>
      <c r="N145" s="12"/>
    </row>
    <row r="146" ht="15.75" customHeight="1">
      <c r="E146" s="1"/>
      <c r="F146" s="1"/>
      <c r="G146" s="12"/>
      <c r="I146" s="1"/>
      <c r="J146" s="2"/>
      <c r="K146" s="1"/>
      <c r="L146" s="2"/>
      <c r="M146" s="3"/>
      <c r="N146" s="12"/>
    </row>
    <row r="147" ht="15.75" customHeight="1">
      <c r="E147" s="1"/>
      <c r="F147" s="1"/>
      <c r="G147" s="12"/>
      <c r="I147" s="1"/>
      <c r="J147" s="2"/>
      <c r="K147" s="1"/>
      <c r="L147" s="2"/>
      <c r="M147" s="3"/>
      <c r="N147" s="12"/>
    </row>
    <row r="148" ht="15.75" customHeight="1">
      <c r="E148" s="1"/>
      <c r="F148" s="1"/>
      <c r="G148" s="12"/>
      <c r="I148" s="1"/>
      <c r="J148" s="2"/>
      <c r="K148" s="1"/>
      <c r="L148" s="2"/>
      <c r="M148" s="3"/>
      <c r="N148" s="12"/>
    </row>
    <row r="149" ht="15.75" customHeight="1">
      <c r="E149" s="1"/>
      <c r="F149" s="1"/>
      <c r="G149" s="12"/>
      <c r="I149" s="1"/>
      <c r="J149" s="2"/>
      <c r="K149" s="1"/>
      <c r="L149" s="2"/>
      <c r="M149" s="3"/>
      <c r="N149" s="12"/>
    </row>
    <row r="150" ht="15.75" customHeight="1">
      <c r="E150" s="1"/>
      <c r="F150" s="1"/>
      <c r="G150" s="12"/>
      <c r="I150" s="1"/>
      <c r="J150" s="2"/>
      <c r="K150" s="1"/>
      <c r="L150" s="2"/>
      <c r="M150" s="3"/>
      <c r="N150" s="12"/>
    </row>
    <row r="151" ht="15.75" customHeight="1">
      <c r="E151" s="1"/>
      <c r="F151" s="1"/>
      <c r="G151" s="12"/>
      <c r="I151" s="1"/>
      <c r="J151" s="2"/>
      <c r="K151" s="1"/>
      <c r="L151" s="2"/>
      <c r="M151" s="3"/>
      <c r="N151" s="12"/>
    </row>
    <row r="152" ht="15.75" customHeight="1">
      <c r="E152" s="1"/>
      <c r="F152" s="1"/>
      <c r="G152" s="12"/>
      <c r="I152" s="1"/>
      <c r="J152" s="2"/>
      <c r="K152" s="1"/>
      <c r="L152" s="2"/>
      <c r="M152" s="3"/>
      <c r="N152" s="12"/>
    </row>
    <row r="153" ht="15.75" customHeight="1">
      <c r="E153" s="1"/>
      <c r="F153" s="1"/>
      <c r="G153" s="12"/>
      <c r="I153" s="1"/>
      <c r="J153" s="2"/>
      <c r="K153" s="1"/>
      <c r="L153" s="2"/>
      <c r="M153" s="3"/>
      <c r="N153" s="12"/>
    </row>
    <row r="154" ht="15.75" customHeight="1">
      <c r="E154" s="1"/>
      <c r="F154" s="1"/>
      <c r="G154" s="12"/>
      <c r="I154" s="1"/>
      <c r="J154" s="2"/>
      <c r="K154" s="1"/>
      <c r="L154" s="2"/>
      <c r="M154" s="3"/>
      <c r="N154" s="12"/>
    </row>
    <row r="155" ht="15.75" customHeight="1">
      <c r="E155" s="1"/>
      <c r="F155" s="1"/>
      <c r="G155" s="12"/>
      <c r="I155" s="1"/>
      <c r="J155" s="2"/>
      <c r="K155" s="1"/>
      <c r="L155" s="2"/>
      <c r="M155" s="3"/>
      <c r="N155" s="12"/>
    </row>
    <row r="156" ht="15.75" customHeight="1">
      <c r="E156" s="1"/>
      <c r="F156" s="1"/>
      <c r="G156" s="12"/>
      <c r="I156" s="1"/>
      <c r="J156" s="2"/>
      <c r="K156" s="1"/>
      <c r="L156" s="2"/>
      <c r="M156" s="3"/>
      <c r="N156" s="12"/>
    </row>
    <row r="157" ht="15.75" customHeight="1">
      <c r="E157" s="1"/>
      <c r="F157" s="1"/>
      <c r="G157" s="12"/>
      <c r="I157" s="1"/>
      <c r="J157" s="2"/>
      <c r="K157" s="1"/>
      <c r="L157" s="2"/>
      <c r="M157" s="3"/>
      <c r="N157" s="12"/>
    </row>
    <row r="158" ht="15.75" customHeight="1">
      <c r="E158" s="1"/>
      <c r="F158" s="1"/>
      <c r="G158" s="12"/>
      <c r="I158" s="1"/>
      <c r="J158" s="2"/>
      <c r="K158" s="1"/>
      <c r="L158" s="2"/>
      <c r="M158" s="3"/>
      <c r="N158" s="12"/>
    </row>
    <row r="159" ht="15.75" customHeight="1">
      <c r="E159" s="1"/>
      <c r="F159" s="1"/>
      <c r="G159" s="12"/>
      <c r="I159" s="1"/>
      <c r="J159" s="2"/>
      <c r="K159" s="1"/>
      <c r="L159" s="2"/>
      <c r="M159" s="3"/>
      <c r="N159" s="12"/>
    </row>
    <row r="160" ht="15.75" customHeight="1">
      <c r="E160" s="1"/>
      <c r="F160" s="1"/>
      <c r="G160" s="12"/>
      <c r="I160" s="1"/>
      <c r="J160" s="2"/>
      <c r="K160" s="1"/>
      <c r="L160" s="2"/>
      <c r="M160" s="3"/>
      <c r="N160" s="12"/>
    </row>
    <row r="161" ht="15.75" customHeight="1">
      <c r="E161" s="1"/>
      <c r="F161" s="1"/>
      <c r="G161" s="12"/>
      <c r="I161" s="1"/>
      <c r="J161" s="2"/>
      <c r="K161" s="1"/>
      <c r="L161" s="2"/>
      <c r="M161" s="3"/>
      <c r="N161" s="12"/>
    </row>
    <row r="162" ht="15.75" customHeight="1">
      <c r="E162" s="1"/>
      <c r="F162" s="1"/>
      <c r="G162" s="12"/>
      <c r="I162" s="1"/>
      <c r="J162" s="2"/>
      <c r="K162" s="1"/>
      <c r="L162" s="2"/>
      <c r="M162" s="3"/>
      <c r="N162" s="12"/>
    </row>
    <row r="163" ht="15.75" customHeight="1">
      <c r="E163" s="1"/>
      <c r="F163" s="1"/>
      <c r="G163" s="12"/>
      <c r="I163" s="1"/>
      <c r="J163" s="2"/>
      <c r="K163" s="1"/>
      <c r="L163" s="2"/>
      <c r="M163" s="3"/>
      <c r="N163" s="12"/>
    </row>
    <row r="164" ht="15.75" customHeight="1">
      <c r="E164" s="1"/>
      <c r="F164" s="1"/>
      <c r="G164" s="12"/>
      <c r="I164" s="1"/>
      <c r="J164" s="2"/>
      <c r="K164" s="1"/>
      <c r="L164" s="2"/>
      <c r="M164" s="3"/>
      <c r="N164" s="12"/>
    </row>
    <row r="165" ht="15.75" customHeight="1">
      <c r="E165" s="1"/>
      <c r="F165" s="1"/>
      <c r="G165" s="12"/>
      <c r="I165" s="1"/>
      <c r="J165" s="2"/>
      <c r="K165" s="1"/>
      <c r="L165" s="2"/>
      <c r="M165" s="3"/>
      <c r="N165" s="12"/>
    </row>
    <row r="166" ht="15.75" customHeight="1">
      <c r="E166" s="1"/>
      <c r="F166" s="1"/>
      <c r="G166" s="12"/>
      <c r="I166" s="1"/>
      <c r="J166" s="2"/>
      <c r="K166" s="1"/>
      <c r="L166" s="2"/>
      <c r="M166" s="3"/>
      <c r="N166" s="12"/>
    </row>
    <row r="167" ht="15.75" customHeight="1">
      <c r="E167" s="1"/>
      <c r="F167" s="1"/>
      <c r="G167" s="12"/>
      <c r="I167" s="1"/>
      <c r="J167" s="2"/>
      <c r="K167" s="1"/>
      <c r="L167" s="2"/>
      <c r="M167" s="3"/>
      <c r="N167" s="12"/>
    </row>
    <row r="168" ht="15.75" customHeight="1">
      <c r="E168" s="1"/>
      <c r="F168" s="1"/>
      <c r="G168" s="12"/>
      <c r="I168" s="1"/>
      <c r="J168" s="2"/>
      <c r="K168" s="1"/>
      <c r="L168" s="2"/>
      <c r="M168" s="3"/>
      <c r="N168" s="12"/>
    </row>
    <row r="169" ht="15.75" customHeight="1">
      <c r="E169" s="1"/>
      <c r="F169" s="1"/>
      <c r="G169" s="12"/>
      <c r="I169" s="1"/>
      <c r="J169" s="2"/>
      <c r="K169" s="1"/>
      <c r="L169" s="2"/>
      <c r="M169" s="3"/>
      <c r="N169" s="12"/>
    </row>
    <row r="170" ht="15.75" customHeight="1">
      <c r="E170" s="1"/>
      <c r="F170" s="1"/>
      <c r="G170" s="12"/>
      <c r="I170" s="1"/>
      <c r="J170" s="2"/>
      <c r="K170" s="1"/>
      <c r="L170" s="2"/>
      <c r="M170" s="3"/>
      <c r="N170" s="12"/>
    </row>
    <row r="171" ht="15.75" customHeight="1">
      <c r="E171" s="1"/>
      <c r="F171" s="1"/>
      <c r="G171" s="12"/>
      <c r="I171" s="1"/>
      <c r="J171" s="2"/>
      <c r="K171" s="1"/>
      <c r="L171" s="2"/>
      <c r="M171" s="3"/>
      <c r="N171" s="12"/>
    </row>
    <row r="172" ht="15.75" customHeight="1">
      <c r="E172" s="1"/>
      <c r="F172" s="1"/>
      <c r="G172" s="12"/>
      <c r="I172" s="1"/>
      <c r="J172" s="2"/>
      <c r="K172" s="1"/>
      <c r="L172" s="2"/>
      <c r="M172" s="3"/>
      <c r="N172" s="12"/>
    </row>
    <row r="173" ht="15.75" customHeight="1">
      <c r="E173" s="1"/>
      <c r="F173" s="1"/>
      <c r="G173" s="12"/>
      <c r="I173" s="1"/>
      <c r="J173" s="2"/>
      <c r="K173" s="1"/>
      <c r="L173" s="2"/>
      <c r="M173" s="3"/>
      <c r="N173" s="12"/>
    </row>
    <row r="174" ht="15.75" customHeight="1">
      <c r="E174" s="1"/>
      <c r="F174" s="1"/>
      <c r="G174" s="12"/>
      <c r="I174" s="1"/>
      <c r="J174" s="2"/>
      <c r="K174" s="1"/>
      <c r="L174" s="2"/>
      <c r="M174" s="3"/>
      <c r="N174" s="12"/>
    </row>
    <row r="175" ht="15.75" customHeight="1">
      <c r="E175" s="1"/>
      <c r="F175" s="1"/>
      <c r="G175" s="12"/>
      <c r="I175" s="1"/>
      <c r="J175" s="2"/>
      <c r="K175" s="1"/>
      <c r="L175" s="2"/>
      <c r="M175" s="3"/>
      <c r="N175" s="12"/>
    </row>
    <row r="176" ht="15.75" customHeight="1">
      <c r="E176" s="1"/>
      <c r="F176" s="1"/>
      <c r="G176" s="12"/>
      <c r="I176" s="1"/>
      <c r="J176" s="2"/>
      <c r="K176" s="1"/>
      <c r="L176" s="2"/>
      <c r="M176" s="3"/>
      <c r="N176" s="12"/>
    </row>
    <row r="177" ht="15.75" customHeight="1">
      <c r="E177" s="1"/>
      <c r="F177" s="1"/>
      <c r="G177" s="12"/>
      <c r="I177" s="1"/>
      <c r="J177" s="2"/>
      <c r="K177" s="1"/>
      <c r="L177" s="2"/>
      <c r="M177" s="3"/>
      <c r="N177" s="12"/>
    </row>
    <row r="178" ht="15.75" customHeight="1">
      <c r="E178" s="1"/>
      <c r="F178" s="1"/>
      <c r="G178" s="12"/>
      <c r="I178" s="1"/>
      <c r="J178" s="2"/>
      <c r="K178" s="1"/>
      <c r="L178" s="2"/>
      <c r="M178" s="3"/>
      <c r="N178" s="12"/>
    </row>
    <row r="179" ht="15.75" customHeight="1">
      <c r="E179" s="1"/>
      <c r="F179" s="1"/>
      <c r="G179" s="12"/>
      <c r="I179" s="1"/>
      <c r="J179" s="2"/>
      <c r="K179" s="1"/>
      <c r="L179" s="2"/>
      <c r="M179" s="3"/>
      <c r="N179" s="12"/>
    </row>
    <row r="180" ht="15.75" customHeight="1">
      <c r="E180" s="1"/>
      <c r="F180" s="1"/>
      <c r="G180" s="12"/>
      <c r="I180" s="1"/>
      <c r="J180" s="2"/>
      <c r="K180" s="1"/>
      <c r="L180" s="2"/>
      <c r="M180" s="3"/>
      <c r="N180" s="12"/>
    </row>
    <row r="181" ht="15.75" customHeight="1">
      <c r="E181" s="1"/>
      <c r="F181" s="1"/>
      <c r="G181" s="12"/>
      <c r="I181" s="1"/>
      <c r="J181" s="2"/>
      <c r="K181" s="1"/>
      <c r="L181" s="2"/>
      <c r="M181" s="3"/>
      <c r="N181" s="12"/>
    </row>
    <row r="182" ht="15.75" customHeight="1">
      <c r="E182" s="1"/>
      <c r="F182" s="1"/>
      <c r="G182" s="12"/>
      <c r="I182" s="1"/>
      <c r="J182" s="2"/>
      <c r="K182" s="1"/>
      <c r="L182" s="2"/>
      <c r="M182" s="3"/>
      <c r="N182" s="12"/>
    </row>
    <row r="183" ht="15.75" customHeight="1">
      <c r="E183" s="1"/>
      <c r="F183" s="1"/>
      <c r="G183" s="12"/>
      <c r="I183" s="1"/>
      <c r="J183" s="2"/>
      <c r="K183" s="1"/>
      <c r="L183" s="2"/>
      <c r="M183" s="3"/>
      <c r="N183" s="12"/>
    </row>
    <row r="184" ht="15.75" customHeight="1">
      <c r="E184" s="1"/>
      <c r="F184" s="1"/>
      <c r="G184" s="12"/>
      <c r="I184" s="1"/>
      <c r="J184" s="2"/>
      <c r="K184" s="1"/>
      <c r="L184" s="2"/>
      <c r="M184" s="3"/>
      <c r="N184" s="12"/>
    </row>
    <row r="185" ht="15.75" customHeight="1">
      <c r="E185" s="1"/>
      <c r="F185" s="1"/>
      <c r="G185" s="12"/>
      <c r="I185" s="1"/>
      <c r="J185" s="2"/>
      <c r="K185" s="1"/>
      <c r="L185" s="2"/>
      <c r="M185" s="3"/>
      <c r="N185" s="12"/>
    </row>
    <row r="186" ht="15.75" customHeight="1">
      <c r="E186" s="1"/>
      <c r="F186" s="1"/>
      <c r="G186" s="12"/>
      <c r="I186" s="1"/>
      <c r="J186" s="2"/>
      <c r="K186" s="1"/>
      <c r="L186" s="2"/>
      <c r="M186" s="3"/>
      <c r="N186" s="12"/>
    </row>
    <row r="187" ht="15.75" customHeight="1">
      <c r="E187" s="1"/>
      <c r="F187" s="1"/>
      <c r="G187" s="12"/>
      <c r="I187" s="1"/>
      <c r="J187" s="2"/>
      <c r="K187" s="1"/>
      <c r="L187" s="2"/>
      <c r="M187" s="3"/>
      <c r="N187" s="12"/>
    </row>
    <row r="188" ht="15.75" customHeight="1">
      <c r="E188" s="1"/>
      <c r="F188" s="1"/>
      <c r="G188" s="12"/>
      <c r="I188" s="1"/>
      <c r="J188" s="2"/>
      <c r="K188" s="1"/>
      <c r="L188" s="2"/>
      <c r="M188" s="3"/>
      <c r="N188" s="12"/>
    </row>
    <row r="189" ht="15.75" customHeight="1">
      <c r="E189" s="1"/>
      <c r="F189" s="1"/>
      <c r="G189" s="12"/>
      <c r="I189" s="1"/>
      <c r="J189" s="2"/>
      <c r="K189" s="1"/>
      <c r="L189" s="2"/>
      <c r="M189" s="3"/>
      <c r="N189" s="12"/>
    </row>
    <row r="190" ht="15.75" customHeight="1">
      <c r="E190" s="1"/>
      <c r="F190" s="1"/>
      <c r="G190" s="12"/>
      <c r="I190" s="1"/>
      <c r="J190" s="2"/>
      <c r="K190" s="1"/>
      <c r="L190" s="2"/>
      <c r="M190" s="3"/>
      <c r="N190" s="12"/>
    </row>
    <row r="191" ht="15.75" customHeight="1">
      <c r="E191" s="1"/>
      <c r="F191" s="1"/>
      <c r="G191" s="12"/>
      <c r="I191" s="1"/>
      <c r="J191" s="2"/>
      <c r="K191" s="1"/>
      <c r="L191" s="2"/>
      <c r="M191" s="3"/>
      <c r="N191" s="12"/>
    </row>
    <row r="192" ht="15.75" customHeight="1">
      <c r="E192" s="1"/>
      <c r="F192" s="1"/>
      <c r="G192" s="12"/>
      <c r="I192" s="1"/>
      <c r="J192" s="2"/>
      <c r="K192" s="1"/>
      <c r="L192" s="2"/>
      <c r="M192" s="3"/>
      <c r="N192" s="12"/>
    </row>
    <row r="193" ht="15.75" customHeight="1">
      <c r="E193" s="1"/>
      <c r="F193" s="1"/>
      <c r="G193" s="12"/>
      <c r="I193" s="1"/>
      <c r="J193" s="2"/>
      <c r="K193" s="1"/>
      <c r="L193" s="2"/>
      <c r="M193" s="3"/>
      <c r="N193" s="12"/>
    </row>
    <row r="194" ht="15.75" customHeight="1">
      <c r="E194" s="1"/>
      <c r="F194" s="1"/>
      <c r="G194" s="12"/>
      <c r="I194" s="1"/>
      <c r="J194" s="2"/>
      <c r="K194" s="1"/>
      <c r="L194" s="2"/>
      <c r="M194" s="3"/>
      <c r="N194" s="12"/>
    </row>
    <row r="195" ht="15.75" customHeight="1">
      <c r="E195" s="1"/>
      <c r="F195" s="1"/>
      <c r="G195" s="12"/>
      <c r="I195" s="1"/>
      <c r="J195" s="2"/>
      <c r="K195" s="1"/>
      <c r="L195" s="2"/>
      <c r="M195" s="3"/>
      <c r="N195" s="12"/>
    </row>
    <row r="196" ht="15.75" customHeight="1">
      <c r="E196" s="1"/>
      <c r="F196" s="1"/>
      <c r="G196" s="12"/>
      <c r="I196" s="1"/>
      <c r="J196" s="2"/>
      <c r="K196" s="1"/>
      <c r="L196" s="2"/>
      <c r="M196" s="3"/>
      <c r="N196" s="12"/>
    </row>
    <row r="197" ht="15.75" customHeight="1">
      <c r="E197" s="1"/>
      <c r="F197" s="1"/>
      <c r="G197" s="12"/>
      <c r="I197" s="1"/>
      <c r="J197" s="2"/>
      <c r="K197" s="1"/>
      <c r="L197" s="2"/>
      <c r="M197" s="3"/>
      <c r="N197" s="12"/>
    </row>
    <row r="198" ht="15.75" customHeight="1">
      <c r="E198" s="1"/>
      <c r="F198" s="1"/>
      <c r="G198" s="12"/>
      <c r="I198" s="1"/>
      <c r="J198" s="2"/>
      <c r="K198" s="1"/>
      <c r="L198" s="2"/>
      <c r="M198" s="3"/>
      <c r="N198" s="12"/>
    </row>
    <row r="199" ht="15.75" customHeight="1">
      <c r="E199" s="1"/>
      <c r="F199" s="1"/>
      <c r="G199" s="12"/>
      <c r="I199" s="1"/>
      <c r="J199" s="2"/>
      <c r="K199" s="1"/>
      <c r="L199" s="2"/>
      <c r="M199" s="3"/>
      <c r="N199" s="12"/>
    </row>
    <row r="200" ht="15.75" customHeight="1">
      <c r="E200" s="1"/>
      <c r="F200" s="1"/>
      <c r="G200" s="12"/>
      <c r="I200" s="1"/>
      <c r="J200" s="2"/>
      <c r="K200" s="1"/>
      <c r="L200" s="2"/>
      <c r="M200" s="3"/>
      <c r="N200" s="12"/>
    </row>
    <row r="201" ht="15.75" customHeight="1">
      <c r="E201" s="1"/>
      <c r="F201" s="1"/>
      <c r="G201" s="12"/>
      <c r="I201" s="1"/>
      <c r="J201" s="2"/>
      <c r="K201" s="1"/>
      <c r="L201" s="2"/>
      <c r="M201" s="3"/>
      <c r="N201" s="12"/>
    </row>
    <row r="202" ht="15.75" customHeight="1">
      <c r="E202" s="1"/>
      <c r="F202" s="1"/>
      <c r="G202" s="12"/>
      <c r="I202" s="1"/>
      <c r="J202" s="2"/>
      <c r="K202" s="1"/>
      <c r="L202" s="2"/>
      <c r="M202" s="3"/>
      <c r="N202" s="12"/>
    </row>
    <row r="203" ht="15.75" customHeight="1">
      <c r="E203" s="1"/>
      <c r="F203" s="1"/>
      <c r="G203" s="12"/>
      <c r="I203" s="1"/>
      <c r="J203" s="2"/>
      <c r="K203" s="1"/>
      <c r="L203" s="2"/>
      <c r="M203" s="3"/>
      <c r="N203" s="12"/>
    </row>
    <row r="204" ht="15.75" customHeight="1">
      <c r="E204" s="1"/>
      <c r="F204" s="1"/>
      <c r="G204" s="12"/>
      <c r="I204" s="1"/>
      <c r="J204" s="2"/>
      <c r="K204" s="1"/>
      <c r="L204" s="2"/>
      <c r="M204" s="3"/>
      <c r="N204" s="12"/>
    </row>
    <row r="205" ht="15.75" customHeight="1">
      <c r="E205" s="1"/>
      <c r="F205" s="1"/>
      <c r="G205" s="12"/>
      <c r="I205" s="1"/>
      <c r="J205" s="2"/>
      <c r="K205" s="1"/>
      <c r="L205" s="2"/>
      <c r="M205" s="3"/>
      <c r="N205" s="12"/>
    </row>
    <row r="206" ht="15.75" customHeight="1">
      <c r="E206" s="1"/>
      <c r="F206" s="1"/>
      <c r="G206" s="12"/>
      <c r="I206" s="1"/>
      <c r="J206" s="2"/>
      <c r="K206" s="1"/>
      <c r="L206" s="2"/>
      <c r="M206" s="3"/>
      <c r="N206" s="12"/>
    </row>
    <row r="207" ht="15.75" customHeight="1">
      <c r="E207" s="1"/>
      <c r="F207" s="1"/>
      <c r="G207" s="12"/>
      <c r="I207" s="1"/>
      <c r="J207" s="2"/>
      <c r="K207" s="1"/>
      <c r="L207" s="2"/>
      <c r="M207" s="3"/>
      <c r="N207" s="12"/>
    </row>
    <row r="208" ht="15.75" customHeight="1">
      <c r="E208" s="1"/>
      <c r="F208" s="1"/>
      <c r="G208" s="12"/>
      <c r="I208" s="1"/>
      <c r="J208" s="2"/>
      <c r="K208" s="1"/>
      <c r="L208" s="2"/>
      <c r="M208" s="3"/>
      <c r="N208" s="12"/>
    </row>
    <row r="209" ht="15.75" customHeight="1">
      <c r="E209" s="1"/>
      <c r="F209" s="1"/>
      <c r="G209" s="12"/>
      <c r="I209" s="1"/>
      <c r="J209" s="2"/>
      <c r="K209" s="1"/>
      <c r="L209" s="2"/>
      <c r="M209" s="3"/>
      <c r="N209" s="12"/>
    </row>
    <row r="210" ht="15.75" customHeight="1">
      <c r="E210" s="1"/>
      <c r="F210" s="1"/>
      <c r="G210" s="12"/>
      <c r="I210" s="1"/>
      <c r="J210" s="2"/>
      <c r="K210" s="1"/>
      <c r="L210" s="2"/>
      <c r="M210" s="3"/>
      <c r="N210" s="12"/>
    </row>
    <row r="211" ht="15.75" customHeight="1">
      <c r="E211" s="1"/>
      <c r="F211" s="1"/>
      <c r="G211" s="12"/>
      <c r="I211" s="1"/>
      <c r="J211" s="2"/>
      <c r="K211" s="1"/>
      <c r="L211" s="2"/>
      <c r="M211" s="3"/>
      <c r="N211" s="12"/>
    </row>
    <row r="212" ht="15.75" customHeight="1">
      <c r="E212" s="1"/>
      <c r="F212" s="1"/>
      <c r="G212" s="12"/>
      <c r="I212" s="1"/>
      <c r="J212" s="2"/>
      <c r="K212" s="1"/>
      <c r="L212" s="2"/>
      <c r="M212" s="3"/>
      <c r="N212" s="12"/>
    </row>
    <row r="213" ht="15.75" customHeight="1">
      <c r="E213" s="1"/>
      <c r="F213" s="1"/>
      <c r="G213" s="12"/>
      <c r="I213" s="1"/>
      <c r="J213" s="2"/>
      <c r="K213" s="1"/>
      <c r="L213" s="2"/>
      <c r="M213" s="3"/>
      <c r="N213" s="12"/>
    </row>
    <row r="214" ht="15.75" customHeight="1">
      <c r="E214" s="1"/>
      <c r="F214" s="1"/>
      <c r="G214" s="12"/>
      <c r="I214" s="1"/>
      <c r="J214" s="2"/>
      <c r="K214" s="1"/>
      <c r="L214" s="2"/>
      <c r="M214" s="3"/>
      <c r="N214" s="12"/>
    </row>
    <row r="215" ht="15.75" customHeight="1">
      <c r="E215" s="1"/>
      <c r="F215" s="1"/>
      <c r="G215" s="12"/>
      <c r="I215" s="1"/>
      <c r="J215" s="2"/>
      <c r="K215" s="1"/>
      <c r="L215" s="2"/>
      <c r="M215" s="3"/>
      <c r="N215" s="12"/>
    </row>
    <row r="216" ht="15.75" customHeight="1">
      <c r="E216" s="1"/>
      <c r="F216" s="1"/>
      <c r="G216" s="12"/>
      <c r="I216" s="1"/>
      <c r="J216" s="2"/>
      <c r="K216" s="1"/>
      <c r="L216" s="2"/>
      <c r="M216" s="3"/>
      <c r="N216" s="12"/>
    </row>
    <row r="217" ht="15.75" customHeight="1">
      <c r="E217" s="1"/>
      <c r="F217" s="1"/>
      <c r="G217" s="12"/>
      <c r="I217" s="1"/>
      <c r="J217" s="2"/>
      <c r="K217" s="1"/>
      <c r="L217" s="2"/>
      <c r="M217" s="3"/>
      <c r="N217" s="12"/>
    </row>
    <row r="218" ht="15.75" customHeight="1">
      <c r="E218" s="1"/>
      <c r="F218" s="1"/>
      <c r="G218" s="12"/>
      <c r="I218" s="1"/>
      <c r="J218" s="2"/>
      <c r="K218" s="1"/>
      <c r="L218" s="2"/>
      <c r="M218" s="3"/>
      <c r="N218" s="12"/>
    </row>
    <row r="219" ht="15.75" customHeight="1">
      <c r="E219" s="1"/>
      <c r="F219" s="1"/>
      <c r="G219" s="12"/>
      <c r="I219" s="1"/>
      <c r="J219" s="2"/>
      <c r="K219" s="1"/>
      <c r="L219" s="2"/>
      <c r="M219" s="3"/>
      <c r="N219" s="12"/>
    </row>
    <row r="220" ht="15.75" customHeight="1">
      <c r="E220" s="1"/>
      <c r="F220" s="1"/>
      <c r="G220" s="12"/>
      <c r="I220" s="1"/>
      <c r="J220" s="2"/>
      <c r="K220" s="1"/>
      <c r="L220" s="2"/>
      <c r="M220" s="3"/>
      <c r="N220" s="12"/>
    </row>
    <row r="221" ht="15.75" customHeight="1">
      <c r="E221" s="1"/>
      <c r="F221" s="1"/>
      <c r="G221" s="12"/>
      <c r="I221" s="1"/>
      <c r="J221" s="2"/>
      <c r="K221" s="1"/>
      <c r="L221" s="2"/>
      <c r="M221" s="3"/>
      <c r="N221" s="12"/>
    </row>
    <row r="222" ht="15.75" customHeight="1">
      <c r="E222" s="1"/>
      <c r="F222" s="1"/>
      <c r="G222" s="12"/>
      <c r="I222" s="1"/>
      <c r="J222" s="2"/>
      <c r="K222" s="1"/>
      <c r="L222" s="2"/>
      <c r="M222" s="3"/>
      <c r="N222" s="12"/>
    </row>
    <row r="223" ht="15.75" customHeight="1">
      <c r="E223" s="1"/>
      <c r="F223" s="1"/>
      <c r="G223" s="12"/>
      <c r="I223" s="1"/>
      <c r="J223" s="2"/>
      <c r="K223" s="1"/>
      <c r="L223" s="2"/>
      <c r="M223" s="3"/>
      <c r="N223" s="12"/>
    </row>
    <row r="224" ht="15.75" customHeight="1">
      <c r="E224" s="1"/>
      <c r="F224" s="1"/>
      <c r="G224" s="12"/>
      <c r="I224" s="1"/>
      <c r="J224" s="2"/>
      <c r="K224" s="1"/>
      <c r="L224" s="2"/>
      <c r="M224" s="3"/>
      <c r="N224" s="12"/>
    </row>
    <row r="225" ht="15.75" customHeight="1">
      <c r="E225" s="1"/>
      <c r="F225" s="1"/>
      <c r="G225" s="12"/>
      <c r="I225" s="1"/>
      <c r="J225" s="2"/>
      <c r="K225" s="1"/>
      <c r="L225" s="2"/>
      <c r="M225" s="3"/>
      <c r="N225" s="12"/>
    </row>
    <row r="226" ht="15.75" customHeight="1">
      <c r="E226" s="1"/>
      <c r="F226" s="1"/>
      <c r="G226" s="12"/>
      <c r="I226" s="1"/>
      <c r="J226" s="2"/>
      <c r="K226" s="1"/>
      <c r="L226" s="2"/>
      <c r="M226" s="3"/>
      <c r="N226" s="12"/>
    </row>
    <row r="227" ht="15.75" customHeight="1">
      <c r="E227" s="1"/>
      <c r="F227" s="1"/>
      <c r="G227" s="12"/>
      <c r="I227" s="1"/>
      <c r="J227" s="2"/>
      <c r="K227" s="1"/>
      <c r="L227" s="2"/>
      <c r="M227" s="3"/>
      <c r="N227" s="12"/>
    </row>
    <row r="228" ht="15.75" customHeight="1">
      <c r="E228" s="1"/>
      <c r="F228" s="1"/>
      <c r="G228" s="12"/>
      <c r="I228" s="1"/>
      <c r="J228" s="2"/>
      <c r="K228" s="1"/>
      <c r="L228" s="2"/>
      <c r="M228" s="3"/>
      <c r="N228" s="12"/>
    </row>
    <row r="229" ht="15.75" customHeight="1">
      <c r="E229" s="1"/>
      <c r="F229" s="1"/>
      <c r="G229" s="12"/>
      <c r="I229" s="1"/>
      <c r="J229" s="2"/>
      <c r="K229" s="1"/>
      <c r="L229" s="2"/>
      <c r="M229" s="3"/>
      <c r="N229" s="12"/>
    </row>
    <row r="230" ht="15.75" customHeight="1">
      <c r="E230" s="1"/>
      <c r="F230" s="1"/>
      <c r="G230" s="12"/>
      <c r="I230" s="1"/>
      <c r="J230" s="2"/>
      <c r="K230" s="1"/>
      <c r="L230" s="2"/>
      <c r="M230" s="3"/>
      <c r="N230" s="12"/>
    </row>
    <row r="231" ht="15.75" customHeight="1">
      <c r="E231" s="1"/>
      <c r="F231" s="1"/>
      <c r="G231" s="12"/>
      <c r="I231" s="1"/>
      <c r="J231" s="2"/>
      <c r="K231" s="1"/>
      <c r="L231" s="2"/>
      <c r="M231" s="3"/>
      <c r="N231" s="12"/>
    </row>
    <row r="232" ht="15.75" customHeight="1">
      <c r="E232" s="1"/>
      <c r="F232" s="1"/>
      <c r="G232" s="12"/>
      <c r="I232" s="1"/>
      <c r="J232" s="2"/>
      <c r="K232" s="1"/>
      <c r="L232" s="2"/>
      <c r="M232" s="3"/>
      <c r="N232" s="12"/>
    </row>
    <row r="233" ht="15.75" customHeight="1">
      <c r="E233" s="1"/>
      <c r="F233" s="1"/>
      <c r="G233" s="12"/>
      <c r="I233" s="1"/>
      <c r="J233" s="2"/>
      <c r="K233" s="1"/>
      <c r="L233" s="2"/>
      <c r="M233" s="3"/>
      <c r="N233" s="12"/>
    </row>
    <row r="234" ht="15.75" customHeight="1">
      <c r="E234" s="1"/>
      <c r="F234" s="1"/>
      <c r="G234" s="12"/>
      <c r="I234" s="1"/>
      <c r="J234" s="2"/>
      <c r="K234" s="1"/>
      <c r="L234" s="2"/>
      <c r="M234" s="3"/>
      <c r="N234" s="12"/>
    </row>
    <row r="235" ht="15.75" customHeight="1">
      <c r="E235" s="1"/>
      <c r="F235" s="1"/>
      <c r="G235" s="12"/>
      <c r="I235" s="1"/>
      <c r="J235" s="2"/>
      <c r="K235" s="1"/>
      <c r="L235" s="2"/>
      <c r="M235" s="3"/>
      <c r="N235" s="12"/>
    </row>
    <row r="236" ht="15.75" customHeight="1">
      <c r="E236" s="1"/>
      <c r="F236" s="1"/>
      <c r="G236" s="12"/>
      <c r="I236" s="1"/>
      <c r="J236" s="2"/>
      <c r="K236" s="1"/>
      <c r="L236" s="2"/>
      <c r="M236" s="3"/>
      <c r="N236" s="12"/>
    </row>
    <row r="237" ht="15.75" customHeight="1">
      <c r="E237" s="1"/>
      <c r="F237" s="1"/>
      <c r="G237" s="12"/>
      <c r="I237" s="1"/>
      <c r="J237" s="2"/>
      <c r="K237" s="1"/>
      <c r="L237" s="2"/>
      <c r="M237" s="3"/>
      <c r="N237" s="12"/>
    </row>
    <row r="238" ht="15.75" customHeight="1">
      <c r="E238" s="1"/>
      <c r="F238" s="1"/>
      <c r="G238" s="12"/>
      <c r="I238" s="1"/>
      <c r="J238" s="2"/>
      <c r="K238" s="1"/>
      <c r="L238" s="2"/>
      <c r="M238" s="3"/>
      <c r="N238" s="12"/>
    </row>
    <row r="239" ht="15.75" customHeight="1">
      <c r="E239" s="1"/>
      <c r="F239" s="1"/>
      <c r="G239" s="12"/>
      <c r="I239" s="1"/>
      <c r="J239" s="2"/>
      <c r="K239" s="1"/>
      <c r="L239" s="2"/>
      <c r="M239" s="3"/>
      <c r="N239" s="12"/>
    </row>
    <row r="240" ht="15.75" customHeight="1">
      <c r="E240" s="1"/>
      <c r="F240" s="1"/>
      <c r="G240" s="12"/>
      <c r="I240" s="1"/>
      <c r="J240" s="2"/>
      <c r="K240" s="1"/>
      <c r="L240" s="2"/>
      <c r="M240" s="3"/>
      <c r="N240" s="12"/>
    </row>
    <row r="241" ht="15.75" customHeight="1">
      <c r="E241" s="1"/>
      <c r="F241" s="1"/>
      <c r="G241" s="12"/>
      <c r="I241" s="1"/>
      <c r="J241" s="2"/>
      <c r="K241" s="1"/>
      <c r="L241" s="2"/>
      <c r="M241" s="3"/>
      <c r="N241" s="12"/>
    </row>
    <row r="242" ht="15.75" customHeight="1">
      <c r="E242" s="1"/>
      <c r="F242" s="1"/>
      <c r="G242" s="12"/>
      <c r="I242" s="1"/>
      <c r="J242" s="2"/>
      <c r="K242" s="1"/>
      <c r="L242" s="2"/>
      <c r="M242" s="3"/>
      <c r="N242" s="12"/>
    </row>
    <row r="243" ht="15.75" customHeight="1">
      <c r="E243" s="1"/>
      <c r="F243" s="1"/>
      <c r="G243" s="12"/>
      <c r="I243" s="1"/>
      <c r="J243" s="2"/>
      <c r="K243" s="1"/>
      <c r="L243" s="2"/>
      <c r="M243" s="3"/>
      <c r="N243" s="12"/>
    </row>
    <row r="244" ht="15.75" customHeight="1">
      <c r="E244" s="1"/>
      <c r="F244" s="1"/>
      <c r="G244" s="12"/>
      <c r="I244" s="1"/>
      <c r="J244" s="2"/>
      <c r="K244" s="1"/>
      <c r="L244" s="2"/>
      <c r="M244" s="3"/>
      <c r="N244" s="12"/>
    </row>
    <row r="245" ht="15.75" customHeight="1">
      <c r="E245" s="1"/>
      <c r="F245" s="1"/>
      <c r="G245" s="12"/>
      <c r="I245" s="1"/>
      <c r="J245" s="2"/>
      <c r="K245" s="1"/>
      <c r="L245" s="2"/>
      <c r="M245" s="3"/>
      <c r="N245" s="12"/>
    </row>
    <row r="246" ht="15.75" customHeight="1">
      <c r="E246" s="1"/>
      <c r="F246" s="1"/>
      <c r="G246" s="12"/>
      <c r="I246" s="1"/>
      <c r="J246" s="2"/>
      <c r="K246" s="1"/>
      <c r="L246" s="2"/>
      <c r="M246" s="3"/>
      <c r="N246" s="12"/>
    </row>
    <row r="247" ht="15.75" customHeight="1">
      <c r="E247" s="1"/>
      <c r="F247" s="1"/>
      <c r="G247" s="12"/>
      <c r="I247" s="1"/>
      <c r="J247" s="2"/>
      <c r="K247" s="1"/>
      <c r="L247" s="2"/>
      <c r="M247" s="3"/>
      <c r="N247" s="12"/>
    </row>
    <row r="248" ht="15.75" customHeight="1">
      <c r="E248" s="1"/>
      <c r="F248" s="1"/>
      <c r="G248" s="12"/>
      <c r="I248" s="1"/>
      <c r="J248" s="2"/>
      <c r="K248" s="1"/>
      <c r="L248" s="2"/>
      <c r="M248" s="3"/>
      <c r="N248" s="12"/>
    </row>
    <row r="249" ht="15.75" customHeight="1">
      <c r="E249" s="1"/>
      <c r="F249" s="1"/>
      <c r="G249" s="12"/>
      <c r="I249" s="1"/>
      <c r="J249" s="2"/>
      <c r="K249" s="1"/>
      <c r="L249" s="2"/>
      <c r="M249" s="3"/>
      <c r="N249" s="12"/>
    </row>
    <row r="250" ht="15.75" customHeight="1">
      <c r="E250" s="1"/>
      <c r="F250" s="1"/>
      <c r="G250" s="12"/>
      <c r="I250" s="1"/>
      <c r="J250" s="2"/>
      <c r="K250" s="1"/>
      <c r="L250" s="2"/>
      <c r="M250" s="3"/>
      <c r="N250" s="12"/>
    </row>
    <row r="251" ht="15.75" customHeight="1">
      <c r="E251" s="1"/>
      <c r="F251" s="1"/>
      <c r="G251" s="12"/>
      <c r="I251" s="1"/>
      <c r="J251" s="2"/>
      <c r="K251" s="1"/>
      <c r="L251" s="2"/>
      <c r="M251" s="3"/>
      <c r="N251" s="12"/>
    </row>
    <row r="252" ht="15.75" customHeight="1">
      <c r="E252" s="1"/>
      <c r="F252" s="1"/>
      <c r="G252" s="12"/>
      <c r="I252" s="1"/>
      <c r="J252" s="2"/>
      <c r="K252" s="1"/>
      <c r="L252" s="2"/>
      <c r="M252" s="3"/>
      <c r="N252" s="12"/>
    </row>
    <row r="253" ht="15.75" customHeight="1">
      <c r="E253" s="1"/>
      <c r="F253" s="1"/>
      <c r="G253" s="12"/>
      <c r="I253" s="1"/>
      <c r="J253" s="2"/>
      <c r="K253" s="1"/>
      <c r="L253" s="2"/>
      <c r="M253" s="3"/>
      <c r="N253" s="12"/>
    </row>
    <row r="254" ht="15.75" customHeight="1">
      <c r="E254" s="1"/>
      <c r="F254" s="1"/>
      <c r="G254" s="12"/>
      <c r="I254" s="1"/>
      <c r="J254" s="2"/>
      <c r="K254" s="1"/>
      <c r="L254" s="2"/>
      <c r="M254" s="3"/>
      <c r="N254" s="12"/>
    </row>
    <row r="255" ht="15.75" customHeight="1">
      <c r="E255" s="1"/>
      <c r="F255" s="1"/>
      <c r="G255" s="12"/>
      <c r="I255" s="1"/>
      <c r="J255" s="2"/>
      <c r="K255" s="1"/>
      <c r="L255" s="2"/>
      <c r="M255" s="3"/>
      <c r="N255" s="12"/>
    </row>
    <row r="256" ht="15.75" customHeight="1">
      <c r="E256" s="1"/>
      <c r="F256" s="1"/>
      <c r="G256" s="12"/>
      <c r="I256" s="1"/>
      <c r="J256" s="2"/>
      <c r="K256" s="1"/>
      <c r="L256" s="2"/>
      <c r="M256" s="3"/>
      <c r="N256" s="12"/>
    </row>
    <row r="257" ht="15.75" customHeight="1">
      <c r="E257" s="1"/>
      <c r="F257" s="1"/>
      <c r="G257" s="12"/>
      <c r="I257" s="1"/>
      <c r="J257" s="2"/>
      <c r="K257" s="1"/>
      <c r="L257" s="2"/>
      <c r="M257" s="3"/>
      <c r="N257" s="12"/>
    </row>
    <row r="258" ht="15.75" customHeight="1">
      <c r="E258" s="1"/>
      <c r="F258" s="1"/>
      <c r="G258" s="12"/>
      <c r="I258" s="1"/>
      <c r="J258" s="2"/>
      <c r="K258" s="1"/>
      <c r="L258" s="2"/>
      <c r="M258" s="3"/>
      <c r="N258" s="12"/>
    </row>
    <row r="259" ht="15.75" customHeight="1">
      <c r="E259" s="1"/>
      <c r="F259" s="1"/>
      <c r="G259" s="12"/>
      <c r="I259" s="1"/>
      <c r="J259" s="2"/>
      <c r="K259" s="1"/>
      <c r="L259" s="2"/>
      <c r="M259" s="3"/>
      <c r="N259" s="12"/>
    </row>
    <row r="260" ht="15.75" customHeight="1">
      <c r="E260" s="1"/>
      <c r="F260" s="1"/>
      <c r="G260" s="12"/>
      <c r="I260" s="1"/>
      <c r="J260" s="2"/>
      <c r="K260" s="1"/>
      <c r="L260" s="2"/>
      <c r="M260" s="3"/>
      <c r="N260" s="12"/>
    </row>
    <row r="261" ht="15.75" customHeight="1">
      <c r="E261" s="1"/>
      <c r="F261" s="1"/>
      <c r="G261" s="12"/>
      <c r="I261" s="1"/>
      <c r="J261" s="2"/>
      <c r="K261" s="1"/>
      <c r="L261" s="2"/>
      <c r="M261" s="3"/>
      <c r="N261" s="12"/>
    </row>
    <row r="262" ht="15.75" customHeight="1">
      <c r="E262" s="1"/>
      <c r="F262" s="1"/>
      <c r="G262" s="12"/>
      <c r="I262" s="1"/>
      <c r="J262" s="2"/>
      <c r="K262" s="1"/>
      <c r="L262" s="2"/>
      <c r="M262" s="3"/>
      <c r="N262" s="12"/>
    </row>
    <row r="263" ht="15.75" customHeight="1">
      <c r="E263" s="1"/>
      <c r="F263" s="1"/>
      <c r="G263" s="12"/>
      <c r="I263" s="1"/>
      <c r="J263" s="2"/>
      <c r="K263" s="1"/>
      <c r="L263" s="2"/>
      <c r="M263" s="3"/>
      <c r="N263" s="12"/>
    </row>
    <row r="264" ht="15.75" customHeight="1">
      <c r="E264" s="1"/>
      <c r="F264" s="1"/>
      <c r="G264" s="12"/>
      <c r="I264" s="1"/>
      <c r="J264" s="2"/>
      <c r="K264" s="1"/>
      <c r="L264" s="2"/>
      <c r="M264" s="3"/>
      <c r="N264" s="12"/>
    </row>
    <row r="265" ht="15.75" customHeight="1">
      <c r="E265" s="1"/>
      <c r="F265" s="1"/>
      <c r="G265" s="12"/>
      <c r="I265" s="1"/>
      <c r="J265" s="2"/>
      <c r="K265" s="1"/>
      <c r="L265" s="2"/>
      <c r="M265" s="3"/>
      <c r="N265" s="12"/>
    </row>
    <row r="266" ht="15.75" customHeight="1">
      <c r="E266" s="1"/>
      <c r="F266" s="1"/>
      <c r="G266" s="12"/>
      <c r="I266" s="1"/>
      <c r="J266" s="2"/>
      <c r="K266" s="1"/>
      <c r="L266" s="2"/>
      <c r="M266" s="3"/>
      <c r="N266" s="12"/>
    </row>
    <row r="267" ht="15.75" customHeight="1">
      <c r="E267" s="1"/>
      <c r="F267" s="1"/>
      <c r="G267" s="12"/>
      <c r="I267" s="1"/>
      <c r="J267" s="2"/>
      <c r="K267" s="1"/>
      <c r="L267" s="2"/>
      <c r="M267" s="3"/>
      <c r="N267" s="12"/>
    </row>
    <row r="268" ht="15.75" customHeight="1">
      <c r="E268" s="1"/>
      <c r="F268" s="1"/>
      <c r="G268" s="12"/>
      <c r="I268" s="1"/>
      <c r="J268" s="2"/>
      <c r="K268" s="1"/>
      <c r="L268" s="2"/>
      <c r="M268" s="3"/>
      <c r="N268" s="12"/>
    </row>
    <row r="269" ht="15.75" customHeight="1">
      <c r="E269" s="1"/>
      <c r="F269" s="1"/>
      <c r="G269" s="12"/>
      <c r="I269" s="1"/>
      <c r="J269" s="2"/>
      <c r="K269" s="1"/>
      <c r="L269" s="2"/>
      <c r="M269" s="3"/>
      <c r="N269" s="12"/>
    </row>
    <row r="270" ht="15.75" customHeight="1">
      <c r="E270" s="1"/>
      <c r="F270" s="1"/>
      <c r="G270" s="12"/>
      <c r="I270" s="1"/>
      <c r="J270" s="2"/>
      <c r="K270" s="1"/>
      <c r="L270" s="2"/>
      <c r="M270" s="3"/>
      <c r="N270" s="12"/>
    </row>
    <row r="271" ht="15.75" customHeight="1">
      <c r="E271" s="1"/>
      <c r="F271" s="1"/>
      <c r="G271" s="12"/>
      <c r="I271" s="1"/>
      <c r="J271" s="2"/>
      <c r="K271" s="1"/>
      <c r="L271" s="2"/>
      <c r="M271" s="3"/>
      <c r="N271" s="12"/>
    </row>
    <row r="272" ht="15.75" customHeight="1">
      <c r="E272" s="1"/>
      <c r="F272" s="1"/>
      <c r="G272" s="12"/>
      <c r="I272" s="1"/>
      <c r="J272" s="2"/>
      <c r="K272" s="1"/>
      <c r="L272" s="2"/>
      <c r="M272" s="3"/>
      <c r="N272" s="12"/>
    </row>
    <row r="273" ht="15.75" customHeight="1">
      <c r="E273" s="1"/>
      <c r="F273" s="1"/>
      <c r="G273" s="12"/>
      <c r="I273" s="1"/>
      <c r="J273" s="2"/>
      <c r="K273" s="1"/>
      <c r="L273" s="2"/>
      <c r="M273" s="3"/>
      <c r="N273" s="12"/>
    </row>
    <row r="274" ht="15.75" customHeight="1">
      <c r="E274" s="1"/>
      <c r="F274" s="1"/>
      <c r="G274" s="12"/>
      <c r="I274" s="1"/>
      <c r="J274" s="2"/>
      <c r="K274" s="1"/>
      <c r="L274" s="2"/>
      <c r="M274" s="3"/>
      <c r="N274" s="12"/>
    </row>
    <row r="275" ht="15.75" customHeight="1">
      <c r="E275" s="1"/>
      <c r="F275" s="1"/>
      <c r="G275" s="12"/>
      <c r="I275" s="1"/>
      <c r="J275" s="2"/>
      <c r="K275" s="1"/>
      <c r="L275" s="2"/>
      <c r="M275" s="3"/>
      <c r="N275" s="12"/>
    </row>
    <row r="276" ht="15.75" customHeight="1">
      <c r="E276" s="1"/>
      <c r="F276" s="1"/>
      <c r="G276" s="12"/>
      <c r="I276" s="1"/>
      <c r="J276" s="2"/>
      <c r="K276" s="1"/>
      <c r="L276" s="2"/>
      <c r="M276" s="3"/>
      <c r="N276" s="12"/>
    </row>
    <row r="277" ht="15.75" customHeight="1">
      <c r="E277" s="1"/>
      <c r="F277" s="1"/>
      <c r="G277" s="12"/>
      <c r="I277" s="1"/>
      <c r="J277" s="2"/>
      <c r="K277" s="1"/>
      <c r="L277" s="2"/>
      <c r="M277" s="3"/>
      <c r="N277" s="12"/>
    </row>
    <row r="278" ht="15.75" customHeight="1">
      <c r="E278" s="1"/>
      <c r="F278" s="1"/>
      <c r="G278" s="12"/>
      <c r="I278" s="1"/>
      <c r="J278" s="2"/>
      <c r="K278" s="1"/>
      <c r="L278" s="2"/>
      <c r="M278" s="3"/>
      <c r="N278" s="12"/>
    </row>
    <row r="279" ht="15.75" customHeight="1">
      <c r="E279" s="1"/>
      <c r="F279" s="1"/>
      <c r="G279" s="12"/>
      <c r="I279" s="1"/>
      <c r="J279" s="2"/>
      <c r="K279" s="1"/>
      <c r="L279" s="2"/>
      <c r="M279" s="3"/>
      <c r="N279" s="12"/>
    </row>
    <row r="280" ht="15.75" customHeight="1">
      <c r="E280" s="1"/>
      <c r="F280" s="1"/>
      <c r="G280" s="12"/>
      <c r="I280" s="1"/>
      <c r="J280" s="2"/>
      <c r="K280" s="1"/>
      <c r="L280" s="2"/>
      <c r="M280" s="3"/>
      <c r="N280" s="12"/>
    </row>
    <row r="281" ht="15.75" customHeight="1">
      <c r="E281" s="1"/>
      <c r="F281" s="1"/>
      <c r="G281" s="12"/>
      <c r="I281" s="1"/>
      <c r="J281" s="2"/>
      <c r="K281" s="1"/>
      <c r="L281" s="2"/>
      <c r="M281" s="3"/>
      <c r="N281" s="12"/>
    </row>
    <row r="282" ht="15.75" customHeight="1">
      <c r="E282" s="1"/>
      <c r="F282" s="1"/>
      <c r="G282" s="12"/>
      <c r="I282" s="1"/>
      <c r="J282" s="2"/>
      <c r="K282" s="1"/>
      <c r="L282" s="2"/>
      <c r="M282" s="3"/>
      <c r="N282" s="12"/>
    </row>
    <row r="283" ht="15.75" customHeight="1">
      <c r="E283" s="1"/>
      <c r="F283" s="1"/>
      <c r="G283" s="12"/>
      <c r="I283" s="1"/>
      <c r="J283" s="2"/>
      <c r="K283" s="1"/>
      <c r="L283" s="2"/>
      <c r="M283" s="3"/>
      <c r="N283" s="12"/>
    </row>
    <row r="284" ht="15.75" customHeight="1">
      <c r="E284" s="1"/>
      <c r="F284" s="1"/>
      <c r="G284" s="12"/>
      <c r="I284" s="1"/>
      <c r="J284" s="2"/>
      <c r="K284" s="1"/>
      <c r="L284" s="2"/>
      <c r="M284" s="3"/>
      <c r="N284" s="12"/>
    </row>
    <row r="285" ht="15.75" customHeight="1">
      <c r="E285" s="1"/>
      <c r="F285" s="1"/>
      <c r="G285" s="12"/>
      <c r="I285" s="1"/>
      <c r="J285" s="2"/>
      <c r="K285" s="1"/>
      <c r="L285" s="2"/>
      <c r="M285" s="3"/>
      <c r="N285" s="12"/>
    </row>
    <row r="286" ht="15.75" customHeight="1">
      <c r="E286" s="1"/>
      <c r="F286" s="1"/>
      <c r="G286" s="12"/>
      <c r="I286" s="1"/>
      <c r="J286" s="2"/>
      <c r="K286" s="1"/>
      <c r="L286" s="2"/>
      <c r="M286" s="3"/>
      <c r="N286" s="12"/>
    </row>
    <row r="287" ht="15.75" customHeight="1">
      <c r="E287" s="1"/>
      <c r="F287" s="1"/>
      <c r="G287" s="12"/>
      <c r="I287" s="1"/>
      <c r="J287" s="2"/>
      <c r="K287" s="1"/>
      <c r="L287" s="2"/>
      <c r="M287" s="3"/>
      <c r="N287" s="12"/>
    </row>
    <row r="288" ht="15.75" customHeight="1">
      <c r="E288" s="1"/>
      <c r="F288" s="1"/>
      <c r="G288" s="12"/>
      <c r="I288" s="1"/>
      <c r="J288" s="2"/>
      <c r="K288" s="1"/>
      <c r="L288" s="2"/>
      <c r="M288" s="3"/>
      <c r="N288" s="12"/>
    </row>
    <row r="289" ht="15.75" customHeight="1">
      <c r="E289" s="1"/>
      <c r="F289" s="1"/>
      <c r="G289" s="12"/>
      <c r="I289" s="1"/>
      <c r="J289" s="2"/>
      <c r="K289" s="1"/>
      <c r="L289" s="2"/>
      <c r="M289" s="3"/>
      <c r="N289" s="12"/>
    </row>
    <row r="290" ht="15.75" customHeight="1">
      <c r="E290" s="1"/>
      <c r="F290" s="1"/>
      <c r="G290" s="12"/>
      <c r="I290" s="1"/>
      <c r="J290" s="2"/>
      <c r="K290" s="1"/>
      <c r="L290" s="2"/>
      <c r="M290" s="3"/>
      <c r="N290" s="12"/>
    </row>
    <row r="291" ht="15.75" customHeight="1">
      <c r="E291" s="1"/>
      <c r="F291" s="1"/>
      <c r="G291" s="12"/>
      <c r="I291" s="1"/>
      <c r="J291" s="2"/>
      <c r="K291" s="1"/>
      <c r="L291" s="2"/>
      <c r="M291" s="3"/>
      <c r="N291" s="12"/>
    </row>
    <row r="292" ht="15.75" customHeight="1">
      <c r="E292" s="1"/>
      <c r="F292" s="1"/>
      <c r="G292" s="12"/>
      <c r="I292" s="1"/>
      <c r="J292" s="2"/>
      <c r="K292" s="1"/>
      <c r="L292" s="2"/>
      <c r="M292" s="3"/>
      <c r="N292" s="12"/>
    </row>
    <row r="293" ht="15.75" customHeight="1">
      <c r="E293" s="1"/>
      <c r="F293" s="1"/>
      <c r="G293" s="12"/>
      <c r="I293" s="1"/>
      <c r="J293" s="2"/>
      <c r="K293" s="1"/>
      <c r="L293" s="2"/>
      <c r="M293" s="3"/>
      <c r="N293" s="12"/>
    </row>
    <row r="294" ht="15.75" customHeight="1">
      <c r="E294" s="1"/>
      <c r="F294" s="1"/>
      <c r="G294" s="12"/>
      <c r="I294" s="1"/>
      <c r="J294" s="2"/>
      <c r="K294" s="1"/>
      <c r="L294" s="2"/>
      <c r="M294" s="3"/>
      <c r="N294" s="12"/>
    </row>
    <row r="295" ht="15.75" customHeight="1">
      <c r="E295" s="1"/>
      <c r="F295" s="1"/>
      <c r="G295" s="12"/>
      <c r="I295" s="1"/>
      <c r="J295" s="2"/>
      <c r="K295" s="1"/>
      <c r="L295" s="2"/>
      <c r="M295" s="3"/>
      <c r="N295" s="12"/>
    </row>
    <row r="296" ht="15.75" customHeight="1">
      <c r="E296" s="1"/>
      <c r="F296" s="1"/>
      <c r="G296" s="12"/>
      <c r="I296" s="1"/>
      <c r="J296" s="2"/>
      <c r="K296" s="1"/>
      <c r="L296" s="2"/>
      <c r="M296" s="3"/>
      <c r="N296" s="12"/>
    </row>
    <row r="297" ht="15.75" customHeight="1">
      <c r="G297" s="12"/>
      <c r="J297" s="2"/>
      <c r="L297" s="2"/>
      <c r="M297" s="3"/>
      <c r="N297" s="12"/>
    </row>
    <row r="298" ht="15.75" customHeight="1">
      <c r="G298" s="12"/>
      <c r="J298" s="2"/>
      <c r="L298" s="2"/>
      <c r="M298" s="3"/>
      <c r="N298" s="12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3:B98">
      <formula1>OR(NOT(ISERROR(DATEVALUE(B3))), AND(ISNUMBER(B3), LEFT(CELL("format", B3))="D"))</formula1>
    </dataValidation>
    <dataValidation type="custom" allowBlank="1" showDropDown="1" sqref="D3:I98 K3:K98 M3:N98">
      <formula1>AND(ISNUMBER(D3),(NOT(OR(NOT(ISERROR(DATEVALUE(D3))), AND(ISNUMBER(D3), LEFT(CELL("format", D3))="D")))))</formula1>
    </dataValidation>
    <dataValidation type="list" allowBlank="1" showDropDown="1" showErrorMessage="1" sqref="C3:C98">
      <formula1>"Market 01,Market 02,Market 03,Market 04,Market 05"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4.5"/>
    <col customWidth="1" min="3" max="3" width="19.75"/>
    <col customWidth="1" min="4" max="4" width="21.38"/>
    <col customWidth="1" min="5" max="5" width="20.88"/>
    <col customWidth="1" min="6" max="6" width="23.38"/>
    <col customWidth="1" min="7" max="7" width="26.88"/>
    <col customWidth="1" min="8" max="8" width="18.25"/>
    <col customWidth="1" min="9" max="9" width="19.0"/>
    <col customWidth="1" min="10" max="10" width="16.0"/>
    <col customWidth="1" min="11" max="11" width="26.25"/>
    <col customWidth="1" min="12" max="12" width="21.63"/>
    <col customWidth="1" min="13" max="13" width="19.38"/>
    <col customWidth="1" min="14" max="14" width="16.38"/>
  </cols>
  <sheetData>
    <row r="1">
      <c r="E1" s="1"/>
      <c r="F1" s="1"/>
      <c r="G1" s="12"/>
      <c r="I1" s="1"/>
      <c r="J1" s="2"/>
      <c r="K1" s="1"/>
      <c r="L1" s="2"/>
      <c r="M1" s="3"/>
      <c r="N1" s="12"/>
    </row>
    <row r="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5" t="s">
        <v>8</v>
      </c>
      <c r="K2" s="14" t="s">
        <v>9</v>
      </c>
      <c r="L2" s="16" t="s">
        <v>10</v>
      </c>
      <c r="M2" s="17" t="s">
        <v>11</v>
      </c>
      <c r="N2" s="18" t="s">
        <v>17</v>
      </c>
    </row>
    <row r="3" hidden="1">
      <c r="B3" s="19">
        <v>42156.0</v>
      </c>
      <c r="C3" s="20" t="s">
        <v>12</v>
      </c>
      <c r="D3" s="21">
        <v>230.0</v>
      </c>
      <c r="E3" s="21">
        <v>23.0</v>
      </c>
      <c r="F3" s="21">
        <v>207.0</v>
      </c>
      <c r="G3" s="48">
        <v>230.0</v>
      </c>
      <c r="H3" s="21">
        <v>1414.0400000000002</v>
      </c>
      <c r="I3" s="23">
        <v>9432.778032000004</v>
      </c>
      <c r="J3" s="24">
        <f t="shared" ref="J3:J97" si="1">I3/G3</f>
        <v>41.0120784</v>
      </c>
      <c r="K3" s="23">
        <v>267.0</v>
      </c>
      <c r="L3" s="25">
        <f t="shared" ref="L3:L97" si="2">K3/E3</f>
        <v>11.60869565</v>
      </c>
      <c r="M3" s="26">
        <f t="shared" ref="M3:M97" si="3"> H3/G3</f>
        <v>6.148</v>
      </c>
      <c r="N3" s="27"/>
    </row>
    <row r="4" hidden="1">
      <c r="B4" s="28">
        <v>42156.0</v>
      </c>
      <c r="C4" s="29" t="s">
        <v>13</v>
      </c>
      <c r="D4" s="30">
        <v>176.0</v>
      </c>
      <c r="E4" s="30">
        <v>19.0</v>
      </c>
      <c r="F4" s="30">
        <v>157.0</v>
      </c>
      <c r="G4" s="49">
        <v>176.0</v>
      </c>
      <c r="H4" s="30">
        <v>1072.72</v>
      </c>
      <c r="I4" s="32">
        <v>7296.212352000001</v>
      </c>
      <c r="J4" s="33">
        <f t="shared" si="1"/>
        <v>41.455752</v>
      </c>
      <c r="K4" s="32">
        <v>345.57599999999996</v>
      </c>
      <c r="L4" s="34">
        <f t="shared" si="2"/>
        <v>18.18821053</v>
      </c>
      <c r="M4" s="35">
        <f t="shared" si="3"/>
        <v>6.095</v>
      </c>
      <c r="N4" s="36"/>
    </row>
    <row r="5" hidden="1">
      <c r="B5" s="19">
        <v>42156.0</v>
      </c>
      <c r="C5" s="20" t="s">
        <v>14</v>
      </c>
      <c r="D5" s="21">
        <v>630.0</v>
      </c>
      <c r="E5" s="21">
        <v>37.0</v>
      </c>
      <c r="F5" s="21">
        <v>593.0</v>
      </c>
      <c r="G5" s="48">
        <v>630.0</v>
      </c>
      <c r="H5" s="21">
        <v>1885.104</v>
      </c>
      <c r="I5" s="23">
        <v>13068.294969600005</v>
      </c>
      <c r="J5" s="24">
        <f t="shared" si="1"/>
        <v>20.74332535</v>
      </c>
      <c r="K5" s="23">
        <v>696.3839999999999</v>
      </c>
      <c r="L5" s="25">
        <f t="shared" si="2"/>
        <v>18.82118919</v>
      </c>
      <c r="M5" s="26">
        <f t="shared" si="3"/>
        <v>2.992228571</v>
      </c>
      <c r="N5" s="27">
        <f> ((G5 + D10 - G10))</f>
        <v>483</v>
      </c>
    </row>
    <row r="6" hidden="1">
      <c r="B6" s="28">
        <v>42156.0</v>
      </c>
      <c r="C6" s="29" t="s">
        <v>15</v>
      </c>
      <c r="D6" s="30">
        <v>196.0</v>
      </c>
      <c r="E6" s="30">
        <v>53.0</v>
      </c>
      <c r="F6" s="30">
        <v>143.0</v>
      </c>
      <c r="G6" s="49">
        <v>196.0</v>
      </c>
      <c r="H6" s="30">
        <v>1643.0</v>
      </c>
      <c r="I6" s="32">
        <v>14298.831840000004</v>
      </c>
      <c r="J6" s="33">
        <f t="shared" si="1"/>
        <v>72.95322367</v>
      </c>
      <c r="K6" s="32">
        <v>783.0</v>
      </c>
      <c r="L6" s="34">
        <f t="shared" si="2"/>
        <v>14.77358491</v>
      </c>
      <c r="M6" s="35">
        <f t="shared" si="3"/>
        <v>8.382653061</v>
      </c>
      <c r="N6" s="36"/>
    </row>
    <row r="7">
      <c r="B7" s="19">
        <v>42156.0</v>
      </c>
      <c r="C7" s="20" t="s">
        <v>16</v>
      </c>
      <c r="D7" s="21">
        <v>342.0</v>
      </c>
      <c r="E7" s="21">
        <v>133.0</v>
      </c>
      <c r="F7" s="21">
        <v>209.0</v>
      </c>
      <c r="G7" s="48">
        <v>342.0</v>
      </c>
      <c r="H7" s="21">
        <v>1793.0</v>
      </c>
      <c r="I7" s="23">
        <v>12219.581880000003</v>
      </c>
      <c r="J7" s="24">
        <f t="shared" si="1"/>
        <v>35.72977158</v>
      </c>
      <c r="K7" s="23">
        <v>2341.0</v>
      </c>
      <c r="L7" s="25">
        <f t="shared" si="2"/>
        <v>17.60150376</v>
      </c>
      <c r="M7" s="26">
        <f t="shared" si="3"/>
        <v>5.242690058</v>
      </c>
      <c r="N7" s="27"/>
    </row>
    <row r="8" hidden="1">
      <c r="B8" s="28">
        <v>42186.0</v>
      </c>
      <c r="C8" s="29" t="s">
        <v>12</v>
      </c>
      <c r="D8" s="30">
        <v>1076.0</v>
      </c>
      <c r="E8" s="30">
        <v>140.0</v>
      </c>
      <c r="F8" s="30">
        <v>936.0</v>
      </c>
      <c r="G8" s="49">
        <v>1162.0</v>
      </c>
      <c r="H8" s="30">
        <v>6959.218</v>
      </c>
      <c r="I8" s="32">
        <v>30342.19048</v>
      </c>
      <c r="J8" s="33">
        <f t="shared" si="1"/>
        <v>26.11204</v>
      </c>
      <c r="K8" s="32">
        <v>2706.678</v>
      </c>
      <c r="L8" s="34">
        <f t="shared" si="2"/>
        <v>19.33341429</v>
      </c>
      <c r="M8" s="35">
        <f t="shared" si="3"/>
        <v>5.989</v>
      </c>
      <c r="N8" s="36">
        <f t="shared" ref="N8:N9" si="4"> ((G3 + D8 - G8))</f>
        <v>144</v>
      </c>
    </row>
    <row r="9" hidden="1">
      <c r="B9" s="19">
        <v>42186.0</v>
      </c>
      <c r="C9" s="20" t="s">
        <v>13</v>
      </c>
      <c r="D9" s="21">
        <v>1300.0</v>
      </c>
      <c r="E9" s="21">
        <v>182.0</v>
      </c>
      <c r="F9" s="21">
        <v>1118.0</v>
      </c>
      <c r="G9" s="48">
        <v>1388.0</v>
      </c>
      <c r="H9" s="21">
        <v>8239.168</v>
      </c>
      <c r="I9" s="23">
        <v>54961.84189440001</v>
      </c>
      <c r="J9" s="24">
        <f t="shared" si="1"/>
        <v>39.5978688</v>
      </c>
      <c r="K9" s="23">
        <v>3658.2000000000007</v>
      </c>
      <c r="L9" s="25">
        <f t="shared" si="2"/>
        <v>20.1</v>
      </c>
      <c r="M9" s="26">
        <f t="shared" si="3"/>
        <v>5.936</v>
      </c>
      <c r="N9" s="27">
        <f t="shared" si="4"/>
        <v>88</v>
      </c>
    </row>
    <row r="10" hidden="1">
      <c r="B10" s="28">
        <v>42186.0</v>
      </c>
      <c r="C10" s="29" t="s">
        <v>14</v>
      </c>
      <c r="D10" s="30">
        <v>1098.0</v>
      </c>
      <c r="E10" s="30">
        <v>109.0</v>
      </c>
      <c r="F10" s="30">
        <v>989.0</v>
      </c>
      <c r="G10" s="49">
        <v>1245.0</v>
      </c>
      <c r="H10" s="30">
        <v>5188.806</v>
      </c>
      <c r="I10" s="32">
        <v>33934.791240000006</v>
      </c>
      <c r="J10" s="33">
        <f t="shared" si="1"/>
        <v>27.25686043</v>
      </c>
      <c r="K10" s="32">
        <v>2273.6925000000006</v>
      </c>
      <c r="L10" s="34">
        <f t="shared" si="2"/>
        <v>20.85956422</v>
      </c>
      <c r="M10" s="35">
        <f t="shared" si="3"/>
        <v>4.167715663</v>
      </c>
      <c r="N10" s="36">
        <f> ((G10 + D15 - G15))</f>
        <v>526</v>
      </c>
    </row>
    <row r="11" hidden="1">
      <c r="B11" s="19">
        <v>42186.0</v>
      </c>
      <c r="C11" s="20" t="s">
        <v>15</v>
      </c>
      <c r="D11" s="21">
        <v>589.0</v>
      </c>
      <c r="E11" s="21">
        <v>94.0</v>
      </c>
      <c r="F11" s="21">
        <v>495.0</v>
      </c>
      <c r="G11" s="48">
        <v>589.0</v>
      </c>
      <c r="H11" s="21">
        <v>5634.0</v>
      </c>
      <c r="I11" s="23">
        <v>43331.31936000001</v>
      </c>
      <c r="J11" s="24">
        <f t="shared" si="1"/>
        <v>73.56760503</v>
      </c>
      <c r="K11" s="23">
        <v>2035.5840000000007</v>
      </c>
      <c r="L11" s="25">
        <f t="shared" si="2"/>
        <v>21.65514894</v>
      </c>
      <c r="M11" s="26">
        <f t="shared" si="3"/>
        <v>9.565365025</v>
      </c>
      <c r="N11" s="27"/>
    </row>
    <row r="12">
      <c r="B12" s="28">
        <v>42186.0</v>
      </c>
      <c r="C12" s="29" t="s">
        <v>16</v>
      </c>
      <c r="D12" s="30">
        <v>220.0</v>
      </c>
      <c r="E12" s="30">
        <v>37.0</v>
      </c>
      <c r="F12" s="30">
        <v>183.0</v>
      </c>
      <c r="G12" s="49">
        <v>486.0</v>
      </c>
      <c r="H12" s="30">
        <v>1340.9</v>
      </c>
      <c r="I12" s="32">
        <v>7576.835904000002</v>
      </c>
      <c r="J12" s="33">
        <f t="shared" si="1"/>
        <v>15.59019733</v>
      </c>
      <c r="K12" s="32">
        <v>835.8900000000003</v>
      </c>
      <c r="L12" s="34">
        <f t="shared" si="2"/>
        <v>22.59162162</v>
      </c>
      <c r="M12" s="35">
        <f t="shared" si="3"/>
        <v>2.759053498</v>
      </c>
      <c r="N12" s="36">
        <f> ((G7 + D13 - G12))</f>
        <v>1287</v>
      </c>
    </row>
    <row r="13" hidden="1">
      <c r="B13" s="19">
        <v>42217.0</v>
      </c>
      <c r="C13" s="20" t="s">
        <v>12</v>
      </c>
      <c r="D13" s="21">
        <v>1431.0</v>
      </c>
      <c r="E13" s="21">
        <v>258.0</v>
      </c>
      <c r="F13" s="21">
        <v>1173.0</v>
      </c>
      <c r="G13" s="48">
        <v>1969.0</v>
      </c>
      <c r="H13" s="21">
        <v>12209.769</v>
      </c>
      <c r="I13" s="23">
        <v>75060.77590440003</v>
      </c>
      <c r="J13" s="24">
        <f t="shared" si="1"/>
        <v>38.1212676</v>
      </c>
      <c r="K13" s="23">
        <v>5950.098000000004</v>
      </c>
      <c r="L13" s="25">
        <f t="shared" si="2"/>
        <v>23.06239535</v>
      </c>
      <c r="M13" s="26">
        <f t="shared" si="3"/>
        <v>6.201</v>
      </c>
      <c r="N13" s="27">
        <f t="shared" ref="N13:N14" si="5"> ((G8 + D13 - G13))</f>
        <v>624</v>
      </c>
    </row>
    <row r="14" hidden="1">
      <c r="B14" s="28">
        <v>42217.0</v>
      </c>
      <c r="C14" s="29" t="s">
        <v>13</v>
      </c>
      <c r="D14" s="30">
        <v>1479.0</v>
      </c>
      <c r="E14" s="30">
        <v>281.0</v>
      </c>
      <c r="F14" s="30">
        <v>1198.0</v>
      </c>
      <c r="G14" s="49">
        <v>1928.0</v>
      </c>
      <c r="H14" s="30">
        <v>12159.896</v>
      </c>
      <c r="I14" s="32">
        <v>73163.66225280002</v>
      </c>
      <c r="J14" s="33">
        <f t="shared" si="1"/>
        <v>37.9479576</v>
      </c>
      <c r="K14" s="32">
        <v>5999.0</v>
      </c>
      <c r="L14" s="34">
        <f t="shared" si="2"/>
        <v>21.34875445</v>
      </c>
      <c r="M14" s="35">
        <f t="shared" si="3"/>
        <v>6.307</v>
      </c>
      <c r="N14" s="36">
        <f t="shared" si="5"/>
        <v>939</v>
      </c>
    </row>
    <row r="15" hidden="1">
      <c r="B15" s="19">
        <v>42217.0</v>
      </c>
      <c r="C15" s="20" t="s">
        <v>14</v>
      </c>
      <c r="D15" s="21">
        <v>1582.0</v>
      </c>
      <c r="E15" s="21">
        <v>215.0</v>
      </c>
      <c r="F15" s="21">
        <v>1367.0</v>
      </c>
      <c r="G15" s="48">
        <v>2301.0</v>
      </c>
      <c r="H15" s="21">
        <v>14756.313000000002</v>
      </c>
      <c r="I15" s="23">
        <v>86855.65831800003</v>
      </c>
      <c r="J15" s="24">
        <f t="shared" si="1"/>
        <v>37.746918</v>
      </c>
      <c r="K15" s="23">
        <v>8546.040000000005</v>
      </c>
      <c r="L15" s="25">
        <f t="shared" si="2"/>
        <v>39.74902326</v>
      </c>
      <c r="M15" s="26">
        <f t="shared" si="3"/>
        <v>6.413</v>
      </c>
      <c r="N15" s="27">
        <f> ((G15 + D20 - G20))</f>
        <v>782</v>
      </c>
    </row>
    <row r="16" hidden="1">
      <c r="B16" s="28">
        <v>42217.0</v>
      </c>
      <c r="C16" s="29" t="s">
        <v>15</v>
      </c>
      <c r="D16" s="30">
        <v>1366.0</v>
      </c>
      <c r="E16" s="30">
        <v>287.0</v>
      </c>
      <c r="F16" s="30">
        <v>1079.0</v>
      </c>
      <c r="G16" s="49">
        <v>1714.0</v>
      </c>
      <c r="H16" s="30">
        <v>13457.0</v>
      </c>
      <c r="I16" s="32">
        <v>92937.27167999999</v>
      </c>
      <c r="J16" s="33">
        <f t="shared" si="1"/>
        <v>54.22244555</v>
      </c>
      <c r="K16" s="32">
        <v>7271.901000000004</v>
      </c>
      <c r="L16" s="34">
        <f t="shared" si="2"/>
        <v>25.33763415</v>
      </c>
      <c r="M16" s="35">
        <f t="shared" si="3"/>
        <v>7.851225204</v>
      </c>
      <c r="N16" s="36"/>
    </row>
    <row r="17">
      <c r="B17" s="19">
        <v>42217.0</v>
      </c>
      <c r="C17" s="20" t="s">
        <v>16</v>
      </c>
      <c r="D17" s="21">
        <v>1196.0</v>
      </c>
      <c r="E17" s="21">
        <v>263.0</v>
      </c>
      <c r="F17" s="21">
        <v>933.0</v>
      </c>
      <c r="G17" s="48">
        <v>1477.0</v>
      </c>
      <c r="H17" s="21">
        <v>8665.500000000002</v>
      </c>
      <c r="I17" s="23">
        <v>43864.41438000002</v>
      </c>
      <c r="J17" s="24">
        <f t="shared" si="1"/>
        <v>29.69831712</v>
      </c>
      <c r="K17" s="23">
        <v>9054.0</v>
      </c>
      <c r="L17" s="25">
        <f t="shared" si="2"/>
        <v>34.42585551</v>
      </c>
      <c r="M17" s="26">
        <f t="shared" si="3"/>
        <v>5.866960054</v>
      </c>
      <c r="N17" s="27">
        <f> ((G12 + D18 - G17))</f>
        <v>2459</v>
      </c>
    </row>
    <row r="18" hidden="1">
      <c r="B18" s="28">
        <v>42248.0</v>
      </c>
      <c r="C18" s="29" t="s">
        <v>12</v>
      </c>
      <c r="D18" s="30">
        <v>3450.0</v>
      </c>
      <c r="E18" s="30">
        <v>794.0</v>
      </c>
      <c r="F18" s="30">
        <v>2656.0</v>
      </c>
      <c r="G18" s="49">
        <v>4429.0</v>
      </c>
      <c r="H18" s="30">
        <v>29811.599000000006</v>
      </c>
      <c r="I18" s="32">
        <v>163773.00026640005</v>
      </c>
      <c r="J18" s="33">
        <f t="shared" si="1"/>
        <v>36.9774216</v>
      </c>
      <c r="K18" s="32">
        <v>21305.475000000017</v>
      </c>
      <c r="L18" s="34">
        <f t="shared" si="2"/>
        <v>26.83309194</v>
      </c>
      <c r="M18" s="35">
        <f t="shared" si="3"/>
        <v>6.731</v>
      </c>
      <c r="N18" s="36">
        <f t="shared" ref="N18:N19" si="6"> ((G13 + D18 - G18))</f>
        <v>990</v>
      </c>
    </row>
    <row r="19" hidden="1">
      <c r="B19" s="19">
        <v>42248.0</v>
      </c>
      <c r="C19" s="20" t="s">
        <v>13</v>
      </c>
      <c r="D19" s="21">
        <v>2279.0</v>
      </c>
      <c r="E19" s="21">
        <v>547.0</v>
      </c>
      <c r="F19" s="21">
        <v>1732.0</v>
      </c>
      <c r="G19" s="48">
        <v>3049.0</v>
      </c>
      <c r="H19" s="21">
        <v>20846.013000000003</v>
      </c>
      <c r="I19" s="23">
        <v>111792.99851640001</v>
      </c>
      <c r="J19" s="24">
        <f t="shared" si="1"/>
        <v>36.6654636</v>
      </c>
      <c r="K19" s="23">
        <v>13675.0</v>
      </c>
      <c r="L19" s="25">
        <f t="shared" si="2"/>
        <v>25</v>
      </c>
      <c r="M19" s="26">
        <f t="shared" si="3"/>
        <v>6.837</v>
      </c>
      <c r="N19" s="27">
        <f t="shared" si="6"/>
        <v>1158</v>
      </c>
    </row>
    <row r="20" hidden="1">
      <c r="B20" s="28">
        <v>42248.0</v>
      </c>
      <c r="C20" s="29" t="s">
        <v>14</v>
      </c>
      <c r="D20" s="30">
        <v>2409.0</v>
      </c>
      <c r="E20" s="30">
        <v>432.0</v>
      </c>
      <c r="F20" s="30">
        <v>1977.0</v>
      </c>
      <c r="G20" s="49">
        <v>3928.0</v>
      </c>
      <c r="H20" s="30">
        <v>24357.528000000002</v>
      </c>
      <c r="I20" s="32">
        <v>127438.58649600002</v>
      </c>
      <c r="J20" s="33">
        <f t="shared" si="1"/>
        <v>32.443632</v>
      </c>
      <c r="K20" s="32">
        <v>18555.075000000015</v>
      </c>
      <c r="L20" s="34">
        <f t="shared" si="2"/>
        <v>42.9515625</v>
      </c>
      <c r="M20" s="35">
        <f t="shared" si="3"/>
        <v>6.201</v>
      </c>
      <c r="N20" s="36">
        <f> ((G20 + D25 - G25))</f>
        <v>1534</v>
      </c>
    </row>
    <row r="21" ht="15.75" hidden="1" customHeight="1">
      <c r="B21" s="19">
        <v>42248.0</v>
      </c>
      <c r="C21" s="20" t="s">
        <v>15</v>
      </c>
      <c r="D21" s="21">
        <v>2497.0</v>
      </c>
      <c r="E21" s="21">
        <v>649.0</v>
      </c>
      <c r="F21" s="21">
        <v>1848.0</v>
      </c>
      <c r="G21" s="48">
        <v>3249.0</v>
      </c>
      <c r="H21" s="21">
        <v>26897.0</v>
      </c>
      <c r="I21" s="23">
        <v>164648.37168</v>
      </c>
      <c r="J21" s="24">
        <f t="shared" si="1"/>
        <v>50.67663025</v>
      </c>
      <c r="K21" s="23">
        <v>18892.30200000001</v>
      </c>
      <c r="L21" s="25">
        <f t="shared" si="2"/>
        <v>29.10986441</v>
      </c>
      <c r="M21" s="26">
        <f t="shared" si="3"/>
        <v>8.278547245</v>
      </c>
      <c r="N21" s="27"/>
    </row>
    <row r="22" ht="15.75" customHeight="1">
      <c r="B22" s="28">
        <v>42248.0</v>
      </c>
      <c r="C22" s="29" t="s">
        <v>16</v>
      </c>
      <c r="D22" s="30">
        <v>1323.0</v>
      </c>
      <c r="E22" s="30">
        <v>357.0</v>
      </c>
      <c r="F22" s="30">
        <v>966.0</v>
      </c>
      <c r="G22" s="49">
        <v>2145.0</v>
      </c>
      <c r="H22" s="30">
        <v>11665.247000000001</v>
      </c>
      <c r="I22" s="32">
        <v>52182.84931992001</v>
      </c>
      <c r="J22" s="33">
        <f t="shared" si="1"/>
        <v>24.32766868</v>
      </c>
      <c r="K22" s="32">
        <v>13457.0</v>
      </c>
      <c r="L22" s="34">
        <f t="shared" si="2"/>
        <v>37.69467787</v>
      </c>
      <c r="M22" s="35">
        <f t="shared" si="3"/>
        <v>5.43834359</v>
      </c>
      <c r="N22" s="36">
        <f> ((G17 + D23 - G22))</f>
        <v>2739</v>
      </c>
    </row>
    <row r="23" ht="15.75" hidden="1" customHeight="1">
      <c r="B23" s="19">
        <v>42278.0</v>
      </c>
      <c r="C23" s="20" t="s">
        <v>12</v>
      </c>
      <c r="D23" s="21">
        <v>3407.0</v>
      </c>
      <c r="E23" s="21">
        <v>954.0</v>
      </c>
      <c r="F23" s="21">
        <v>2453.0</v>
      </c>
      <c r="G23" s="48">
        <v>5331.0</v>
      </c>
      <c r="H23" s="21">
        <v>34752.789000000004</v>
      </c>
      <c r="I23" s="23">
        <v>168189.59764440003</v>
      </c>
      <c r="J23" s="24">
        <f t="shared" si="1"/>
        <v>31.5493524</v>
      </c>
      <c r="K23" s="23">
        <v>29191.17600000002</v>
      </c>
      <c r="L23" s="25">
        <f t="shared" si="2"/>
        <v>30.59871698</v>
      </c>
      <c r="M23" s="26">
        <f t="shared" si="3"/>
        <v>6.519</v>
      </c>
      <c r="N23" s="27">
        <f t="shared" ref="N23:N24" si="7"> ((G18 + D23 - G23))</f>
        <v>2505</v>
      </c>
    </row>
    <row r="24" ht="15.75" hidden="1" customHeight="1">
      <c r="B24" s="28">
        <v>42278.0</v>
      </c>
      <c r="C24" s="29" t="s">
        <v>13</v>
      </c>
      <c r="D24" s="30">
        <v>3143.0</v>
      </c>
      <c r="E24" s="30">
        <v>911.0</v>
      </c>
      <c r="F24" s="30">
        <v>2232.0</v>
      </c>
      <c r="G24" s="49">
        <v>4671.0</v>
      </c>
      <c r="H24" s="30">
        <v>30945.375000000004</v>
      </c>
      <c r="I24" s="32">
        <v>145715.5818</v>
      </c>
      <c r="J24" s="33">
        <f t="shared" si="1"/>
        <v>31.1958</v>
      </c>
      <c r="K24" s="32">
        <v>22543.0</v>
      </c>
      <c r="L24" s="34">
        <f t="shared" si="2"/>
        <v>24.7453348</v>
      </c>
      <c r="M24" s="35">
        <f t="shared" si="3"/>
        <v>6.625</v>
      </c>
      <c r="N24" s="36">
        <f t="shared" si="7"/>
        <v>1521</v>
      </c>
    </row>
    <row r="25" ht="15.75" hidden="1" customHeight="1">
      <c r="B25" s="19">
        <v>42278.0</v>
      </c>
      <c r="C25" s="20" t="s">
        <v>14</v>
      </c>
      <c r="D25" s="21">
        <v>2586.0</v>
      </c>
      <c r="E25" s="21">
        <v>632.0</v>
      </c>
      <c r="F25" s="21">
        <v>1954.0</v>
      </c>
      <c r="G25" s="48">
        <v>4980.0</v>
      </c>
      <c r="H25" s="21">
        <v>33520.380000000005</v>
      </c>
      <c r="I25" s="23">
        <v>153456.29964</v>
      </c>
      <c r="J25" s="24">
        <f t="shared" si="1"/>
        <v>30.814518</v>
      </c>
      <c r="K25" s="23">
        <v>22640.31000000002</v>
      </c>
      <c r="L25" s="25">
        <f t="shared" si="2"/>
        <v>35.82327532</v>
      </c>
      <c r="M25" s="26">
        <f t="shared" si="3"/>
        <v>6.731</v>
      </c>
      <c r="N25" s="27">
        <f> ((G25 + D30 - G30))</f>
        <v>1638</v>
      </c>
    </row>
    <row r="26" ht="15.75" hidden="1" customHeight="1">
      <c r="B26" s="28">
        <v>42278.0</v>
      </c>
      <c r="C26" s="29" t="s">
        <v>15</v>
      </c>
      <c r="D26" s="30">
        <v>1926.0</v>
      </c>
      <c r="E26" s="30">
        <v>597.0</v>
      </c>
      <c r="F26" s="30">
        <v>1329.0</v>
      </c>
      <c r="G26" s="49">
        <v>3430.0</v>
      </c>
      <c r="H26" s="30">
        <v>20905.850000000002</v>
      </c>
      <c r="I26" s="32">
        <v>111566.995344</v>
      </c>
      <c r="J26" s="33">
        <f t="shared" si="1"/>
        <v>32.5268208</v>
      </c>
      <c r="K26" s="32">
        <v>17464.005000000016</v>
      </c>
      <c r="L26" s="34">
        <f t="shared" si="2"/>
        <v>29.2529397</v>
      </c>
      <c r="M26" s="35">
        <f t="shared" si="3"/>
        <v>6.095</v>
      </c>
      <c r="N26" s="36"/>
    </row>
    <row r="27" ht="15.75" customHeight="1">
      <c r="B27" s="19">
        <v>42278.0</v>
      </c>
      <c r="C27" s="20" t="s">
        <v>16</v>
      </c>
      <c r="D27" s="21">
        <v>1550.0</v>
      </c>
      <c r="E27" s="21">
        <v>496.0</v>
      </c>
      <c r="F27" s="21">
        <v>1054.0</v>
      </c>
      <c r="G27" s="48">
        <v>2867.0</v>
      </c>
      <c r="H27" s="21">
        <v>15390.882000000003</v>
      </c>
      <c r="I27" s="23">
        <v>59789.882758319996</v>
      </c>
      <c r="J27" s="24">
        <f t="shared" si="1"/>
        <v>20.8545109</v>
      </c>
      <c r="K27" s="23">
        <v>14284.800000000014</v>
      </c>
      <c r="L27" s="25">
        <f t="shared" si="2"/>
        <v>28.8</v>
      </c>
      <c r="M27" s="26">
        <f t="shared" si="3"/>
        <v>5.368288106</v>
      </c>
      <c r="N27" s="27">
        <f> ((G22 + D28 - G27))</f>
        <v>2469</v>
      </c>
    </row>
    <row r="28" ht="15.75" hidden="1" customHeight="1">
      <c r="B28" s="28">
        <v>42309.0</v>
      </c>
      <c r="C28" s="29" t="s">
        <v>12</v>
      </c>
      <c r="D28" s="30">
        <v>3191.0</v>
      </c>
      <c r="E28" s="30">
        <v>957.0</v>
      </c>
      <c r="F28" s="30">
        <v>2234.0</v>
      </c>
      <c r="G28" s="49">
        <v>6087.0</v>
      </c>
      <c r="H28" s="30">
        <v>38390.709</v>
      </c>
      <c r="I28" s="32">
        <v>160688.15159039997</v>
      </c>
      <c r="J28" s="33">
        <f t="shared" si="1"/>
        <v>26.3985792</v>
      </c>
      <c r="K28" s="32">
        <v>27139.455000000024</v>
      </c>
      <c r="L28" s="34">
        <f t="shared" si="2"/>
        <v>28.35888715</v>
      </c>
      <c r="M28" s="35">
        <f t="shared" si="3"/>
        <v>6.307</v>
      </c>
      <c r="N28" s="36">
        <f t="shared" ref="N28:N29" si="8"> ((G23 + D28 - G28))</f>
        <v>2435</v>
      </c>
    </row>
    <row r="29" ht="15.75" hidden="1" customHeight="1">
      <c r="B29" s="19">
        <v>42309.0</v>
      </c>
      <c r="C29" s="20" t="s">
        <v>13</v>
      </c>
      <c r="D29" s="21">
        <v>3182.0</v>
      </c>
      <c r="E29" s="21">
        <v>891.0</v>
      </c>
      <c r="F29" s="21">
        <v>2291.0</v>
      </c>
      <c r="G29" s="48">
        <v>5705.0</v>
      </c>
      <c r="H29" s="21">
        <v>36586.16500000001</v>
      </c>
      <c r="I29" s="23">
        <v>148349.581842</v>
      </c>
      <c r="J29" s="24">
        <f t="shared" si="1"/>
        <v>26.0034324</v>
      </c>
      <c r="K29" s="23">
        <v>16432.0</v>
      </c>
      <c r="L29" s="25">
        <f t="shared" si="2"/>
        <v>18.44219978</v>
      </c>
      <c r="M29" s="26">
        <f t="shared" si="3"/>
        <v>6.413</v>
      </c>
      <c r="N29" s="27">
        <f t="shared" si="8"/>
        <v>2148</v>
      </c>
    </row>
    <row r="30" ht="15.75" hidden="1" customHeight="1">
      <c r="B30" s="28">
        <v>42309.0</v>
      </c>
      <c r="C30" s="29" t="s">
        <v>14</v>
      </c>
      <c r="D30" s="30">
        <v>3407.0</v>
      </c>
      <c r="E30" s="30">
        <v>568.0</v>
      </c>
      <c r="F30" s="30">
        <v>2839.0</v>
      </c>
      <c r="G30" s="49">
        <v>6749.0</v>
      </c>
      <c r="H30" s="30">
        <v>43996.73100000001</v>
      </c>
      <c r="I30" s="32">
        <v>172643.172444</v>
      </c>
      <c r="J30" s="33">
        <f t="shared" si="1"/>
        <v>25.580556</v>
      </c>
      <c r="K30" s="32">
        <v>24315.75900000002</v>
      </c>
      <c r="L30" s="34">
        <f t="shared" si="2"/>
        <v>42.80943486</v>
      </c>
      <c r="M30" s="35">
        <f t="shared" si="3"/>
        <v>6.519</v>
      </c>
      <c r="N30" s="36">
        <f> ((G30 + D35 - G35))</f>
        <v>2244</v>
      </c>
    </row>
    <row r="31" ht="15.75" hidden="1" customHeight="1">
      <c r="B31" s="19">
        <v>42309.0</v>
      </c>
      <c r="C31" s="20" t="s">
        <v>15</v>
      </c>
      <c r="D31" s="21">
        <v>1831.0</v>
      </c>
      <c r="E31" s="21">
        <v>439.0</v>
      </c>
      <c r="F31" s="21">
        <v>1392.0</v>
      </c>
      <c r="G31" s="48">
        <v>3865.0</v>
      </c>
      <c r="H31" s="21">
        <v>25605.625000000004</v>
      </c>
      <c r="I31" s="23">
        <v>116552.70809999997</v>
      </c>
      <c r="J31" s="24">
        <f t="shared" si="1"/>
        <v>30.15594</v>
      </c>
      <c r="K31" s="23">
        <v>11864.880000000008</v>
      </c>
      <c r="L31" s="25">
        <f t="shared" si="2"/>
        <v>27.0270615</v>
      </c>
      <c r="M31" s="26">
        <f t="shared" si="3"/>
        <v>6.625</v>
      </c>
      <c r="N31" s="27"/>
    </row>
    <row r="32" ht="15.75" customHeight="1">
      <c r="B32" s="28">
        <v>42309.0</v>
      </c>
      <c r="C32" s="29" t="s">
        <v>16</v>
      </c>
      <c r="D32" s="30">
        <v>1986.0</v>
      </c>
      <c r="E32" s="30">
        <v>437.0</v>
      </c>
      <c r="F32" s="30">
        <v>1549.0</v>
      </c>
      <c r="G32" s="49">
        <v>3999.0</v>
      </c>
      <c r="H32" s="30">
        <v>19919.414</v>
      </c>
      <c r="I32" s="32">
        <v>65657.57565023999</v>
      </c>
      <c r="J32" s="33">
        <f t="shared" si="1"/>
        <v>16.41849854</v>
      </c>
      <c r="K32" s="32">
        <v>11600.226000000011</v>
      </c>
      <c r="L32" s="34">
        <f t="shared" si="2"/>
        <v>26.54513959</v>
      </c>
      <c r="M32" s="35">
        <f t="shared" si="3"/>
        <v>4.981098775</v>
      </c>
      <c r="N32" s="36">
        <f> ((G27 + D33 - G32))</f>
        <v>2154</v>
      </c>
    </row>
    <row r="33" ht="15.75" hidden="1" customHeight="1">
      <c r="B33" s="19">
        <v>42339.0</v>
      </c>
      <c r="C33" s="20" t="s">
        <v>12</v>
      </c>
      <c r="D33" s="21">
        <v>3286.0</v>
      </c>
      <c r="E33" s="21">
        <v>657.0</v>
      </c>
      <c r="F33" s="21">
        <v>2629.0</v>
      </c>
      <c r="G33" s="48">
        <v>6956.0</v>
      </c>
      <c r="H33" s="21">
        <v>42396.82</v>
      </c>
      <c r="I33" s="23">
        <v>149728.60951199994</v>
      </c>
      <c r="J33" s="24">
        <f t="shared" si="1"/>
        <v>21.525102</v>
      </c>
      <c r="K33" s="23">
        <v>17152.920000000016</v>
      </c>
      <c r="L33" s="25">
        <f t="shared" si="2"/>
        <v>26.10794521</v>
      </c>
      <c r="M33" s="26">
        <f t="shared" si="3"/>
        <v>6.095</v>
      </c>
      <c r="N33" s="27">
        <f t="shared" ref="N33:N34" si="9"> ((G28 + D33 - G33))</f>
        <v>2417</v>
      </c>
    </row>
    <row r="34" ht="15.75" hidden="1" customHeight="1">
      <c r="B34" s="28">
        <v>42339.0</v>
      </c>
      <c r="C34" s="29" t="s">
        <v>13</v>
      </c>
      <c r="D34" s="30">
        <v>2975.0</v>
      </c>
      <c r="E34" s="30">
        <v>536.0</v>
      </c>
      <c r="F34" s="30">
        <v>2439.0</v>
      </c>
      <c r="G34" s="49">
        <v>6399.0</v>
      </c>
      <c r="H34" s="30">
        <v>39680.199</v>
      </c>
      <c r="I34" s="32">
        <v>134944.42075919994</v>
      </c>
      <c r="J34" s="33">
        <f t="shared" si="1"/>
        <v>21.0883608</v>
      </c>
      <c r="K34" s="32">
        <v>9000.0</v>
      </c>
      <c r="L34" s="34">
        <f t="shared" si="2"/>
        <v>16.79104478</v>
      </c>
      <c r="M34" s="35">
        <f t="shared" si="3"/>
        <v>6.201</v>
      </c>
      <c r="N34" s="36">
        <f t="shared" si="9"/>
        <v>2281</v>
      </c>
    </row>
    <row r="35" ht="15.75" hidden="1" customHeight="1">
      <c r="B35" s="19">
        <v>42339.0</v>
      </c>
      <c r="C35" s="20" t="s">
        <v>14</v>
      </c>
      <c r="D35" s="21">
        <v>3214.0</v>
      </c>
      <c r="E35" s="21">
        <v>300.0</v>
      </c>
      <c r="F35" s="21">
        <v>2914.0</v>
      </c>
      <c r="G35" s="48">
        <v>7719.0</v>
      </c>
      <c r="H35" s="21">
        <v>48683.733</v>
      </c>
      <c r="I35" s="23">
        <v>159195.80690999993</v>
      </c>
      <c r="J35" s="24">
        <f t="shared" si="1"/>
        <v>20.62389</v>
      </c>
      <c r="K35" s="23">
        <v>12958.848000000018</v>
      </c>
      <c r="L35" s="25">
        <f t="shared" si="2"/>
        <v>43.19616</v>
      </c>
      <c r="M35" s="26">
        <f t="shared" si="3"/>
        <v>6.307</v>
      </c>
      <c r="N35" s="27">
        <f> ((G35 + D40 - G40))</f>
        <v>2413</v>
      </c>
    </row>
    <row r="36" ht="15.75" hidden="1" customHeight="1">
      <c r="B36" s="28">
        <v>42339.0</v>
      </c>
      <c r="C36" s="29" t="s">
        <v>15</v>
      </c>
      <c r="D36" s="30">
        <v>1663.0</v>
      </c>
      <c r="E36" s="30">
        <v>233.0</v>
      </c>
      <c r="F36" s="30">
        <v>1430.0</v>
      </c>
      <c r="G36" s="49">
        <v>4116.0</v>
      </c>
      <c r="H36" s="30">
        <v>32506.0</v>
      </c>
      <c r="I36" s="32">
        <v>122451.40223999991</v>
      </c>
      <c r="J36" s="33">
        <f t="shared" si="1"/>
        <v>29.75009773</v>
      </c>
      <c r="K36" s="32">
        <v>5762.295000000009</v>
      </c>
      <c r="L36" s="34">
        <f t="shared" si="2"/>
        <v>24.73087983</v>
      </c>
      <c r="M36" s="35">
        <f t="shared" si="3"/>
        <v>7.897473275</v>
      </c>
      <c r="N36" s="36"/>
    </row>
    <row r="37" ht="15.75" customHeight="1">
      <c r="B37" s="19">
        <v>42339.0</v>
      </c>
      <c r="C37" s="20" t="s">
        <v>16</v>
      </c>
      <c r="D37" s="21">
        <v>1638.0</v>
      </c>
      <c r="E37" s="21">
        <v>197.0</v>
      </c>
      <c r="F37" s="21">
        <v>1441.0</v>
      </c>
      <c r="G37" s="48">
        <v>4321.0</v>
      </c>
      <c r="H37" s="21">
        <v>23487.957000000002</v>
      </c>
      <c r="I37" s="23">
        <v>63595.052854919966</v>
      </c>
      <c r="J37" s="24">
        <f t="shared" si="1"/>
        <v>14.71767018</v>
      </c>
      <c r="K37" s="23">
        <v>8004.0</v>
      </c>
      <c r="L37" s="25">
        <f t="shared" si="2"/>
        <v>40.62944162</v>
      </c>
      <c r="M37" s="26">
        <f t="shared" si="3"/>
        <v>5.435768804</v>
      </c>
      <c r="N37" s="27">
        <f> ((G32 + D38 - G37))</f>
        <v>1716</v>
      </c>
    </row>
    <row r="38" ht="15.75" hidden="1" customHeight="1">
      <c r="B38" s="28">
        <v>42370.0</v>
      </c>
      <c r="C38" s="29" t="s">
        <v>12</v>
      </c>
      <c r="D38" s="30">
        <v>2038.0</v>
      </c>
      <c r="E38" s="30">
        <v>204.0</v>
      </c>
      <c r="F38" s="30">
        <v>1834.0</v>
      </c>
      <c r="G38" s="49">
        <v>6575.0</v>
      </c>
      <c r="H38" s="30">
        <v>38680.725000000006</v>
      </c>
      <c r="I38" s="32">
        <v>111307.65425999994</v>
      </c>
      <c r="J38" s="33">
        <f t="shared" si="1"/>
        <v>16.9289208</v>
      </c>
      <c r="K38" s="32">
        <v>4860.630000000009</v>
      </c>
      <c r="L38" s="34">
        <f t="shared" si="2"/>
        <v>23.82661765</v>
      </c>
      <c r="M38" s="35">
        <f t="shared" si="3"/>
        <v>5.883</v>
      </c>
      <c r="N38" s="36">
        <f t="shared" ref="N38:N39" si="10"> ((G33 + D38 - G38))</f>
        <v>2419</v>
      </c>
    </row>
    <row r="39" ht="15.75" hidden="1" customHeight="1">
      <c r="B39" s="19">
        <v>42370.0</v>
      </c>
      <c r="C39" s="20" t="s">
        <v>13</v>
      </c>
      <c r="D39" s="21">
        <v>1797.0</v>
      </c>
      <c r="E39" s="21">
        <v>234.0</v>
      </c>
      <c r="F39" s="21">
        <v>1563.0</v>
      </c>
      <c r="G39" s="48">
        <v>5288.0</v>
      </c>
      <c r="H39" s="21">
        <v>31669.832000000002</v>
      </c>
      <c r="I39" s="23">
        <v>86990.69453759993</v>
      </c>
      <c r="J39" s="24">
        <f t="shared" si="1"/>
        <v>16.4505852</v>
      </c>
      <c r="K39" s="23">
        <v>4125.0</v>
      </c>
      <c r="L39" s="25">
        <f t="shared" si="2"/>
        <v>17.62820513</v>
      </c>
      <c r="M39" s="26">
        <f t="shared" si="3"/>
        <v>5.989</v>
      </c>
      <c r="N39" s="27">
        <f t="shared" si="10"/>
        <v>2908</v>
      </c>
    </row>
    <row r="40" ht="15.75" hidden="1" customHeight="1">
      <c r="B40" s="28">
        <v>42370.0</v>
      </c>
      <c r="C40" s="29" t="s">
        <v>14</v>
      </c>
      <c r="D40" s="30">
        <v>2559.0</v>
      </c>
      <c r="E40" s="30">
        <v>298.0</v>
      </c>
      <c r="F40" s="30">
        <v>2261.0</v>
      </c>
      <c r="G40" s="49">
        <v>7865.0</v>
      </c>
      <c r="H40" s="30">
        <v>46686.64000000001</v>
      </c>
      <c r="I40" s="32">
        <v>122132.25023999992</v>
      </c>
      <c r="J40" s="33">
        <f t="shared" si="1"/>
        <v>15.528576</v>
      </c>
      <c r="K40" s="32">
        <v>9396.648000000012</v>
      </c>
      <c r="L40" s="34">
        <f t="shared" si="2"/>
        <v>31.53237584</v>
      </c>
      <c r="M40" s="35">
        <f t="shared" si="3"/>
        <v>5.936</v>
      </c>
      <c r="N40" s="36">
        <f> ((G40 + D45 - G45))</f>
        <v>2058</v>
      </c>
    </row>
    <row r="41" ht="15.75" hidden="1" customHeight="1">
      <c r="B41" s="19">
        <v>42370.0</v>
      </c>
      <c r="C41" s="20" t="s">
        <v>15</v>
      </c>
      <c r="D41" s="21">
        <v>1298.0</v>
      </c>
      <c r="E41" s="21">
        <v>247.0</v>
      </c>
      <c r="F41" s="21">
        <v>1051.0</v>
      </c>
      <c r="G41" s="48">
        <v>4130.0</v>
      </c>
      <c r="H41" s="21">
        <v>24296.79</v>
      </c>
      <c r="I41" s="23">
        <v>72458.85900959992</v>
      </c>
      <c r="J41" s="24">
        <f t="shared" si="1"/>
        <v>17.54451792</v>
      </c>
      <c r="K41" s="23">
        <v>5548.950000000006</v>
      </c>
      <c r="L41" s="25">
        <f t="shared" si="2"/>
        <v>22.46538462</v>
      </c>
      <c r="M41" s="26">
        <f t="shared" si="3"/>
        <v>5.883</v>
      </c>
      <c r="N41" s="27"/>
    </row>
    <row r="42" ht="15.75" customHeight="1">
      <c r="B42" s="28">
        <v>42370.0</v>
      </c>
      <c r="C42" s="29" t="s">
        <v>16</v>
      </c>
      <c r="D42" s="30">
        <v>1182.0</v>
      </c>
      <c r="E42" s="30">
        <v>260.0</v>
      </c>
      <c r="F42" s="30">
        <v>922.0</v>
      </c>
      <c r="G42" s="49">
        <v>4379.0</v>
      </c>
      <c r="H42" s="30">
        <v>21186.22</v>
      </c>
      <c r="I42" s="32">
        <v>49049.48909519996</v>
      </c>
      <c r="J42" s="33">
        <f t="shared" si="1"/>
        <v>11.20107081</v>
      </c>
      <c r="K42" s="32">
        <v>5733.882000000005</v>
      </c>
      <c r="L42" s="34">
        <f t="shared" si="2"/>
        <v>22.05339231</v>
      </c>
      <c r="M42" s="35">
        <f t="shared" si="3"/>
        <v>4.838141128</v>
      </c>
      <c r="N42" s="36">
        <f> ((G37 + D43 - G42))</f>
        <v>2000</v>
      </c>
    </row>
    <row r="43" ht="15.75" hidden="1" customHeight="1">
      <c r="B43" s="19">
        <v>42401.0</v>
      </c>
      <c r="C43" s="20" t="s">
        <v>12</v>
      </c>
      <c r="D43" s="21">
        <v>2058.0</v>
      </c>
      <c r="E43" s="21">
        <v>515.0</v>
      </c>
      <c r="F43" s="21">
        <v>1543.0</v>
      </c>
      <c r="G43" s="48">
        <v>6919.0</v>
      </c>
      <c r="H43" s="21">
        <v>39971.063</v>
      </c>
      <c r="I43" s="23">
        <v>106307.0391547999</v>
      </c>
      <c r="J43" s="24">
        <f t="shared" si="1"/>
        <v>15.3645092</v>
      </c>
      <c r="K43" s="23">
        <v>11113.20000000001</v>
      </c>
      <c r="L43" s="25">
        <f t="shared" si="2"/>
        <v>21.57902913</v>
      </c>
      <c r="M43" s="26">
        <f t="shared" si="3"/>
        <v>5.777</v>
      </c>
      <c r="N43" s="27">
        <f t="shared" ref="N43:N44" si="11"> ((G38 + D43 - G43))</f>
        <v>1714</v>
      </c>
    </row>
    <row r="44" ht="15.75" hidden="1" customHeight="1">
      <c r="B44" s="28">
        <v>42401.0</v>
      </c>
      <c r="C44" s="29" t="s">
        <v>13</v>
      </c>
      <c r="D44" s="30">
        <v>2604.0</v>
      </c>
      <c r="E44" s="30">
        <v>729.0</v>
      </c>
      <c r="F44" s="30">
        <v>1875.0</v>
      </c>
      <c r="G44" s="49">
        <v>6197.0</v>
      </c>
      <c r="H44" s="30">
        <v>35471.628000000004</v>
      </c>
      <c r="I44" s="32">
        <v>97433.46779039993</v>
      </c>
      <c r="J44" s="33">
        <f t="shared" si="1"/>
        <v>15.7226832</v>
      </c>
      <c r="K44" s="32">
        <v>15420.888000000008</v>
      </c>
      <c r="L44" s="34">
        <f t="shared" si="2"/>
        <v>21.15348148</v>
      </c>
      <c r="M44" s="35">
        <f t="shared" si="3"/>
        <v>5.724</v>
      </c>
      <c r="N44" s="36">
        <f t="shared" si="11"/>
        <v>1695</v>
      </c>
    </row>
    <row r="45" ht="15.75" hidden="1" customHeight="1">
      <c r="B45" s="19">
        <v>42401.0</v>
      </c>
      <c r="C45" s="20" t="s">
        <v>14</v>
      </c>
      <c r="D45" s="21">
        <v>2671.0</v>
      </c>
      <c r="E45" s="21">
        <v>643.0</v>
      </c>
      <c r="F45" s="21">
        <v>2028.0</v>
      </c>
      <c r="G45" s="48">
        <v>8478.0</v>
      </c>
      <c r="H45" s="21">
        <v>48078.738000000005</v>
      </c>
      <c r="I45" s="23">
        <v>136255.14349199992</v>
      </c>
      <c r="J45" s="24">
        <f t="shared" si="1"/>
        <v>16.071614</v>
      </c>
      <c r="K45" s="23">
        <v>17139.80700000001</v>
      </c>
      <c r="L45" s="25">
        <f t="shared" si="2"/>
        <v>26.65599844</v>
      </c>
      <c r="M45" s="26">
        <f t="shared" si="3"/>
        <v>5.671</v>
      </c>
      <c r="N45" s="27">
        <f> ((G45 + D50 - G50))</f>
        <v>2482</v>
      </c>
    </row>
    <row r="46" ht="15.75" hidden="1" customHeight="1">
      <c r="B46" s="28">
        <v>42401.0</v>
      </c>
      <c r="C46" s="29" t="s">
        <v>15</v>
      </c>
      <c r="D46" s="30">
        <v>1004.0</v>
      </c>
      <c r="E46" s="30">
        <v>341.0</v>
      </c>
      <c r="F46" s="30">
        <v>663.0</v>
      </c>
      <c r="G46" s="49">
        <v>4012.0</v>
      </c>
      <c r="H46" s="30">
        <v>22539.416</v>
      </c>
      <c r="I46" s="32">
        <v>79010.57042303996</v>
      </c>
      <c r="J46" s="33">
        <f t="shared" si="1"/>
        <v>19.69356192</v>
      </c>
      <c r="K46" s="32">
        <v>6912.540000000004</v>
      </c>
      <c r="L46" s="34">
        <f t="shared" si="2"/>
        <v>20.2713783</v>
      </c>
      <c r="M46" s="35">
        <f t="shared" si="3"/>
        <v>5.618</v>
      </c>
      <c r="N46" s="36"/>
    </row>
    <row r="47" ht="15.75" customHeight="1">
      <c r="B47" s="19">
        <v>42401.0</v>
      </c>
      <c r="C47" s="20" t="s">
        <v>16</v>
      </c>
      <c r="D47" s="21">
        <v>1213.0</v>
      </c>
      <c r="E47" s="21">
        <v>449.0</v>
      </c>
      <c r="F47" s="21">
        <v>764.0</v>
      </c>
      <c r="G47" s="48">
        <v>4902.0</v>
      </c>
      <c r="H47" s="21">
        <v>21291.69</v>
      </c>
      <c r="I47" s="23">
        <v>57648.52817639996</v>
      </c>
      <c r="J47" s="24">
        <f t="shared" si="1"/>
        <v>11.76020567</v>
      </c>
      <c r="K47" s="23">
        <v>14043.0</v>
      </c>
      <c r="L47" s="25">
        <f t="shared" si="2"/>
        <v>31.27616927</v>
      </c>
      <c r="M47" s="26">
        <f t="shared" si="3"/>
        <v>4.343470012</v>
      </c>
      <c r="N47" s="27">
        <f> ((G42 + D48 - G47))</f>
        <v>1439</v>
      </c>
    </row>
    <row r="48" ht="15.75" hidden="1" customHeight="1">
      <c r="B48" s="28">
        <v>42430.0</v>
      </c>
      <c r="C48" s="29" t="s">
        <v>12</v>
      </c>
      <c r="D48" s="30">
        <v>1962.0</v>
      </c>
      <c r="E48" s="30">
        <v>785.0</v>
      </c>
      <c r="F48" s="30">
        <v>1177.0</v>
      </c>
      <c r="G48" s="49">
        <v>7303.0</v>
      </c>
      <c r="H48" s="30">
        <v>40254.136000000006</v>
      </c>
      <c r="I48" s="32">
        <v>124610.70340159995</v>
      </c>
      <c r="J48" s="33">
        <f t="shared" si="1"/>
        <v>17.0629472</v>
      </c>
      <c r="K48" s="32">
        <v>15185.88000000001</v>
      </c>
      <c r="L48" s="34">
        <f t="shared" si="2"/>
        <v>19.34507006</v>
      </c>
      <c r="M48" s="35">
        <f t="shared" si="3"/>
        <v>5.512</v>
      </c>
      <c r="N48" s="36">
        <f t="shared" ref="N48:N49" si="12"> ((G43 + D48 - G48))</f>
        <v>1578</v>
      </c>
    </row>
    <row r="49" ht="15.75" hidden="1" customHeight="1">
      <c r="B49" s="19">
        <v>42430.0</v>
      </c>
      <c r="C49" s="20" t="s">
        <v>13</v>
      </c>
      <c r="D49" s="21">
        <v>3097.0</v>
      </c>
      <c r="E49" s="21">
        <v>1332.0</v>
      </c>
      <c r="F49" s="21">
        <v>1765.0</v>
      </c>
      <c r="G49" s="48">
        <v>7613.0</v>
      </c>
      <c r="H49" s="21">
        <v>41559.367000000006</v>
      </c>
      <c r="I49" s="23">
        <v>132275.15328759994</v>
      </c>
      <c r="J49" s="24">
        <f t="shared" si="1"/>
        <v>17.3749052</v>
      </c>
      <c r="K49" s="23">
        <v>25169.31900000002</v>
      </c>
      <c r="L49" s="25">
        <f t="shared" si="2"/>
        <v>18.89588514</v>
      </c>
      <c r="M49" s="26">
        <f t="shared" si="3"/>
        <v>5.459</v>
      </c>
      <c r="N49" s="27">
        <f t="shared" si="12"/>
        <v>1681</v>
      </c>
    </row>
    <row r="50" ht="15.75" hidden="1" customHeight="1">
      <c r="B50" s="28">
        <v>42430.0</v>
      </c>
      <c r="C50" s="29" t="s">
        <v>14</v>
      </c>
      <c r="D50" s="30">
        <v>4104.0</v>
      </c>
      <c r="E50" s="30">
        <v>1107.0</v>
      </c>
      <c r="F50" s="30">
        <v>2997.0</v>
      </c>
      <c r="G50" s="49">
        <v>10100.0</v>
      </c>
      <c r="H50" s="30">
        <v>54600.6</v>
      </c>
      <c r="I50" s="32">
        <v>178543.9619999999</v>
      </c>
      <c r="J50" s="33">
        <f t="shared" si="1"/>
        <v>17.67762</v>
      </c>
      <c r="K50" s="32">
        <v>27913.743000000017</v>
      </c>
      <c r="L50" s="34">
        <f t="shared" si="2"/>
        <v>25.21566667</v>
      </c>
      <c r="M50" s="35">
        <f t="shared" si="3"/>
        <v>5.406</v>
      </c>
      <c r="N50" s="36">
        <f> ((G50 + D55 - G55))</f>
        <v>3901</v>
      </c>
    </row>
    <row r="51" ht="15.75" hidden="1" customHeight="1">
      <c r="B51" s="19">
        <v>42430.0</v>
      </c>
      <c r="C51" s="20" t="s">
        <v>15</v>
      </c>
      <c r="D51" s="21">
        <v>1375.0</v>
      </c>
      <c r="E51" s="21">
        <v>674.0</v>
      </c>
      <c r="F51" s="21">
        <v>701.0</v>
      </c>
      <c r="G51" s="48">
        <v>4832.0</v>
      </c>
      <c r="H51" s="21">
        <v>25865.696</v>
      </c>
      <c r="I51" s="23">
        <v>104203.57753343994</v>
      </c>
      <c r="J51" s="24">
        <f t="shared" si="1"/>
        <v>21.56530992</v>
      </c>
      <c r="K51" s="23">
        <v>12127.50000000001</v>
      </c>
      <c r="L51" s="25">
        <f t="shared" si="2"/>
        <v>17.99332344</v>
      </c>
      <c r="M51" s="26">
        <f t="shared" si="3"/>
        <v>5.353</v>
      </c>
      <c r="N51" s="27"/>
    </row>
    <row r="52" ht="15.75" customHeight="1">
      <c r="B52" s="28">
        <v>42430.0</v>
      </c>
      <c r="C52" s="29" t="s">
        <v>16</v>
      </c>
      <c r="D52" s="30">
        <v>1815.0</v>
      </c>
      <c r="E52" s="30">
        <v>944.0</v>
      </c>
      <c r="F52" s="30">
        <v>871.0</v>
      </c>
      <c r="G52" s="49">
        <v>5444.0</v>
      </c>
      <c r="H52" s="30">
        <v>26129.0</v>
      </c>
      <c r="I52" s="32">
        <v>80998.85483999997</v>
      </c>
      <c r="J52" s="33">
        <f t="shared" si="1"/>
        <v>14.87855526</v>
      </c>
      <c r="K52" s="32">
        <v>16563.69000000001</v>
      </c>
      <c r="L52" s="34">
        <f t="shared" si="2"/>
        <v>17.54628178</v>
      </c>
      <c r="M52" s="35">
        <f t="shared" si="3"/>
        <v>4.799595885</v>
      </c>
      <c r="N52" s="36">
        <f> ((G47 + D53 - G52))</f>
        <v>1671</v>
      </c>
    </row>
    <row r="53" ht="15.75" hidden="1" customHeight="1">
      <c r="B53" s="19">
        <v>42461.0</v>
      </c>
      <c r="C53" s="20" t="s">
        <v>12</v>
      </c>
      <c r="D53" s="21">
        <v>2213.0</v>
      </c>
      <c r="E53" s="21">
        <v>1107.0</v>
      </c>
      <c r="F53" s="21">
        <v>1106.0</v>
      </c>
      <c r="G53" s="48">
        <v>8010.0</v>
      </c>
      <c r="H53" s="21">
        <v>42028.47</v>
      </c>
      <c r="I53" s="23">
        <v>148427.74465199996</v>
      </c>
      <c r="J53" s="24">
        <f t="shared" si="1"/>
        <v>18.5303052</v>
      </c>
      <c r="K53" s="23">
        <v>18921.150000000012</v>
      </c>
      <c r="L53" s="25">
        <f t="shared" si="2"/>
        <v>17.09227642</v>
      </c>
      <c r="M53" s="26">
        <f t="shared" si="3"/>
        <v>5.247</v>
      </c>
      <c r="N53" s="27">
        <f t="shared" ref="N53:N54" si="13"> ((G48 + D53 - G53))</f>
        <v>1506</v>
      </c>
    </row>
    <row r="54" ht="15.75" hidden="1" customHeight="1">
      <c r="B54" s="28">
        <v>42461.0</v>
      </c>
      <c r="C54" s="29" t="s">
        <v>13</v>
      </c>
      <c r="D54" s="30">
        <v>2484.0</v>
      </c>
      <c r="E54" s="30">
        <v>1192.0</v>
      </c>
      <c r="F54" s="30">
        <v>1292.0</v>
      </c>
      <c r="G54" s="49">
        <v>7493.0</v>
      </c>
      <c r="H54" s="30">
        <v>38918.642</v>
      </c>
      <c r="I54" s="32">
        <v>140838.78166959994</v>
      </c>
      <c r="J54" s="33">
        <f t="shared" si="1"/>
        <v>18.7960472</v>
      </c>
      <c r="K54" s="32">
        <v>19852.12800000001</v>
      </c>
      <c r="L54" s="34">
        <f t="shared" si="2"/>
        <v>16.6544698</v>
      </c>
      <c r="M54" s="35">
        <f t="shared" si="3"/>
        <v>5.194</v>
      </c>
      <c r="N54" s="36">
        <f t="shared" si="13"/>
        <v>2604</v>
      </c>
    </row>
    <row r="55" ht="15.75" hidden="1" customHeight="1">
      <c r="B55" s="19">
        <v>42461.0</v>
      </c>
      <c r="C55" s="20" t="s">
        <v>14</v>
      </c>
      <c r="D55" s="21">
        <v>5525.0</v>
      </c>
      <c r="E55" s="21">
        <v>1425.0</v>
      </c>
      <c r="F55" s="21">
        <v>4100.0</v>
      </c>
      <c r="G55" s="48">
        <v>11724.0</v>
      </c>
      <c r="H55" s="21">
        <v>60273.083999999995</v>
      </c>
      <c r="I55" s="23">
        <v>223372.0493039999</v>
      </c>
      <c r="J55" s="24">
        <f t="shared" si="1"/>
        <v>19.052546</v>
      </c>
      <c r="K55" s="23">
        <v>31047.654000000017</v>
      </c>
      <c r="L55" s="25">
        <f t="shared" si="2"/>
        <v>21.78782737</v>
      </c>
      <c r="M55" s="26">
        <f t="shared" si="3"/>
        <v>5.141</v>
      </c>
      <c r="N55" s="27">
        <f> ((G55 + D60 - G60))</f>
        <v>2553</v>
      </c>
    </row>
    <row r="56" ht="15.75" hidden="1" customHeight="1">
      <c r="B56" s="28">
        <v>42461.0</v>
      </c>
      <c r="C56" s="29" t="s">
        <v>15</v>
      </c>
      <c r="D56" s="30">
        <v>2172.0</v>
      </c>
      <c r="E56" s="30">
        <v>956.0</v>
      </c>
      <c r="F56" s="30">
        <v>1216.0</v>
      </c>
      <c r="G56" s="49">
        <v>5921.0</v>
      </c>
      <c r="H56" s="30">
        <v>34590.0</v>
      </c>
      <c r="I56" s="32">
        <v>157448.14559999996</v>
      </c>
      <c r="J56" s="33">
        <f t="shared" si="1"/>
        <v>26.59147874</v>
      </c>
      <c r="K56" s="32">
        <v>16485.48000000001</v>
      </c>
      <c r="L56" s="34">
        <f t="shared" si="2"/>
        <v>17.24422594</v>
      </c>
      <c r="M56" s="35">
        <f t="shared" si="3"/>
        <v>5.841918595</v>
      </c>
      <c r="N56" s="36"/>
    </row>
    <row r="57" ht="15.75" customHeight="1">
      <c r="B57" s="19">
        <v>42461.0</v>
      </c>
      <c r="C57" s="20" t="s">
        <v>16</v>
      </c>
      <c r="D57" s="21">
        <v>2566.0</v>
      </c>
      <c r="E57" s="21">
        <v>1078.0</v>
      </c>
      <c r="F57" s="21">
        <v>1488.0</v>
      </c>
      <c r="G57" s="48">
        <v>6782.0</v>
      </c>
      <c r="H57" s="21">
        <v>31785.954999999998</v>
      </c>
      <c r="I57" s="23">
        <v>111007.99780379997</v>
      </c>
      <c r="J57" s="24">
        <f t="shared" si="1"/>
        <v>16.3680327</v>
      </c>
      <c r="K57" s="23">
        <v>18913.98600000001</v>
      </c>
      <c r="L57" s="25">
        <f t="shared" si="2"/>
        <v>17.54544156</v>
      </c>
      <c r="M57" s="26">
        <f t="shared" si="3"/>
        <v>4.686811413</v>
      </c>
      <c r="N57" s="27">
        <f> ((G52 + D58 - G57))</f>
        <v>1037</v>
      </c>
    </row>
    <row r="58" ht="15.75" hidden="1" customHeight="1">
      <c r="B58" s="28">
        <v>42491.0</v>
      </c>
      <c r="C58" s="29" t="s">
        <v>12</v>
      </c>
      <c r="D58" s="30">
        <v>2375.0</v>
      </c>
      <c r="E58" s="30">
        <v>950.0</v>
      </c>
      <c r="F58" s="30">
        <v>1425.0</v>
      </c>
      <c r="G58" s="49">
        <v>8263.0</v>
      </c>
      <c r="H58" s="30">
        <v>41166.265999999996</v>
      </c>
      <c r="I58" s="32">
        <v>163331.27698159995</v>
      </c>
      <c r="J58" s="33">
        <f t="shared" si="1"/>
        <v>19.7665832</v>
      </c>
      <c r="K58" s="32">
        <v>16957.50000000001</v>
      </c>
      <c r="L58" s="34">
        <f t="shared" si="2"/>
        <v>17.85</v>
      </c>
      <c r="M58" s="35">
        <f t="shared" si="3"/>
        <v>4.982</v>
      </c>
      <c r="N58" s="36">
        <f t="shared" ref="N58:N59" si="14"> ((G53 + D58 - G58))</f>
        <v>2122</v>
      </c>
    </row>
    <row r="59" ht="15.75" hidden="1" customHeight="1">
      <c r="B59" s="19">
        <v>42491.0</v>
      </c>
      <c r="C59" s="20" t="s">
        <v>13</v>
      </c>
      <c r="D59" s="21">
        <v>2615.0</v>
      </c>
      <c r="E59" s="21">
        <v>994.0</v>
      </c>
      <c r="F59" s="21">
        <v>1621.0</v>
      </c>
      <c r="G59" s="48">
        <v>7931.0</v>
      </c>
      <c r="H59" s="21">
        <v>39091.89899999999</v>
      </c>
      <c r="I59" s="23">
        <v>158509.83206519994</v>
      </c>
      <c r="J59" s="24">
        <f t="shared" si="1"/>
        <v>19.9861092</v>
      </c>
      <c r="K59" s="23">
        <v>18035.65500000001</v>
      </c>
      <c r="L59" s="25">
        <f t="shared" si="2"/>
        <v>18.14452213</v>
      </c>
      <c r="M59" s="26">
        <f t="shared" si="3"/>
        <v>4.929</v>
      </c>
      <c r="N59" s="27">
        <f t="shared" si="14"/>
        <v>2177</v>
      </c>
    </row>
    <row r="60" ht="15.75" hidden="1" customHeight="1">
      <c r="B60" s="28">
        <v>42491.0</v>
      </c>
      <c r="C60" s="29" t="s">
        <v>14</v>
      </c>
      <c r="D60" s="30">
        <v>6071.0</v>
      </c>
      <c r="E60" s="30">
        <v>1684.0</v>
      </c>
      <c r="F60" s="30">
        <v>4387.0</v>
      </c>
      <c r="G60" s="49">
        <v>15242.0</v>
      </c>
      <c r="H60" s="30">
        <v>74319.99199999998</v>
      </c>
      <c r="I60" s="32">
        <v>307833.4068639999</v>
      </c>
      <c r="J60" s="33">
        <f t="shared" si="1"/>
        <v>20.196392</v>
      </c>
      <c r="K60" s="32">
        <v>39832.07400000002</v>
      </c>
      <c r="L60" s="34">
        <f t="shared" si="2"/>
        <v>23.65325059</v>
      </c>
      <c r="M60" s="35">
        <f t="shared" si="3"/>
        <v>4.876</v>
      </c>
      <c r="N60" s="36">
        <f> ((G60 + D65 - G65))</f>
        <v>7513</v>
      </c>
    </row>
    <row r="61" ht="15.75" hidden="1" customHeight="1">
      <c r="B61" s="19">
        <v>42491.0</v>
      </c>
      <c r="C61" s="20" t="s">
        <v>15</v>
      </c>
      <c r="D61" s="21">
        <v>2505.0</v>
      </c>
      <c r="E61" s="21">
        <v>852.0</v>
      </c>
      <c r="F61" s="21">
        <v>1653.0</v>
      </c>
      <c r="G61" s="48">
        <v>6956.0</v>
      </c>
      <c r="H61" s="21">
        <v>33548.78799999999</v>
      </c>
      <c r="I61" s="23">
        <v>170261.44105151994</v>
      </c>
      <c r="J61" s="24">
        <f t="shared" si="1"/>
        <v>24.47691792</v>
      </c>
      <c r="K61" s="23">
        <v>15969.37500000001</v>
      </c>
      <c r="L61" s="25">
        <f t="shared" si="2"/>
        <v>18.74339789</v>
      </c>
      <c r="M61" s="26">
        <f t="shared" si="3"/>
        <v>4.823</v>
      </c>
      <c r="N61" s="27"/>
    </row>
    <row r="62" ht="15.75" customHeight="1">
      <c r="B62" s="28">
        <v>42491.0</v>
      </c>
      <c r="C62" s="29" t="s">
        <v>16</v>
      </c>
      <c r="D62" s="30">
        <v>4524.0</v>
      </c>
      <c r="E62" s="30">
        <v>1448.0</v>
      </c>
      <c r="F62" s="30">
        <v>3076.0</v>
      </c>
      <c r="G62" s="49">
        <v>9110.0</v>
      </c>
      <c r="H62" s="30">
        <v>60836.58000000001</v>
      </c>
      <c r="I62" s="32">
        <v>236335.5125208</v>
      </c>
      <c r="J62" s="33">
        <f t="shared" si="1"/>
        <v>25.94242728</v>
      </c>
      <c r="K62" s="32">
        <v>27578.304000000015</v>
      </c>
      <c r="L62" s="34">
        <f t="shared" si="2"/>
        <v>19.04579006</v>
      </c>
      <c r="M62" s="35">
        <f t="shared" si="3"/>
        <v>6.678</v>
      </c>
      <c r="N62" s="36">
        <f> ((G57 + D63 - G62))</f>
        <v>804</v>
      </c>
    </row>
    <row r="63" ht="15.75" hidden="1" customHeight="1">
      <c r="B63" s="19">
        <v>42522.0</v>
      </c>
      <c r="C63" s="20" t="s">
        <v>12</v>
      </c>
      <c r="D63" s="21">
        <v>3132.0</v>
      </c>
      <c r="E63" s="21">
        <v>940.0</v>
      </c>
      <c r="F63" s="21">
        <v>2192.0</v>
      </c>
      <c r="G63" s="48">
        <v>9042.0</v>
      </c>
      <c r="H63" s="21">
        <v>54631.764</v>
      </c>
      <c r="I63" s="23">
        <v>240576.43595039996</v>
      </c>
      <c r="J63" s="24">
        <f t="shared" si="1"/>
        <v>26.6065512</v>
      </c>
      <c r="K63" s="23">
        <v>18181.26000000001</v>
      </c>
      <c r="L63" s="25">
        <f t="shared" si="2"/>
        <v>19.34176596</v>
      </c>
      <c r="M63" s="26">
        <f t="shared" si="3"/>
        <v>6.042</v>
      </c>
      <c r="N63" s="27">
        <f t="shared" ref="N63:N64" si="15"> ((G58 + D63 - G63))</f>
        <v>2353</v>
      </c>
    </row>
    <row r="64" ht="15.75" hidden="1" customHeight="1">
      <c r="B64" s="28">
        <v>42522.0</v>
      </c>
      <c r="C64" s="29" t="s">
        <v>13</v>
      </c>
      <c r="D64" s="30">
        <v>2051.0</v>
      </c>
      <c r="E64" s="30">
        <v>574.0</v>
      </c>
      <c r="F64" s="30">
        <v>1477.0</v>
      </c>
      <c r="G64" s="49">
        <v>7269.0</v>
      </c>
      <c r="H64" s="30">
        <v>44689.812000000005</v>
      </c>
      <c r="I64" s="32">
        <v>200693.00772959998</v>
      </c>
      <c r="J64" s="33">
        <f t="shared" si="1"/>
        <v>27.6094384</v>
      </c>
      <c r="K64" s="32">
        <v>11284.602000000006</v>
      </c>
      <c r="L64" s="34">
        <f t="shared" si="2"/>
        <v>19.65958537</v>
      </c>
      <c r="M64" s="35">
        <f t="shared" si="3"/>
        <v>6.148</v>
      </c>
      <c r="N64" s="36">
        <f t="shared" si="15"/>
        <v>2713</v>
      </c>
    </row>
    <row r="65" ht="15.75" hidden="1" customHeight="1">
      <c r="B65" s="19">
        <v>42522.0</v>
      </c>
      <c r="C65" s="20" t="s">
        <v>14</v>
      </c>
      <c r="D65" s="21">
        <v>10593.0</v>
      </c>
      <c r="E65" s="21">
        <v>1156.0</v>
      </c>
      <c r="F65" s="21">
        <v>9437.0</v>
      </c>
      <c r="G65" s="48">
        <v>18322.0</v>
      </c>
      <c r="H65" s="21">
        <v>91400.0</v>
      </c>
      <c r="I65" s="23">
        <v>418429.19999999995</v>
      </c>
      <c r="J65" s="24">
        <f t="shared" si="1"/>
        <v>22.83752865</v>
      </c>
      <c r="K65" s="23">
        <v>39670.17600000002</v>
      </c>
      <c r="L65" s="25">
        <f t="shared" si="2"/>
        <v>34.31676125</v>
      </c>
      <c r="M65" s="26">
        <f t="shared" si="3"/>
        <v>4.988538369</v>
      </c>
      <c r="N65" s="27">
        <f> ((G65 + D70 - G70))</f>
        <v>10563</v>
      </c>
    </row>
    <row r="66" ht="15.75" hidden="1" customHeight="1">
      <c r="B66" s="28">
        <v>42522.0</v>
      </c>
      <c r="C66" s="29" t="s">
        <v>15</v>
      </c>
      <c r="D66" s="30">
        <v>3118.0</v>
      </c>
      <c r="E66" s="30">
        <v>748.0</v>
      </c>
      <c r="F66" s="30">
        <v>2370.0</v>
      </c>
      <c r="G66" s="49">
        <v>8216.0</v>
      </c>
      <c r="H66" s="30">
        <v>60347.0</v>
      </c>
      <c r="I66" s="32">
        <v>337836.98928</v>
      </c>
      <c r="J66" s="33">
        <f t="shared" si="1"/>
        <v>41.11939986</v>
      </c>
      <c r="K66" s="32">
        <v>15153.48000000001</v>
      </c>
      <c r="L66" s="34">
        <f t="shared" si="2"/>
        <v>20.2586631</v>
      </c>
      <c r="M66" s="35">
        <f t="shared" si="3"/>
        <v>7.345058423</v>
      </c>
      <c r="N66" s="36"/>
    </row>
    <row r="67" ht="15.75" customHeight="1">
      <c r="B67" s="19">
        <v>42522.0</v>
      </c>
      <c r="C67" s="20" t="s">
        <v>16</v>
      </c>
      <c r="D67" s="21">
        <v>5490.0</v>
      </c>
      <c r="E67" s="21">
        <v>1208.0</v>
      </c>
      <c r="F67" s="21">
        <v>4282.0</v>
      </c>
      <c r="G67" s="48">
        <v>11190.0</v>
      </c>
      <c r="H67" s="21">
        <v>72354.54000000001</v>
      </c>
      <c r="I67" s="23">
        <v>309471.9443064</v>
      </c>
      <c r="J67" s="24">
        <f t="shared" si="1"/>
        <v>27.65611656</v>
      </c>
      <c r="K67" s="23">
        <v>24820.290000000023</v>
      </c>
      <c r="L67" s="25">
        <f t="shared" si="2"/>
        <v>20.54659768</v>
      </c>
      <c r="M67" s="26">
        <f t="shared" si="3"/>
        <v>6.466</v>
      </c>
      <c r="N67" s="27">
        <f> ((G62 + D68 - G67))</f>
        <v>1332</v>
      </c>
    </row>
    <row r="68" ht="15.75" hidden="1" customHeight="1">
      <c r="B68" s="28">
        <v>42552.0</v>
      </c>
      <c r="C68" s="29" t="s">
        <v>12</v>
      </c>
      <c r="D68" s="30">
        <v>3412.0</v>
      </c>
      <c r="E68" s="30">
        <v>682.0</v>
      </c>
      <c r="F68" s="30">
        <v>2730.0</v>
      </c>
      <c r="G68" s="49">
        <v>9509.0</v>
      </c>
      <c r="H68" s="30">
        <v>62493.14800000001</v>
      </c>
      <c r="I68" s="32">
        <v>302441.83906080003</v>
      </c>
      <c r="J68" s="33">
        <f t="shared" si="1"/>
        <v>31.8058512</v>
      </c>
      <c r="K68" s="32">
        <v>14228.040000000012</v>
      </c>
      <c r="L68" s="34">
        <f t="shared" si="2"/>
        <v>20.86222874</v>
      </c>
      <c r="M68" s="35">
        <f t="shared" si="3"/>
        <v>6.572</v>
      </c>
      <c r="N68" s="36">
        <f t="shared" ref="N68:N69" si="16"> ((G63 + D68 - G68))</f>
        <v>2945</v>
      </c>
    </row>
    <row r="69" ht="15.75" hidden="1" customHeight="1">
      <c r="B69" s="19">
        <v>42552.0</v>
      </c>
      <c r="C69" s="20" t="s">
        <v>13</v>
      </c>
      <c r="D69" s="21">
        <v>2124.0</v>
      </c>
      <c r="E69" s="21">
        <v>382.0</v>
      </c>
      <c r="F69" s="21">
        <v>1742.0</v>
      </c>
      <c r="G69" s="48">
        <v>7437.0</v>
      </c>
      <c r="H69" s="21">
        <v>44146.032</v>
      </c>
      <c r="I69" s="23">
        <v>217498.6704576</v>
      </c>
      <c r="J69" s="24">
        <f t="shared" si="1"/>
        <v>29.2454848</v>
      </c>
      <c r="K69" s="23">
        <v>8086.0680000000075</v>
      </c>
      <c r="L69" s="25">
        <f t="shared" si="2"/>
        <v>21.16771728</v>
      </c>
      <c r="M69" s="26">
        <f t="shared" si="3"/>
        <v>5.936</v>
      </c>
      <c r="N69" s="27">
        <f t="shared" si="16"/>
        <v>1956</v>
      </c>
    </row>
    <row r="70" ht="15.75" hidden="1" customHeight="1">
      <c r="B70" s="28">
        <v>42552.0</v>
      </c>
      <c r="C70" s="29" t="s">
        <v>14</v>
      </c>
      <c r="D70" s="30">
        <v>12557.0</v>
      </c>
      <c r="E70" s="30">
        <v>1321.0</v>
      </c>
      <c r="F70" s="30">
        <v>11236.0</v>
      </c>
      <c r="G70" s="49">
        <v>20316.0</v>
      </c>
      <c r="H70" s="30">
        <v>96511.0</v>
      </c>
      <c r="I70" s="32">
        <v>483906.15400000004</v>
      </c>
      <c r="J70" s="33">
        <f t="shared" si="1"/>
        <v>23.81896801</v>
      </c>
      <c r="K70" s="32">
        <v>27109.36800000003</v>
      </c>
      <c r="L70" s="34">
        <f t="shared" si="2"/>
        <v>20.52185314</v>
      </c>
      <c r="M70" s="35">
        <f t="shared" si="3"/>
        <v>4.750492223</v>
      </c>
      <c r="N70" s="36">
        <f> ((G70 + D75 - G75))</f>
        <v>3156</v>
      </c>
    </row>
    <row r="71" ht="15.75" hidden="1" customHeight="1">
      <c r="B71" s="19">
        <v>42552.0</v>
      </c>
      <c r="C71" s="20" t="s">
        <v>15</v>
      </c>
      <c r="D71" s="21">
        <v>3243.0</v>
      </c>
      <c r="E71" s="21">
        <v>454.0</v>
      </c>
      <c r="F71" s="21">
        <v>2789.0</v>
      </c>
      <c r="G71" s="48">
        <v>9053.0</v>
      </c>
      <c r="H71" s="21">
        <v>54218.41700000001</v>
      </c>
      <c r="I71" s="23">
        <v>331894.7865604801</v>
      </c>
      <c r="J71" s="24">
        <f t="shared" si="1"/>
        <v>36.66130416</v>
      </c>
      <c r="K71" s="23">
        <v>9874.935000000014</v>
      </c>
      <c r="L71" s="25">
        <f t="shared" si="2"/>
        <v>21.75095815</v>
      </c>
      <c r="M71" s="26">
        <f t="shared" si="3"/>
        <v>5.989</v>
      </c>
      <c r="N71" s="27"/>
    </row>
    <row r="72" ht="15.75" customHeight="1">
      <c r="B72" s="28">
        <v>42552.0</v>
      </c>
      <c r="C72" s="29" t="s">
        <v>16</v>
      </c>
      <c r="D72" s="30">
        <v>5679.0</v>
      </c>
      <c r="E72" s="30">
        <v>852.0</v>
      </c>
      <c r="F72" s="30">
        <v>4827.0</v>
      </c>
      <c r="G72" s="49">
        <v>12685.0</v>
      </c>
      <c r="H72" s="30">
        <v>75298.16</v>
      </c>
      <c r="I72" s="32">
        <v>351609.2760096001</v>
      </c>
      <c r="J72" s="33">
        <f t="shared" si="1"/>
        <v>27.71850816</v>
      </c>
      <c r="K72" s="32">
        <v>26346.0</v>
      </c>
      <c r="L72" s="34">
        <f t="shared" si="2"/>
        <v>30.92253521</v>
      </c>
      <c r="M72" s="35">
        <f t="shared" si="3"/>
        <v>5.936</v>
      </c>
      <c r="N72" s="36">
        <f> ((G67 + D73 - G72))</f>
        <v>2074</v>
      </c>
    </row>
    <row r="73" ht="15.75" hidden="1" customHeight="1">
      <c r="B73" s="19">
        <v>42583.0</v>
      </c>
      <c r="C73" s="20" t="s">
        <v>12</v>
      </c>
      <c r="D73" s="21">
        <v>3569.0</v>
      </c>
      <c r="E73" s="21">
        <v>571.0</v>
      </c>
      <c r="F73" s="21">
        <v>2998.0</v>
      </c>
      <c r="G73" s="48">
        <v>10237.0</v>
      </c>
      <c r="H73" s="21">
        <v>60224.271</v>
      </c>
      <c r="I73" s="23">
        <v>317719.1640876</v>
      </c>
      <c r="J73" s="24">
        <f t="shared" si="1"/>
        <v>31.0363548</v>
      </c>
      <c r="K73" s="23">
        <v>12762.744000000019</v>
      </c>
      <c r="L73" s="25">
        <f t="shared" si="2"/>
        <v>22.35156567</v>
      </c>
      <c r="M73" s="26">
        <f t="shared" si="3"/>
        <v>5.883</v>
      </c>
      <c r="N73" s="27">
        <f t="shared" ref="N73:N74" si="17"> ((G68 + D73 - G73))</f>
        <v>2841</v>
      </c>
    </row>
    <row r="74" ht="15.75" hidden="1" customHeight="1">
      <c r="B74" s="28">
        <v>42583.0</v>
      </c>
      <c r="C74" s="29" t="s">
        <v>13</v>
      </c>
      <c r="D74" s="30">
        <v>2474.0</v>
      </c>
      <c r="E74" s="30">
        <v>421.0</v>
      </c>
      <c r="F74" s="30">
        <v>2053.0</v>
      </c>
      <c r="G74" s="49">
        <v>7923.0</v>
      </c>
      <c r="H74" s="30">
        <v>46191.090000000004</v>
      </c>
      <c r="I74" s="32">
        <v>247713.57745200003</v>
      </c>
      <c r="J74" s="33">
        <f t="shared" si="1"/>
        <v>31.265124</v>
      </c>
      <c r="K74" s="32">
        <v>9526.137000000012</v>
      </c>
      <c r="L74" s="34">
        <f t="shared" si="2"/>
        <v>22.6274038</v>
      </c>
      <c r="M74" s="35">
        <f t="shared" si="3"/>
        <v>5.83</v>
      </c>
      <c r="N74" s="36">
        <f t="shared" si="17"/>
        <v>1988</v>
      </c>
    </row>
    <row r="75" ht="15.75" hidden="1" customHeight="1">
      <c r="B75" s="19">
        <v>42583.0</v>
      </c>
      <c r="C75" s="20" t="s">
        <v>14</v>
      </c>
      <c r="D75" s="21">
        <v>5712.0</v>
      </c>
      <c r="E75" s="21">
        <v>223.0</v>
      </c>
      <c r="F75" s="21">
        <v>5489.0</v>
      </c>
      <c r="G75" s="48">
        <v>22872.0</v>
      </c>
      <c r="H75" s="21">
        <v>98559.0</v>
      </c>
      <c r="I75" s="23">
        <v>537146.55</v>
      </c>
      <c r="J75" s="24">
        <f t="shared" si="1"/>
        <v>23.48489638</v>
      </c>
      <c r="K75" s="23">
        <v>35377.88400000005</v>
      </c>
      <c r="L75" s="25">
        <f t="shared" si="2"/>
        <v>158.6452197</v>
      </c>
      <c r="M75" s="26">
        <f t="shared" si="3"/>
        <v>4.309155299</v>
      </c>
      <c r="N75" s="27">
        <f> ((G75 + D80 - G80))</f>
        <v>13811</v>
      </c>
    </row>
    <row r="76" ht="15.75" hidden="1" customHeight="1">
      <c r="B76" s="28">
        <v>42583.0</v>
      </c>
      <c r="C76" s="29" t="s">
        <v>15</v>
      </c>
      <c r="D76" s="30">
        <v>3660.0</v>
      </c>
      <c r="E76" s="30">
        <v>695.0</v>
      </c>
      <c r="F76" s="30">
        <v>2965.0</v>
      </c>
      <c r="G76" s="49">
        <v>10257.0</v>
      </c>
      <c r="H76" s="30">
        <v>58711.068</v>
      </c>
      <c r="I76" s="32">
        <v>390113.91087552</v>
      </c>
      <c r="J76" s="33">
        <f t="shared" si="1"/>
        <v>38.03391936</v>
      </c>
      <c r="K76" s="32">
        <v>16168.05000000002</v>
      </c>
      <c r="L76" s="34">
        <f t="shared" si="2"/>
        <v>23.26338129</v>
      </c>
      <c r="M76" s="35">
        <f t="shared" si="3"/>
        <v>5.724</v>
      </c>
      <c r="N76" s="36"/>
    </row>
    <row r="77" ht="15.75" customHeight="1">
      <c r="B77" s="19">
        <v>42583.0</v>
      </c>
      <c r="C77" s="20" t="s">
        <v>16</v>
      </c>
      <c r="D77" s="21">
        <v>5887.0</v>
      </c>
      <c r="E77" s="21">
        <v>888.0</v>
      </c>
      <c r="F77" s="21">
        <v>4999.0</v>
      </c>
      <c r="G77" s="48">
        <v>14275.0</v>
      </c>
      <c r="H77" s="21">
        <v>80953.52500000001</v>
      </c>
      <c r="I77" s="23">
        <v>409783.5054090001</v>
      </c>
      <c r="J77" s="24">
        <f t="shared" si="1"/>
        <v>28.70637516</v>
      </c>
      <c r="K77" s="23">
        <v>27727.77000000004</v>
      </c>
      <c r="L77" s="25">
        <f t="shared" si="2"/>
        <v>31.22496622</v>
      </c>
      <c r="M77" s="26">
        <f t="shared" si="3"/>
        <v>5.671</v>
      </c>
      <c r="N77" s="27">
        <f> ((G72 + D78 - G77))</f>
        <v>2275</v>
      </c>
    </row>
    <row r="78" ht="15.75" hidden="1" customHeight="1">
      <c r="B78" s="28">
        <v>42614.0</v>
      </c>
      <c r="C78" s="29" t="s">
        <v>12</v>
      </c>
      <c r="D78" s="30">
        <v>3865.0</v>
      </c>
      <c r="E78" s="30">
        <v>812.0</v>
      </c>
      <c r="F78" s="30">
        <v>3053.0</v>
      </c>
      <c r="G78" s="49">
        <v>11074.0</v>
      </c>
      <c r="H78" s="30">
        <v>62213.732</v>
      </c>
      <c r="I78" s="32">
        <v>355339.9516912001</v>
      </c>
      <c r="J78" s="33">
        <f t="shared" si="1"/>
        <v>32.0877688</v>
      </c>
      <c r="K78" s="32">
        <v>19357.852500000023</v>
      </c>
      <c r="L78" s="34">
        <f t="shared" si="2"/>
        <v>23.83971983</v>
      </c>
      <c r="M78" s="35">
        <f t="shared" si="3"/>
        <v>5.618</v>
      </c>
      <c r="N78" s="36">
        <f t="shared" ref="N78:N79" si="18"> ((G73 + D78 - G78))</f>
        <v>3028</v>
      </c>
    </row>
    <row r="79" ht="15.75" hidden="1" customHeight="1">
      <c r="B79" s="19">
        <v>42614.0</v>
      </c>
      <c r="C79" s="20" t="s">
        <v>13</v>
      </c>
      <c r="D79" s="21">
        <v>2802.0</v>
      </c>
      <c r="E79" s="21">
        <v>616.0</v>
      </c>
      <c r="F79" s="21">
        <v>2186.0</v>
      </c>
      <c r="G79" s="48">
        <v>8583.0</v>
      </c>
      <c r="H79" s="21">
        <v>47764.395000000004</v>
      </c>
      <c r="I79" s="23">
        <v>276976.17372600007</v>
      </c>
      <c r="J79" s="24">
        <f t="shared" si="1"/>
        <v>32.270322</v>
      </c>
      <c r="K79" s="23">
        <v>14887.026000000022</v>
      </c>
      <c r="L79" s="25">
        <f t="shared" si="2"/>
        <v>24.16725</v>
      </c>
      <c r="M79" s="26">
        <f t="shared" si="3"/>
        <v>5.565</v>
      </c>
      <c r="N79" s="27">
        <f t="shared" si="18"/>
        <v>2142</v>
      </c>
    </row>
    <row r="80" ht="15.75" hidden="1" customHeight="1">
      <c r="B80" s="28">
        <v>42614.0</v>
      </c>
      <c r="C80" s="29" t="s">
        <v>14</v>
      </c>
      <c r="D80" s="30">
        <v>15798.0</v>
      </c>
      <c r="E80" s="30">
        <v>2100.0</v>
      </c>
      <c r="F80" s="30">
        <v>13698.0</v>
      </c>
      <c r="G80" s="49">
        <v>24859.0</v>
      </c>
      <c r="H80" s="30">
        <v>100433.0</v>
      </c>
      <c r="I80" s="32">
        <v>591148.6380000002</v>
      </c>
      <c r="J80" s="33">
        <f t="shared" si="1"/>
        <v>23.78006509</v>
      </c>
      <c r="K80" s="32">
        <v>53473.896000000066</v>
      </c>
      <c r="L80" s="34">
        <f t="shared" si="2"/>
        <v>25.46376</v>
      </c>
      <c r="M80" s="35">
        <f t="shared" si="3"/>
        <v>4.040106199</v>
      </c>
      <c r="N80" s="36">
        <f> ((G80 + D85 - G85))</f>
        <v>4451</v>
      </c>
    </row>
    <row r="81" ht="15.75" hidden="1" customHeight="1">
      <c r="B81" s="19">
        <v>42614.0</v>
      </c>
      <c r="C81" s="20" t="s">
        <v>15</v>
      </c>
      <c r="D81" s="21">
        <v>4103.0</v>
      </c>
      <c r="E81" s="21">
        <v>985.0</v>
      </c>
      <c r="F81" s="21">
        <v>3118.0</v>
      </c>
      <c r="G81" s="48">
        <v>11711.0</v>
      </c>
      <c r="H81" s="21">
        <v>63930.348999999995</v>
      </c>
      <c r="I81" s="23">
        <v>458242.51277616003</v>
      </c>
      <c r="J81" s="24">
        <f t="shared" si="1"/>
        <v>39.12923856</v>
      </c>
      <c r="K81" s="23">
        <v>25848.900000000034</v>
      </c>
      <c r="L81" s="25">
        <f t="shared" si="2"/>
        <v>26.24253807</v>
      </c>
      <c r="M81" s="26">
        <f t="shared" si="3"/>
        <v>5.459</v>
      </c>
      <c r="N81" s="27"/>
    </row>
    <row r="82" ht="15.75" customHeight="1">
      <c r="B82" s="28">
        <v>42614.0</v>
      </c>
      <c r="C82" s="29" t="s">
        <v>16</v>
      </c>
      <c r="D82" s="30">
        <v>5853.0</v>
      </c>
      <c r="E82" s="30">
        <v>1167.0</v>
      </c>
      <c r="F82" s="30">
        <v>4686.0</v>
      </c>
      <c r="G82" s="49">
        <v>15622.0</v>
      </c>
      <c r="H82" s="30">
        <v>84452.53199999999</v>
      </c>
      <c r="I82" s="32">
        <v>460634.5124395201</v>
      </c>
      <c r="J82" s="33">
        <f t="shared" si="1"/>
        <v>29.48627016</v>
      </c>
      <c r="K82" s="32">
        <v>39946.72500000006</v>
      </c>
      <c r="L82" s="34">
        <f t="shared" si="2"/>
        <v>34.23026992</v>
      </c>
      <c r="M82" s="35">
        <f t="shared" si="3"/>
        <v>5.406</v>
      </c>
      <c r="N82" s="36">
        <f> ((G77 + D83 - G82))</f>
        <v>4270</v>
      </c>
    </row>
    <row r="83" ht="15.75" hidden="1" customHeight="1">
      <c r="B83" s="19">
        <v>42644.0</v>
      </c>
      <c r="C83" s="20" t="s">
        <v>12</v>
      </c>
      <c r="D83" s="21">
        <v>5617.0</v>
      </c>
      <c r="E83" s="21">
        <v>1460.0</v>
      </c>
      <c r="F83" s="21">
        <v>4157.0</v>
      </c>
      <c r="G83" s="48">
        <v>14114.0</v>
      </c>
      <c r="H83" s="21">
        <v>75552.242</v>
      </c>
      <c r="I83" s="23">
        <v>464464.96291920013</v>
      </c>
      <c r="J83" s="24">
        <f t="shared" si="1"/>
        <v>32.9081028</v>
      </c>
      <c r="K83" s="23">
        <v>41402.90700000006</v>
      </c>
      <c r="L83" s="25">
        <f t="shared" si="2"/>
        <v>28.35815548</v>
      </c>
      <c r="M83" s="26">
        <f t="shared" si="3"/>
        <v>5.353</v>
      </c>
      <c r="N83" s="27">
        <f t="shared" ref="N83:N84" si="19"> ((G78 + D83 - G83))</f>
        <v>2577</v>
      </c>
    </row>
    <row r="84" ht="15.75" hidden="1" customHeight="1">
      <c r="B84" s="28">
        <v>42644.0</v>
      </c>
      <c r="C84" s="29" t="s">
        <v>13</v>
      </c>
      <c r="D84" s="30">
        <v>4622.0</v>
      </c>
      <c r="E84" s="30">
        <v>1248.0</v>
      </c>
      <c r="F84" s="30">
        <v>3374.0</v>
      </c>
      <c r="G84" s="49">
        <v>11221.0</v>
      </c>
      <c r="H84" s="30">
        <v>59471.299999999996</v>
      </c>
      <c r="I84" s="32">
        <v>370791.66124000004</v>
      </c>
      <c r="J84" s="33">
        <f t="shared" si="1"/>
        <v>33.04444</v>
      </c>
      <c r="K84" s="32">
        <v>36689.43600000005</v>
      </c>
      <c r="L84" s="34">
        <f t="shared" si="2"/>
        <v>29.39858654</v>
      </c>
      <c r="M84" s="35">
        <f t="shared" si="3"/>
        <v>5.3</v>
      </c>
      <c r="N84" s="36">
        <f t="shared" si="19"/>
        <v>1984</v>
      </c>
    </row>
    <row r="85" ht="15.75" hidden="1" customHeight="1">
      <c r="B85" s="19">
        <v>42644.0</v>
      </c>
      <c r="C85" s="20" t="s">
        <v>14</v>
      </c>
      <c r="D85" s="21">
        <v>10177.0</v>
      </c>
      <c r="E85" s="21">
        <v>1177.0</v>
      </c>
      <c r="F85" s="21">
        <v>9000.0</v>
      </c>
      <c r="G85" s="48">
        <v>30585.0</v>
      </c>
      <c r="H85" s="21">
        <v>107832.0</v>
      </c>
      <c r="I85" s="23">
        <v>677012.4288000001</v>
      </c>
      <c r="J85" s="24">
        <f t="shared" si="1"/>
        <v>22.13543988</v>
      </c>
      <c r="K85" s="23">
        <v>104886.85200000014</v>
      </c>
      <c r="L85" s="25">
        <f t="shared" si="2"/>
        <v>89.11372302</v>
      </c>
      <c r="M85" s="26">
        <f t="shared" si="3"/>
        <v>3.525649828</v>
      </c>
      <c r="N85" s="27">
        <f> ((G85 + D90 - G90))</f>
        <v>14446</v>
      </c>
    </row>
    <row r="86" ht="15.75" hidden="1" customHeight="1">
      <c r="B86" s="28">
        <v>42644.0</v>
      </c>
      <c r="C86" s="29" t="s">
        <v>15</v>
      </c>
      <c r="D86" s="30">
        <v>6496.0</v>
      </c>
      <c r="E86" s="30">
        <v>1884.0</v>
      </c>
      <c r="F86" s="30">
        <v>4612.0</v>
      </c>
      <c r="G86" s="49">
        <v>13874.0</v>
      </c>
      <c r="H86" s="30">
        <v>86743.0</v>
      </c>
      <c r="I86" s="32">
        <v>667143.8827200001</v>
      </c>
      <c r="J86" s="33">
        <f t="shared" si="1"/>
        <v>48.08590765</v>
      </c>
      <c r="K86" s="32">
        <v>59340.96000000007</v>
      </c>
      <c r="L86" s="34">
        <f t="shared" si="2"/>
        <v>31.49732484</v>
      </c>
      <c r="M86" s="35">
        <f t="shared" si="3"/>
        <v>6.252198357</v>
      </c>
      <c r="N86" s="36"/>
    </row>
    <row r="87" ht="15.75" customHeight="1">
      <c r="B87" s="19">
        <v>42644.0</v>
      </c>
      <c r="C87" s="20" t="s">
        <v>16</v>
      </c>
      <c r="D87" s="21">
        <v>7644.0</v>
      </c>
      <c r="E87" s="21">
        <v>1782.0</v>
      </c>
      <c r="F87" s="21">
        <v>5862.0</v>
      </c>
      <c r="G87" s="48">
        <v>20000.0</v>
      </c>
      <c r="H87" s="21">
        <v>97396.245</v>
      </c>
      <c r="I87" s="23">
        <v>573274.2980700001</v>
      </c>
      <c r="J87" s="24">
        <f t="shared" si="1"/>
        <v>28.6637149</v>
      </c>
      <c r="K87" s="23">
        <v>74643.66000000009</v>
      </c>
      <c r="L87" s="25">
        <f t="shared" si="2"/>
        <v>41.88757576</v>
      </c>
      <c r="M87" s="26">
        <f t="shared" si="3"/>
        <v>4.86981225</v>
      </c>
      <c r="N87" s="27">
        <f> ((G82 + D88 - G87))</f>
        <v>821</v>
      </c>
    </row>
    <row r="88" ht="15.75" hidden="1" customHeight="1">
      <c r="B88" s="28">
        <v>42675.0</v>
      </c>
      <c r="C88" s="29" t="s">
        <v>12</v>
      </c>
      <c r="D88" s="30">
        <v>5199.0</v>
      </c>
      <c r="E88" s="30">
        <v>1612.0</v>
      </c>
      <c r="F88" s="30">
        <v>3587.0</v>
      </c>
      <c r="G88" s="49">
        <v>13849.0</v>
      </c>
      <c r="H88" s="30">
        <v>70463.712</v>
      </c>
      <c r="I88" s="32">
        <v>470049.3300096001</v>
      </c>
      <c r="J88" s="33">
        <f t="shared" si="1"/>
        <v>33.9410304</v>
      </c>
      <c r="K88" s="32">
        <v>54152.78400000006</v>
      </c>
      <c r="L88" s="34">
        <f t="shared" si="2"/>
        <v>33.59353846</v>
      </c>
      <c r="M88" s="35">
        <f t="shared" si="3"/>
        <v>5.088</v>
      </c>
      <c r="N88" s="36">
        <f t="shared" ref="N88:N89" si="20"> ((G83 + D88 - G88))</f>
        <v>5464</v>
      </c>
    </row>
    <row r="89" ht="15.75" hidden="1" customHeight="1">
      <c r="B89" s="19">
        <v>42675.0</v>
      </c>
      <c r="C89" s="20" t="s">
        <v>13</v>
      </c>
      <c r="D89" s="21">
        <v>4727.0</v>
      </c>
      <c r="E89" s="21">
        <v>1513.0</v>
      </c>
      <c r="F89" s="21">
        <v>3214.0</v>
      </c>
      <c r="G89" s="48">
        <v>11330.0</v>
      </c>
      <c r="H89" s="21">
        <v>57046.549999999996</v>
      </c>
      <c r="I89" s="23">
        <v>388007.81448000006</v>
      </c>
      <c r="J89" s="24">
        <f t="shared" si="1"/>
        <v>34.246056</v>
      </c>
      <c r="K89" s="23">
        <v>52412.97600000005</v>
      </c>
      <c r="L89" s="25">
        <f t="shared" si="2"/>
        <v>34.64175545</v>
      </c>
      <c r="M89" s="26">
        <f t="shared" si="3"/>
        <v>5.035</v>
      </c>
      <c r="N89" s="27">
        <f t="shared" si="20"/>
        <v>4618</v>
      </c>
    </row>
    <row r="90" ht="15.75" hidden="1" customHeight="1">
      <c r="B90" s="28">
        <v>42675.0</v>
      </c>
      <c r="C90" s="29" t="s">
        <v>14</v>
      </c>
      <c r="D90" s="30">
        <v>16839.0</v>
      </c>
      <c r="E90" s="30">
        <v>2994.0</v>
      </c>
      <c r="F90" s="30">
        <v>13845.0</v>
      </c>
      <c r="G90" s="49">
        <v>32978.0</v>
      </c>
      <c r="H90" s="30">
        <v>101783.0</v>
      </c>
      <c r="I90" s="32">
        <v>705600.4692000002</v>
      </c>
      <c r="J90" s="33">
        <f t="shared" si="1"/>
        <v>21.39609646</v>
      </c>
      <c r="K90" s="32">
        <v>154272.19500000015</v>
      </c>
      <c r="L90" s="34">
        <f t="shared" si="2"/>
        <v>51.52711924</v>
      </c>
      <c r="M90" s="35">
        <f t="shared" si="3"/>
        <v>3.086390927</v>
      </c>
      <c r="N90" s="36">
        <f> ((G90 + D95 - G95))</f>
        <v>12852</v>
      </c>
    </row>
    <row r="91" ht="15.75" hidden="1" customHeight="1">
      <c r="B91" s="19">
        <v>42675.0</v>
      </c>
      <c r="C91" s="20" t="s">
        <v>15</v>
      </c>
      <c r="D91" s="21">
        <v>6253.0</v>
      </c>
      <c r="E91" s="21">
        <v>2126.0</v>
      </c>
      <c r="F91" s="21">
        <v>4127.0</v>
      </c>
      <c r="G91" s="48">
        <v>14999.0</v>
      </c>
      <c r="H91" s="21">
        <v>89743.0</v>
      </c>
      <c r="I91" s="23">
        <v>732475.1865600002</v>
      </c>
      <c r="J91" s="24">
        <f t="shared" si="1"/>
        <v>48.83493477</v>
      </c>
      <c r="K91" s="23">
        <v>78131.23500000007</v>
      </c>
      <c r="L91" s="25">
        <f t="shared" si="2"/>
        <v>36.75034572</v>
      </c>
      <c r="M91" s="26">
        <f t="shared" si="3"/>
        <v>5.983265551</v>
      </c>
      <c r="N91" s="27"/>
    </row>
    <row r="92" ht="15.75" customHeight="1">
      <c r="B92" s="28">
        <v>42675.0</v>
      </c>
      <c r="C92" s="29" t="s">
        <v>16</v>
      </c>
      <c r="D92" s="30">
        <v>7678.0</v>
      </c>
      <c r="E92" s="30">
        <v>2134.0</v>
      </c>
      <c r="F92" s="30">
        <v>5544.0</v>
      </c>
      <c r="G92" s="49">
        <v>21578.0</v>
      </c>
      <c r="H92" s="30">
        <v>96749.59199999999</v>
      </c>
      <c r="I92" s="32">
        <v>580857.4604822402</v>
      </c>
      <c r="J92" s="33">
        <f t="shared" si="1"/>
        <v>26.91896656</v>
      </c>
      <c r="K92" s="32">
        <v>101579.94000000009</v>
      </c>
      <c r="L92" s="34">
        <f t="shared" si="2"/>
        <v>47.60072165</v>
      </c>
      <c r="M92" s="35">
        <f t="shared" si="3"/>
        <v>4.483714524</v>
      </c>
      <c r="N92" s="36">
        <f> ((G87 + D93 - G92))</f>
        <v>3357</v>
      </c>
    </row>
    <row r="93" ht="15.75" hidden="1" customHeight="1">
      <c r="B93" s="19">
        <v>42705.0</v>
      </c>
      <c r="C93" s="20" t="s">
        <v>12</v>
      </c>
      <c r="D93" s="21">
        <v>4935.0</v>
      </c>
      <c r="E93" s="21">
        <v>1777.0</v>
      </c>
      <c r="F93" s="21">
        <v>3158.0</v>
      </c>
      <c r="G93" s="48">
        <v>14388.0</v>
      </c>
      <c r="H93" s="21">
        <v>96845.62800000001</v>
      </c>
      <c r="I93" s="23">
        <v>633370.4071200002</v>
      </c>
      <c r="J93" s="24">
        <f t="shared" si="1"/>
        <v>44.02074</v>
      </c>
      <c r="K93" s="23">
        <v>69020.91000000006</v>
      </c>
      <c r="L93" s="25">
        <f t="shared" si="2"/>
        <v>38.84125492</v>
      </c>
      <c r="M93" s="26">
        <f t="shared" si="3"/>
        <v>6.731</v>
      </c>
      <c r="N93" s="27">
        <f t="shared" ref="N93:N94" si="21"> ((G88 + D93 - G93))</f>
        <v>4396</v>
      </c>
    </row>
    <row r="94" ht="15.75" hidden="1" customHeight="1">
      <c r="A94" s="11"/>
      <c r="B94" s="28">
        <v>42705.0</v>
      </c>
      <c r="C94" s="29" t="s">
        <v>13</v>
      </c>
      <c r="D94" s="30">
        <v>3367.0</v>
      </c>
      <c r="E94" s="30">
        <v>1246.0</v>
      </c>
      <c r="F94" s="30">
        <v>2121.0</v>
      </c>
      <c r="G94" s="49">
        <v>9044.0</v>
      </c>
      <c r="H94" s="30">
        <v>55123.18</v>
      </c>
      <c r="I94" s="32">
        <v>353295.4852560001</v>
      </c>
      <c r="J94" s="33">
        <f t="shared" si="1"/>
        <v>39.064074</v>
      </c>
      <c r="K94" s="32">
        <v>49707.02100000004</v>
      </c>
      <c r="L94" s="34">
        <f t="shared" si="2"/>
        <v>39.89327528</v>
      </c>
      <c r="M94" s="35">
        <f t="shared" si="3"/>
        <v>6.095</v>
      </c>
      <c r="N94" s="36">
        <f t="shared" si="21"/>
        <v>5653</v>
      </c>
    </row>
    <row r="95" ht="15.75" hidden="1" customHeight="1">
      <c r="A95" s="11"/>
      <c r="B95" s="19">
        <v>42705.0</v>
      </c>
      <c r="C95" s="20" t="s">
        <v>14</v>
      </c>
      <c r="D95" s="21">
        <v>13913.0</v>
      </c>
      <c r="E95" s="21">
        <v>3568.0</v>
      </c>
      <c r="F95" s="21">
        <v>10345.0</v>
      </c>
      <c r="G95" s="48">
        <v>34039.0</v>
      </c>
      <c r="H95" s="21">
        <v>144900.0</v>
      </c>
      <c r="I95" s="23">
        <v>909740.1600000001</v>
      </c>
      <c r="J95" s="24">
        <f t="shared" si="1"/>
        <v>26.72640677</v>
      </c>
      <c r="K95" s="23">
        <v>170719.73100000012</v>
      </c>
      <c r="L95" s="25">
        <f t="shared" si="2"/>
        <v>47.84745824</v>
      </c>
      <c r="M95" s="26">
        <f t="shared" si="3"/>
        <v>4.256881812</v>
      </c>
      <c r="N95" s="27">
        <f> ((G95 + D100 - G100))</f>
        <v>34039</v>
      </c>
    </row>
    <row r="96" ht="15.75" hidden="1" customHeight="1">
      <c r="B96" s="28">
        <v>42705.0</v>
      </c>
      <c r="C96" s="29" t="s">
        <v>15</v>
      </c>
      <c r="D96" s="30">
        <v>5084.0</v>
      </c>
      <c r="E96" s="30">
        <v>1983.0</v>
      </c>
      <c r="F96" s="30">
        <v>3101.0</v>
      </c>
      <c r="G96" s="49">
        <v>15893.0</v>
      </c>
      <c r="H96" s="30">
        <v>128943.0</v>
      </c>
      <c r="I96" s="32">
        <v>951227.9841600002</v>
      </c>
      <c r="J96" s="33">
        <f t="shared" si="1"/>
        <v>59.85200932</v>
      </c>
      <c r="K96" s="32">
        <v>83275.92000000006</v>
      </c>
      <c r="L96" s="34">
        <f t="shared" si="2"/>
        <v>41.99491679</v>
      </c>
      <c r="M96" s="35">
        <f t="shared" si="3"/>
        <v>8.113194488</v>
      </c>
      <c r="N96" s="36"/>
    </row>
    <row r="97" ht="15.75" customHeight="1">
      <c r="B97" s="19">
        <v>42705.0</v>
      </c>
      <c r="C97" s="20" t="s">
        <v>16</v>
      </c>
      <c r="D97" s="21">
        <v>5529.0</v>
      </c>
      <c r="E97" s="21">
        <v>1736.0</v>
      </c>
      <c r="F97" s="21">
        <v>3793.0</v>
      </c>
      <c r="G97" s="48">
        <v>23589.0</v>
      </c>
      <c r="H97" s="21">
        <v>119365.16900000001</v>
      </c>
      <c r="I97" s="23">
        <v>646376.7139552801</v>
      </c>
      <c r="J97" s="24">
        <f t="shared" si="1"/>
        <v>27.40161575</v>
      </c>
      <c r="K97" s="23">
        <v>95209.38000000005</v>
      </c>
      <c r="L97" s="25">
        <f t="shared" si="2"/>
        <v>54.8441129</v>
      </c>
      <c r="M97" s="26">
        <f t="shared" si="3"/>
        <v>5.060204714</v>
      </c>
      <c r="N97" s="27">
        <f> ((G92 + D98 - G97))</f>
        <v>1721.428571</v>
      </c>
    </row>
    <row r="98" ht="15.75" customHeight="1">
      <c r="A98" s="37" t="s">
        <v>18</v>
      </c>
      <c r="B98" s="38"/>
      <c r="C98" s="39"/>
      <c r="D98" s="40">
        <f t="shared" ref="D98:F98" si="22">AVERAGE(D7:D97)
</f>
        <v>3732.428571</v>
      </c>
      <c r="E98" s="40">
        <f t="shared" si="22"/>
        <v>868.8571429</v>
      </c>
      <c r="F98" s="40">
        <f t="shared" si="22"/>
        <v>2863.571429</v>
      </c>
      <c r="G98" s="50">
        <f>AVERAGE(F7:F97)
</f>
        <v>2863.571429</v>
      </c>
      <c r="H98" s="40">
        <f t="shared" ref="H98:M98" si="23">AVERAGE(H7:H97)
</f>
        <v>48495.28853</v>
      </c>
      <c r="I98" s="42">
        <f t="shared" si="23"/>
        <v>250835.892</v>
      </c>
      <c r="J98" s="43">
        <f t="shared" si="23"/>
        <v>28.15402897</v>
      </c>
      <c r="K98" s="42">
        <f t="shared" si="23"/>
        <v>27220.17256</v>
      </c>
      <c r="L98" s="44">
        <f t="shared" si="23"/>
        <v>29.29567735</v>
      </c>
      <c r="M98" s="45">
        <f t="shared" si="23"/>
        <v>5.729748674</v>
      </c>
      <c r="N98" s="46">
        <f>AVERAGE(N12:N97)
</f>
        <v>3451.325052</v>
      </c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15.75" customHeight="1">
      <c r="E99" s="1"/>
      <c r="F99" s="1"/>
      <c r="G99" s="12"/>
      <c r="I99" s="1"/>
      <c r="J99" s="2"/>
      <c r="K99" s="1"/>
      <c r="L99" s="2"/>
      <c r="M99" s="3"/>
      <c r="N99" s="12"/>
    </row>
    <row r="100" ht="15.75" customHeight="1">
      <c r="E100" s="1"/>
      <c r="F100" s="1"/>
      <c r="G100" s="12"/>
      <c r="I100" s="1"/>
      <c r="J100" s="2"/>
      <c r="K100" s="1"/>
      <c r="L100" s="2"/>
      <c r="M100" s="3"/>
      <c r="N100" s="12"/>
    </row>
    <row r="101" ht="15.75" customHeight="1">
      <c r="E101" s="1"/>
      <c r="F101" s="1"/>
      <c r="G101" s="12"/>
      <c r="I101" s="1"/>
      <c r="J101" s="2"/>
      <c r="K101" s="1"/>
      <c r="L101" s="2"/>
      <c r="M101" s="3"/>
      <c r="N101" s="12"/>
    </row>
    <row r="102" ht="15.75" customHeight="1">
      <c r="E102" s="1"/>
      <c r="F102" s="1"/>
      <c r="G102" s="12"/>
      <c r="I102" s="1"/>
      <c r="J102" s="2"/>
      <c r="K102" s="1"/>
      <c r="L102" s="2"/>
      <c r="M102" s="3"/>
      <c r="N102" s="12"/>
    </row>
    <row r="103" ht="15.75" customHeight="1">
      <c r="E103" s="1"/>
      <c r="F103" s="1"/>
      <c r="G103" s="12"/>
      <c r="I103" s="1"/>
      <c r="J103" s="2"/>
      <c r="K103" s="1"/>
      <c r="L103" s="2"/>
      <c r="M103" s="3"/>
      <c r="N103" s="12"/>
    </row>
    <row r="104" ht="15.75" customHeight="1">
      <c r="E104" s="1"/>
      <c r="F104" s="1"/>
      <c r="G104" s="12"/>
      <c r="I104" s="1"/>
      <c r="J104" s="2"/>
      <c r="K104" s="1"/>
      <c r="L104" s="2"/>
      <c r="M104" s="3"/>
      <c r="N104" s="12"/>
    </row>
    <row r="105" ht="15.75" customHeight="1">
      <c r="E105" s="1"/>
      <c r="F105" s="1"/>
      <c r="G105" s="12"/>
      <c r="I105" s="1"/>
      <c r="J105" s="2"/>
      <c r="K105" s="1"/>
      <c r="L105" s="2"/>
      <c r="M105" s="3"/>
      <c r="N105" s="12"/>
    </row>
    <row r="106" ht="15.75" customHeight="1">
      <c r="E106" s="1"/>
      <c r="F106" s="1"/>
      <c r="G106" s="12"/>
      <c r="I106" s="1"/>
      <c r="J106" s="2"/>
      <c r="K106" s="1"/>
      <c r="L106" s="2"/>
      <c r="M106" s="3"/>
      <c r="N106" s="12"/>
    </row>
    <row r="107" ht="15.75" customHeight="1">
      <c r="E107" s="1"/>
      <c r="F107" s="1"/>
      <c r="G107" s="12"/>
      <c r="I107" s="1"/>
      <c r="J107" s="2"/>
      <c r="K107" s="1"/>
      <c r="L107" s="2"/>
      <c r="M107" s="3"/>
      <c r="N107" s="12"/>
    </row>
    <row r="108" ht="15.75" customHeight="1">
      <c r="E108" s="1"/>
      <c r="F108" s="1"/>
      <c r="G108" s="12"/>
      <c r="I108" s="1"/>
      <c r="J108" s="2"/>
      <c r="K108" s="1"/>
      <c r="L108" s="2"/>
      <c r="M108" s="3"/>
      <c r="N108" s="12"/>
    </row>
    <row r="109" ht="15.75" customHeight="1">
      <c r="E109" s="1"/>
      <c r="F109" s="1"/>
      <c r="G109" s="12"/>
      <c r="I109" s="1"/>
      <c r="J109" s="2"/>
      <c r="K109" s="1"/>
      <c r="L109" s="2"/>
      <c r="M109" s="3"/>
      <c r="N109" s="12"/>
    </row>
    <row r="110" ht="15.75" customHeight="1">
      <c r="E110" s="1"/>
      <c r="F110" s="1"/>
      <c r="G110" s="12"/>
      <c r="I110" s="1"/>
      <c r="J110" s="2"/>
      <c r="K110" s="1"/>
      <c r="L110" s="2"/>
      <c r="M110" s="3"/>
      <c r="N110" s="12"/>
    </row>
    <row r="111" ht="15.75" customHeight="1">
      <c r="E111" s="1"/>
      <c r="F111" s="1"/>
      <c r="G111" s="12"/>
      <c r="I111" s="1"/>
      <c r="J111" s="2"/>
      <c r="K111" s="1"/>
      <c r="L111" s="2"/>
      <c r="M111" s="3"/>
      <c r="N111" s="12"/>
    </row>
    <row r="112" ht="15.75" customHeight="1">
      <c r="E112" s="1"/>
      <c r="F112" s="1"/>
      <c r="G112" s="12"/>
      <c r="I112" s="1"/>
      <c r="J112" s="2"/>
      <c r="K112" s="1"/>
      <c r="L112" s="2"/>
      <c r="M112" s="3"/>
      <c r="N112" s="12"/>
    </row>
    <row r="113" ht="15.75" customHeight="1">
      <c r="E113" s="1"/>
      <c r="F113" s="1"/>
      <c r="G113" s="12"/>
      <c r="I113" s="1"/>
      <c r="J113" s="2"/>
      <c r="K113" s="1"/>
      <c r="L113" s="2"/>
      <c r="M113" s="3"/>
      <c r="N113" s="12"/>
    </row>
    <row r="114" ht="15.75" customHeight="1">
      <c r="E114" s="1"/>
      <c r="F114" s="1"/>
      <c r="G114" s="12"/>
      <c r="I114" s="1"/>
      <c r="J114" s="2"/>
      <c r="K114" s="1"/>
      <c r="L114" s="2"/>
      <c r="M114" s="3"/>
      <c r="N114" s="12"/>
    </row>
    <row r="115" ht="15.75" customHeight="1">
      <c r="E115" s="1"/>
      <c r="F115" s="1"/>
      <c r="G115" s="12"/>
      <c r="I115" s="1"/>
      <c r="J115" s="2"/>
      <c r="K115" s="1"/>
      <c r="L115" s="2"/>
      <c r="M115" s="3"/>
      <c r="N115" s="12"/>
    </row>
    <row r="116" ht="15.75" customHeight="1">
      <c r="E116" s="1"/>
      <c r="F116" s="1"/>
      <c r="G116" s="12"/>
      <c r="I116" s="1"/>
      <c r="J116" s="2"/>
      <c r="K116" s="1"/>
      <c r="L116" s="2"/>
      <c r="M116" s="3"/>
      <c r="N116" s="12"/>
    </row>
    <row r="117" ht="15.75" customHeight="1">
      <c r="E117" s="1"/>
      <c r="F117" s="1"/>
      <c r="G117" s="12"/>
      <c r="I117" s="1"/>
      <c r="J117" s="2"/>
      <c r="K117" s="1"/>
      <c r="L117" s="2"/>
      <c r="M117" s="3"/>
      <c r="N117" s="12"/>
    </row>
    <row r="118" ht="15.75" customHeight="1">
      <c r="E118" s="1"/>
      <c r="F118" s="1"/>
      <c r="G118" s="12"/>
      <c r="I118" s="1"/>
      <c r="J118" s="2"/>
      <c r="K118" s="1"/>
      <c r="L118" s="2"/>
      <c r="M118" s="3"/>
      <c r="N118" s="12"/>
    </row>
    <row r="119" ht="15.75" customHeight="1">
      <c r="E119" s="1"/>
      <c r="F119" s="1"/>
      <c r="G119" s="12"/>
      <c r="I119" s="1"/>
      <c r="J119" s="2"/>
      <c r="K119" s="1"/>
      <c r="L119" s="2"/>
      <c r="M119" s="3"/>
      <c r="N119" s="12"/>
    </row>
    <row r="120" ht="15.75" customHeight="1">
      <c r="E120" s="1"/>
      <c r="F120" s="1"/>
      <c r="G120" s="12"/>
      <c r="I120" s="1"/>
      <c r="J120" s="2"/>
      <c r="K120" s="1"/>
      <c r="L120" s="2"/>
      <c r="M120" s="3"/>
      <c r="N120" s="12"/>
    </row>
    <row r="121" ht="15.75" customHeight="1">
      <c r="E121" s="1"/>
      <c r="F121" s="1"/>
      <c r="G121" s="12"/>
      <c r="I121" s="1"/>
      <c r="J121" s="2"/>
      <c r="K121" s="1"/>
      <c r="L121" s="2"/>
      <c r="M121" s="3"/>
      <c r="N121" s="12"/>
    </row>
    <row r="122" ht="15.75" customHeight="1">
      <c r="E122" s="1"/>
      <c r="F122" s="1"/>
      <c r="G122" s="12"/>
      <c r="I122" s="1"/>
      <c r="J122" s="2"/>
      <c r="K122" s="1"/>
      <c r="L122" s="2"/>
      <c r="M122" s="3"/>
      <c r="N122" s="12"/>
    </row>
    <row r="123" ht="15.75" customHeight="1">
      <c r="E123" s="1"/>
      <c r="F123" s="1"/>
      <c r="G123" s="12"/>
      <c r="I123" s="1"/>
      <c r="J123" s="2"/>
      <c r="K123" s="1"/>
      <c r="L123" s="2"/>
      <c r="M123" s="3"/>
      <c r="N123" s="12"/>
    </row>
    <row r="124" ht="15.75" customHeight="1">
      <c r="E124" s="1"/>
      <c r="F124" s="1"/>
      <c r="G124" s="12"/>
      <c r="I124" s="1"/>
      <c r="J124" s="2"/>
      <c r="K124" s="1"/>
      <c r="L124" s="2"/>
      <c r="M124" s="3"/>
      <c r="N124" s="12"/>
    </row>
    <row r="125" ht="15.75" customHeight="1">
      <c r="E125" s="1"/>
      <c r="F125" s="1"/>
      <c r="G125" s="12"/>
      <c r="I125" s="1"/>
      <c r="J125" s="2"/>
      <c r="K125" s="1"/>
      <c r="L125" s="2"/>
      <c r="M125" s="3"/>
      <c r="N125" s="12"/>
    </row>
    <row r="126" ht="15.75" customHeight="1">
      <c r="E126" s="1"/>
      <c r="F126" s="1"/>
      <c r="G126" s="12"/>
      <c r="I126" s="1"/>
      <c r="J126" s="2"/>
      <c r="K126" s="1"/>
      <c r="L126" s="2"/>
      <c r="M126" s="3"/>
      <c r="N126" s="12"/>
    </row>
    <row r="127" ht="15.75" customHeight="1">
      <c r="E127" s="1"/>
      <c r="F127" s="1"/>
      <c r="G127" s="12"/>
      <c r="I127" s="1"/>
      <c r="J127" s="2"/>
      <c r="K127" s="1"/>
      <c r="L127" s="2"/>
      <c r="M127" s="3"/>
      <c r="N127" s="12"/>
    </row>
    <row r="128" ht="15.75" customHeight="1">
      <c r="E128" s="1"/>
      <c r="F128" s="1"/>
      <c r="G128" s="12"/>
      <c r="I128" s="1"/>
      <c r="J128" s="2"/>
      <c r="K128" s="1"/>
      <c r="L128" s="2"/>
      <c r="M128" s="3"/>
      <c r="N128" s="12"/>
    </row>
    <row r="129" ht="15.75" customHeight="1">
      <c r="E129" s="1"/>
      <c r="F129" s="1"/>
      <c r="G129" s="12"/>
      <c r="I129" s="1"/>
      <c r="J129" s="2"/>
      <c r="K129" s="1"/>
      <c r="L129" s="2"/>
      <c r="M129" s="3"/>
      <c r="N129" s="12"/>
    </row>
    <row r="130" ht="15.75" customHeight="1">
      <c r="E130" s="1"/>
      <c r="F130" s="1"/>
      <c r="G130" s="12"/>
      <c r="I130" s="1"/>
      <c r="J130" s="2"/>
      <c r="K130" s="1"/>
      <c r="L130" s="2"/>
      <c r="M130" s="3"/>
      <c r="N130" s="12"/>
    </row>
    <row r="131" ht="15.75" customHeight="1">
      <c r="E131" s="1"/>
      <c r="F131" s="1"/>
      <c r="G131" s="12"/>
      <c r="I131" s="1"/>
      <c r="J131" s="2"/>
      <c r="K131" s="1"/>
      <c r="L131" s="2"/>
      <c r="M131" s="3"/>
      <c r="N131" s="12"/>
    </row>
    <row r="132" ht="15.75" customHeight="1">
      <c r="E132" s="1"/>
      <c r="F132" s="1"/>
      <c r="G132" s="12"/>
      <c r="I132" s="1"/>
      <c r="J132" s="2"/>
      <c r="K132" s="1"/>
      <c r="L132" s="2"/>
      <c r="M132" s="3"/>
      <c r="N132" s="12"/>
    </row>
    <row r="133" ht="15.75" customHeight="1">
      <c r="E133" s="1"/>
      <c r="F133" s="1"/>
      <c r="G133" s="12"/>
      <c r="I133" s="1"/>
      <c r="J133" s="2"/>
      <c r="K133" s="1"/>
      <c r="L133" s="2"/>
      <c r="M133" s="3"/>
      <c r="N133" s="12"/>
    </row>
    <row r="134" ht="15.75" customHeight="1">
      <c r="E134" s="1"/>
      <c r="F134" s="1"/>
      <c r="G134" s="12"/>
      <c r="I134" s="1"/>
      <c r="J134" s="2"/>
      <c r="K134" s="1"/>
      <c r="L134" s="2"/>
      <c r="M134" s="3"/>
      <c r="N134" s="12"/>
    </row>
    <row r="135" ht="15.75" customHeight="1">
      <c r="E135" s="1"/>
      <c r="F135" s="1"/>
      <c r="G135" s="12"/>
      <c r="I135" s="1"/>
      <c r="J135" s="2"/>
      <c r="K135" s="1"/>
      <c r="L135" s="2"/>
      <c r="M135" s="3"/>
      <c r="N135" s="12"/>
    </row>
    <row r="136" ht="15.75" customHeight="1">
      <c r="E136" s="1"/>
      <c r="F136" s="1"/>
      <c r="G136" s="12"/>
      <c r="I136" s="1"/>
      <c r="J136" s="2"/>
      <c r="K136" s="1"/>
      <c r="L136" s="2"/>
      <c r="M136" s="3"/>
      <c r="N136" s="12"/>
    </row>
    <row r="137" ht="15.75" customHeight="1">
      <c r="E137" s="1"/>
      <c r="F137" s="1"/>
      <c r="G137" s="12"/>
      <c r="I137" s="1"/>
      <c r="J137" s="2"/>
      <c r="K137" s="1"/>
      <c r="L137" s="2"/>
      <c r="M137" s="3"/>
      <c r="N137" s="12"/>
    </row>
    <row r="138" ht="15.75" customHeight="1">
      <c r="E138" s="1"/>
      <c r="F138" s="1"/>
      <c r="G138" s="12"/>
      <c r="I138" s="1"/>
      <c r="J138" s="2"/>
      <c r="K138" s="1"/>
      <c r="L138" s="2"/>
      <c r="M138" s="3"/>
      <c r="N138" s="12"/>
    </row>
    <row r="139" ht="15.75" customHeight="1">
      <c r="E139" s="1"/>
      <c r="F139" s="1"/>
      <c r="G139" s="12"/>
      <c r="I139" s="1"/>
      <c r="J139" s="2"/>
      <c r="K139" s="1"/>
      <c r="L139" s="2"/>
      <c r="M139" s="3"/>
      <c r="N139" s="12"/>
    </row>
    <row r="140" ht="15.75" customHeight="1">
      <c r="E140" s="1"/>
      <c r="F140" s="1"/>
      <c r="G140" s="12"/>
      <c r="I140" s="1"/>
      <c r="J140" s="2"/>
      <c r="K140" s="1"/>
      <c r="L140" s="2"/>
      <c r="M140" s="3"/>
      <c r="N140" s="12"/>
    </row>
    <row r="141" ht="15.75" customHeight="1">
      <c r="E141" s="1"/>
      <c r="F141" s="1"/>
      <c r="G141" s="12"/>
      <c r="I141" s="1"/>
      <c r="J141" s="2"/>
      <c r="K141" s="1"/>
      <c r="L141" s="2"/>
      <c r="M141" s="3"/>
      <c r="N141" s="12"/>
    </row>
    <row r="142" ht="15.75" customHeight="1">
      <c r="E142" s="1"/>
      <c r="F142" s="1"/>
      <c r="G142" s="12"/>
      <c r="I142" s="1"/>
      <c r="J142" s="2"/>
      <c r="K142" s="1"/>
      <c r="L142" s="2"/>
      <c r="M142" s="3"/>
      <c r="N142" s="12"/>
    </row>
    <row r="143" ht="15.75" customHeight="1">
      <c r="E143" s="1"/>
      <c r="F143" s="1"/>
      <c r="G143" s="12"/>
      <c r="I143" s="1"/>
      <c r="J143" s="2"/>
      <c r="K143" s="1"/>
      <c r="L143" s="2"/>
      <c r="M143" s="3"/>
      <c r="N143" s="12"/>
    </row>
    <row r="144" ht="15.75" customHeight="1">
      <c r="E144" s="1"/>
      <c r="F144" s="1"/>
      <c r="G144" s="12"/>
      <c r="I144" s="1"/>
      <c r="J144" s="2"/>
      <c r="K144" s="1"/>
      <c r="L144" s="2"/>
      <c r="M144" s="3"/>
      <c r="N144" s="12"/>
    </row>
    <row r="145" ht="15.75" customHeight="1">
      <c r="E145" s="1"/>
      <c r="F145" s="1"/>
      <c r="G145" s="12"/>
      <c r="I145" s="1"/>
      <c r="J145" s="2"/>
      <c r="K145" s="1"/>
      <c r="L145" s="2"/>
      <c r="M145" s="3"/>
      <c r="N145" s="12"/>
    </row>
    <row r="146" ht="15.75" customHeight="1">
      <c r="E146" s="1"/>
      <c r="F146" s="1"/>
      <c r="G146" s="12"/>
      <c r="I146" s="1"/>
      <c r="J146" s="2"/>
      <c r="K146" s="1"/>
      <c r="L146" s="2"/>
      <c r="M146" s="3"/>
      <c r="N146" s="12"/>
    </row>
    <row r="147" ht="15.75" customHeight="1">
      <c r="E147" s="1"/>
      <c r="F147" s="1"/>
      <c r="G147" s="12"/>
      <c r="I147" s="1"/>
      <c r="J147" s="2"/>
      <c r="K147" s="1"/>
      <c r="L147" s="2"/>
      <c r="M147" s="3"/>
      <c r="N147" s="12"/>
    </row>
    <row r="148" ht="15.75" customHeight="1">
      <c r="E148" s="1"/>
      <c r="F148" s="1"/>
      <c r="G148" s="12"/>
      <c r="I148" s="1"/>
      <c r="J148" s="2"/>
      <c r="K148" s="1"/>
      <c r="L148" s="2"/>
      <c r="M148" s="3"/>
      <c r="N148" s="12"/>
    </row>
    <row r="149" ht="15.75" customHeight="1">
      <c r="E149" s="1"/>
      <c r="F149" s="1"/>
      <c r="G149" s="12"/>
      <c r="I149" s="1"/>
      <c r="J149" s="2"/>
      <c r="K149" s="1"/>
      <c r="L149" s="2"/>
      <c r="M149" s="3"/>
      <c r="N149" s="12"/>
    </row>
    <row r="150" ht="15.75" customHeight="1">
      <c r="E150" s="1"/>
      <c r="F150" s="1"/>
      <c r="G150" s="12"/>
      <c r="I150" s="1"/>
      <c r="J150" s="2"/>
      <c r="K150" s="1"/>
      <c r="L150" s="2"/>
      <c r="M150" s="3"/>
      <c r="N150" s="12"/>
    </row>
    <row r="151" ht="15.75" customHeight="1">
      <c r="E151" s="1"/>
      <c r="F151" s="1"/>
      <c r="G151" s="12"/>
      <c r="I151" s="1"/>
      <c r="J151" s="2"/>
      <c r="K151" s="1"/>
      <c r="L151" s="2"/>
      <c r="M151" s="3"/>
      <c r="N151" s="12"/>
    </row>
    <row r="152" ht="15.75" customHeight="1">
      <c r="E152" s="1"/>
      <c r="F152" s="1"/>
      <c r="G152" s="12"/>
      <c r="I152" s="1"/>
      <c r="J152" s="2"/>
      <c r="K152" s="1"/>
      <c r="L152" s="2"/>
      <c r="M152" s="3"/>
      <c r="N152" s="12"/>
    </row>
    <row r="153" ht="15.75" customHeight="1">
      <c r="E153" s="1"/>
      <c r="F153" s="1"/>
      <c r="G153" s="12"/>
      <c r="I153" s="1"/>
      <c r="J153" s="2"/>
      <c r="K153" s="1"/>
      <c r="L153" s="2"/>
      <c r="M153" s="3"/>
      <c r="N153" s="12"/>
    </row>
    <row r="154" ht="15.75" customHeight="1">
      <c r="E154" s="1"/>
      <c r="F154" s="1"/>
      <c r="G154" s="12"/>
      <c r="I154" s="1"/>
      <c r="J154" s="2"/>
      <c r="K154" s="1"/>
      <c r="L154" s="2"/>
      <c r="M154" s="3"/>
      <c r="N154" s="12"/>
    </row>
    <row r="155" ht="15.75" customHeight="1">
      <c r="E155" s="1"/>
      <c r="F155" s="1"/>
      <c r="G155" s="12"/>
      <c r="I155" s="1"/>
      <c r="J155" s="2"/>
      <c r="K155" s="1"/>
      <c r="L155" s="2"/>
      <c r="M155" s="3"/>
      <c r="N155" s="12"/>
    </row>
    <row r="156" ht="15.75" customHeight="1">
      <c r="E156" s="1"/>
      <c r="F156" s="1"/>
      <c r="G156" s="12"/>
      <c r="I156" s="1"/>
      <c r="J156" s="2"/>
      <c r="K156" s="1"/>
      <c r="L156" s="2"/>
      <c r="M156" s="3"/>
      <c r="N156" s="12"/>
    </row>
    <row r="157" ht="15.75" customHeight="1">
      <c r="E157" s="1"/>
      <c r="F157" s="1"/>
      <c r="G157" s="12"/>
      <c r="I157" s="1"/>
      <c r="J157" s="2"/>
      <c r="K157" s="1"/>
      <c r="L157" s="2"/>
      <c r="M157" s="3"/>
      <c r="N157" s="12"/>
    </row>
    <row r="158" ht="15.75" customHeight="1">
      <c r="E158" s="1"/>
      <c r="F158" s="1"/>
      <c r="G158" s="12"/>
      <c r="I158" s="1"/>
      <c r="J158" s="2"/>
      <c r="K158" s="1"/>
      <c r="L158" s="2"/>
      <c r="M158" s="3"/>
      <c r="N158" s="12"/>
    </row>
    <row r="159" ht="15.75" customHeight="1">
      <c r="E159" s="1"/>
      <c r="F159" s="1"/>
      <c r="G159" s="12"/>
      <c r="I159" s="1"/>
      <c r="J159" s="2"/>
      <c r="K159" s="1"/>
      <c r="L159" s="2"/>
      <c r="M159" s="3"/>
      <c r="N159" s="12"/>
    </row>
    <row r="160" ht="15.75" customHeight="1">
      <c r="E160" s="1"/>
      <c r="F160" s="1"/>
      <c r="G160" s="12"/>
      <c r="I160" s="1"/>
      <c r="J160" s="2"/>
      <c r="K160" s="1"/>
      <c r="L160" s="2"/>
      <c r="M160" s="3"/>
      <c r="N160" s="12"/>
    </row>
    <row r="161" ht="15.75" customHeight="1">
      <c r="E161" s="1"/>
      <c r="F161" s="1"/>
      <c r="G161" s="12"/>
      <c r="I161" s="1"/>
      <c r="J161" s="2"/>
      <c r="K161" s="1"/>
      <c r="L161" s="2"/>
      <c r="M161" s="3"/>
      <c r="N161" s="12"/>
    </row>
    <row r="162" ht="15.75" customHeight="1">
      <c r="E162" s="1"/>
      <c r="F162" s="1"/>
      <c r="G162" s="12"/>
      <c r="I162" s="1"/>
      <c r="J162" s="2"/>
      <c r="K162" s="1"/>
      <c r="L162" s="2"/>
      <c r="M162" s="3"/>
      <c r="N162" s="12"/>
    </row>
    <row r="163" ht="15.75" customHeight="1">
      <c r="E163" s="1"/>
      <c r="F163" s="1"/>
      <c r="G163" s="12"/>
      <c r="I163" s="1"/>
      <c r="J163" s="2"/>
      <c r="K163" s="1"/>
      <c r="L163" s="2"/>
      <c r="M163" s="3"/>
      <c r="N163" s="12"/>
    </row>
    <row r="164" ht="15.75" customHeight="1">
      <c r="E164" s="1"/>
      <c r="F164" s="1"/>
      <c r="G164" s="12"/>
      <c r="I164" s="1"/>
      <c r="J164" s="2"/>
      <c r="K164" s="1"/>
      <c r="L164" s="2"/>
      <c r="M164" s="3"/>
      <c r="N164" s="12"/>
    </row>
    <row r="165" ht="15.75" customHeight="1">
      <c r="E165" s="1"/>
      <c r="F165" s="1"/>
      <c r="G165" s="12"/>
      <c r="I165" s="1"/>
      <c r="J165" s="2"/>
      <c r="K165" s="1"/>
      <c r="L165" s="2"/>
      <c r="M165" s="3"/>
      <c r="N165" s="12"/>
    </row>
    <row r="166" ht="15.75" customHeight="1">
      <c r="E166" s="1"/>
      <c r="F166" s="1"/>
      <c r="G166" s="12"/>
      <c r="I166" s="1"/>
      <c r="J166" s="2"/>
      <c r="K166" s="1"/>
      <c r="L166" s="2"/>
      <c r="M166" s="3"/>
      <c r="N166" s="12"/>
    </row>
    <row r="167" ht="15.75" customHeight="1">
      <c r="E167" s="1"/>
      <c r="F167" s="1"/>
      <c r="G167" s="12"/>
      <c r="I167" s="1"/>
      <c r="J167" s="2"/>
      <c r="K167" s="1"/>
      <c r="L167" s="2"/>
      <c r="M167" s="3"/>
      <c r="N167" s="12"/>
    </row>
    <row r="168" ht="15.75" customHeight="1">
      <c r="E168" s="1"/>
      <c r="F168" s="1"/>
      <c r="G168" s="12"/>
      <c r="I168" s="1"/>
      <c r="J168" s="2"/>
      <c r="K168" s="1"/>
      <c r="L168" s="2"/>
      <c r="M168" s="3"/>
      <c r="N168" s="12"/>
    </row>
    <row r="169" ht="15.75" customHeight="1">
      <c r="E169" s="1"/>
      <c r="F169" s="1"/>
      <c r="G169" s="12"/>
      <c r="I169" s="1"/>
      <c r="J169" s="2"/>
      <c r="K169" s="1"/>
      <c r="L169" s="2"/>
      <c r="M169" s="3"/>
      <c r="N169" s="12"/>
    </row>
    <row r="170" ht="15.75" customHeight="1">
      <c r="E170" s="1"/>
      <c r="F170" s="1"/>
      <c r="G170" s="12"/>
      <c r="I170" s="1"/>
      <c r="J170" s="2"/>
      <c r="K170" s="1"/>
      <c r="L170" s="2"/>
      <c r="M170" s="3"/>
      <c r="N170" s="12"/>
    </row>
    <row r="171" ht="15.75" customHeight="1">
      <c r="E171" s="1"/>
      <c r="F171" s="1"/>
      <c r="G171" s="12"/>
      <c r="I171" s="1"/>
      <c r="J171" s="2"/>
      <c r="K171" s="1"/>
      <c r="L171" s="2"/>
      <c r="M171" s="3"/>
      <c r="N171" s="12"/>
    </row>
    <row r="172" ht="15.75" customHeight="1">
      <c r="E172" s="1"/>
      <c r="F172" s="1"/>
      <c r="G172" s="12"/>
      <c r="I172" s="1"/>
      <c r="J172" s="2"/>
      <c r="K172" s="1"/>
      <c r="L172" s="2"/>
      <c r="M172" s="3"/>
      <c r="N172" s="12"/>
    </row>
    <row r="173" ht="15.75" customHeight="1">
      <c r="E173" s="1"/>
      <c r="F173" s="1"/>
      <c r="G173" s="12"/>
      <c r="I173" s="1"/>
      <c r="J173" s="2"/>
      <c r="K173" s="1"/>
      <c r="L173" s="2"/>
      <c r="M173" s="3"/>
      <c r="N173" s="12"/>
    </row>
    <row r="174" ht="15.75" customHeight="1">
      <c r="E174" s="1"/>
      <c r="F174" s="1"/>
      <c r="G174" s="12"/>
      <c r="I174" s="1"/>
      <c r="J174" s="2"/>
      <c r="K174" s="1"/>
      <c r="L174" s="2"/>
      <c r="M174" s="3"/>
      <c r="N174" s="12"/>
    </row>
    <row r="175" ht="15.75" customHeight="1">
      <c r="E175" s="1"/>
      <c r="F175" s="1"/>
      <c r="G175" s="12"/>
      <c r="I175" s="1"/>
      <c r="J175" s="2"/>
      <c r="K175" s="1"/>
      <c r="L175" s="2"/>
      <c r="M175" s="3"/>
      <c r="N175" s="12"/>
    </row>
    <row r="176" ht="15.75" customHeight="1">
      <c r="E176" s="1"/>
      <c r="F176" s="1"/>
      <c r="G176" s="12"/>
      <c r="I176" s="1"/>
      <c r="J176" s="2"/>
      <c r="K176" s="1"/>
      <c r="L176" s="2"/>
      <c r="M176" s="3"/>
      <c r="N176" s="12"/>
    </row>
    <row r="177" ht="15.75" customHeight="1">
      <c r="E177" s="1"/>
      <c r="F177" s="1"/>
      <c r="G177" s="12"/>
      <c r="I177" s="1"/>
      <c r="J177" s="2"/>
      <c r="K177" s="1"/>
      <c r="L177" s="2"/>
      <c r="M177" s="3"/>
      <c r="N177" s="12"/>
    </row>
    <row r="178" ht="15.75" customHeight="1">
      <c r="E178" s="1"/>
      <c r="F178" s="1"/>
      <c r="G178" s="12"/>
      <c r="I178" s="1"/>
      <c r="J178" s="2"/>
      <c r="K178" s="1"/>
      <c r="L178" s="2"/>
      <c r="M178" s="3"/>
      <c r="N178" s="12"/>
    </row>
    <row r="179" ht="15.75" customHeight="1">
      <c r="E179" s="1"/>
      <c r="F179" s="1"/>
      <c r="G179" s="12"/>
      <c r="I179" s="1"/>
      <c r="J179" s="2"/>
      <c r="K179" s="1"/>
      <c r="L179" s="2"/>
      <c r="M179" s="3"/>
      <c r="N179" s="12"/>
    </row>
    <row r="180" ht="15.75" customHeight="1">
      <c r="E180" s="1"/>
      <c r="F180" s="1"/>
      <c r="G180" s="12"/>
      <c r="I180" s="1"/>
      <c r="J180" s="2"/>
      <c r="K180" s="1"/>
      <c r="L180" s="2"/>
      <c r="M180" s="3"/>
      <c r="N180" s="12"/>
    </row>
    <row r="181" ht="15.75" customHeight="1">
      <c r="E181" s="1"/>
      <c r="F181" s="1"/>
      <c r="G181" s="12"/>
      <c r="I181" s="1"/>
      <c r="J181" s="2"/>
      <c r="K181" s="1"/>
      <c r="L181" s="2"/>
      <c r="M181" s="3"/>
      <c r="N181" s="12"/>
    </row>
    <row r="182" ht="15.75" customHeight="1">
      <c r="E182" s="1"/>
      <c r="F182" s="1"/>
      <c r="G182" s="12"/>
      <c r="I182" s="1"/>
      <c r="J182" s="2"/>
      <c r="K182" s="1"/>
      <c r="L182" s="2"/>
      <c r="M182" s="3"/>
      <c r="N182" s="12"/>
    </row>
    <row r="183" ht="15.75" customHeight="1">
      <c r="E183" s="1"/>
      <c r="F183" s="1"/>
      <c r="G183" s="12"/>
      <c r="I183" s="1"/>
      <c r="J183" s="2"/>
      <c r="K183" s="1"/>
      <c r="L183" s="2"/>
      <c r="M183" s="3"/>
      <c r="N183" s="12"/>
    </row>
    <row r="184" ht="15.75" customHeight="1">
      <c r="E184" s="1"/>
      <c r="F184" s="1"/>
      <c r="G184" s="12"/>
      <c r="I184" s="1"/>
      <c r="J184" s="2"/>
      <c r="K184" s="1"/>
      <c r="L184" s="2"/>
      <c r="M184" s="3"/>
      <c r="N184" s="12"/>
    </row>
    <row r="185" ht="15.75" customHeight="1">
      <c r="E185" s="1"/>
      <c r="F185" s="1"/>
      <c r="G185" s="12"/>
      <c r="I185" s="1"/>
      <c r="J185" s="2"/>
      <c r="K185" s="1"/>
      <c r="L185" s="2"/>
      <c r="M185" s="3"/>
      <c r="N185" s="12"/>
    </row>
    <row r="186" ht="15.75" customHeight="1">
      <c r="E186" s="1"/>
      <c r="F186" s="1"/>
      <c r="G186" s="12"/>
      <c r="I186" s="1"/>
      <c r="J186" s="2"/>
      <c r="K186" s="1"/>
      <c r="L186" s="2"/>
      <c r="M186" s="3"/>
      <c r="N186" s="12"/>
    </row>
    <row r="187" ht="15.75" customHeight="1">
      <c r="E187" s="1"/>
      <c r="F187" s="1"/>
      <c r="G187" s="12"/>
      <c r="I187" s="1"/>
      <c r="J187" s="2"/>
      <c r="K187" s="1"/>
      <c r="L187" s="2"/>
      <c r="M187" s="3"/>
      <c r="N187" s="12"/>
    </row>
    <row r="188" ht="15.75" customHeight="1">
      <c r="E188" s="1"/>
      <c r="F188" s="1"/>
      <c r="G188" s="12"/>
      <c r="I188" s="1"/>
      <c r="J188" s="2"/>
      <c r="K188" s="1"/>
      <c r="L188" s="2"/>
      <c r="M188" s="3"/>
      <c r="N188" s="12"/>
    </row>
    <row r="189" ht="15.75" customHeight="1">
      <c r="E189" s="1"/>
      <c r="F189" s="1"/>
      <c r="G189" s="12"/>
      <c r="I189" s="1"/>
      <c r="J189" s="2"/>
      <c r="K189" s="1"/>
      <c r="L189" s="2"/>
      <c r="M189" s="3"/>
      <c r="N189" s="12"/>
    </row>
    <row r="190" ht="15.75" customHeight="1">
      <c r="E190" s="1"/>
      <c r="F190" s="1"/>
      <c r="G190" s="12"/>
      <c r="I190" s="1"/>
      <c r="J190" s="2"/>
      <c r="K190" s="1"/>
      <c r="L190" s="2"/>
      <c r="M190" s="3"/>
      <c r="N190" s="12"/>
    </row>
    <row r="191" ht="15.75" customHeight="1">
      <c r="E191" s="1"/>
      <c r="F191" s="1"/>
      <c r="G191" s="12"/>
      <c r="I191" s="1"/>
      <c r="J191" s="2"/>
      <c r="K191" s="1"/>
      <c r="L191" s="2"/>
      <c r="M191" s="3"/>
      <c r="N191" s="12"/>
    </row>
    <row r="192" ht="15.75" customHeight="1">
      <c r="E192" s="1"/>
      <c r="F192" s="1"/>
      <c r="G192" s="12"/>
      <c r="I192" s="1"/>
      <c r="J192" s="2"/>
      <c r="K192" s="1"/>
      <c r="L192" s="2"/>
      <c r="M192" s="3"/>
      <c r="N192" s="12"/>
    </row>
    <row r="193" ht="15.75" customHeight="1">
      <c r="E193" s="1"/>
      <c r="F193" s="1"/>
      <c r="G193" s="12"/>
      <c r="I193" s="1"/>
      <c r="J193" s="2"/>
      <c r="K193" s="1"/>
      <c r="L193" s="2"/>
      <c r="M193" s="3"/>
      <c r="N193" s="12"/>
    </row>
    <row r="194" ht="15.75" customHeight="1">
      <c r="E194" s="1"/>
      <c r="F194" s="1"/>
      <c r="G194" s="12"/>
      <c r="I194" s="1"/>
      <c r="J194" s="2"/>
      <c r="K194" s="1"/>
      <c r="L194" s="2"/>
      <c r="M194" s="3"/>
      <c r="N194" s="12"/>
    </row>
    <row r="195" ht="15.75" customHeight="1">
      <c r="E195" s="1"/>
      <c r="F195" s="1"/>
      <c r="G195" s="12"/>
      <c r="I195" s="1"/>
      <c r="J195" s="2"/>
      <c r="K195" s="1"/>
      <c r="L195" s="2"/>
      <c r="M195" s="3"/>
      <c r="N195" s="12"/>
    </row>
    <row r="196" ht="15.75" customHeight="1">
      <c r="E196" s="1"/>
      <c r="F196" s="1"/>
      <c r="G196" s="12"/>
      <c r="I196" s="1"/>
      <c r="J196" s="2"/>
      <c r="K196" s="1"/>
      <c r="L196" s="2"/>
      <c r="M196" s="3"/>
      <c r="N196" s="12"/>
    </row>
    <row r="197" ht="15.75" customHeight="1">
      <c r="E197" s="1"/>
      <c r="F197" s="1"/>
      <c r="G197" s="12"/>
      <c r="I197" s="1"/>
      <c r="J197" s="2"/>
      <c r="K197" s="1"/>
      <c r="L197" s="2"/>
      <c r="M197" s="3"/>
      <c r="N197" s="12"/>
    </row>
    <row r="198" ht="15.75" customHeight="1">
      <c r="E198" s="1"/>
      <c r="F198" s="1"/>
      <c r="G198" s="12"/>
      <c r="I198" s="1"/>
      <c r="J198" s="2"/>
      <c r="K198" s="1"/>
      <c r="L198" s="2"/>
      <c r="M198" s="3"/>
      <c r="N198" s="12"/>
    </row>
    <row r="199" ht="15.75" customHeight="1">
      <c r="E199" s="1"/>
      <c r="F199" s="1"/>
      <c r="G199" s="12"/>
      <c r="I199" s="1"/>
      <c r="J199" s="2"/>
      <c r="K199" s="1"/>
      <c r="L199" s="2"/>
      <c r="M199" s="3"/>
      <c r="N199" s="12"/>
    </row>
    <row r="200" ht="15.75" customHeight="1">
      <c r="E200" s="1"/>
      <c r="F200" s="1"/>
      <c r="G200" s="12"/>
      <c r="I200" s="1"/>
      <c r="J200" s="2"/>
      <c r="K200" s="1"/>
      <c r="L200" s="2"/>
      <c r="M200" s="3"/>
      <c r="N200" s="12"/>
    </row>
    <row r="201" ht="15.75" customHeight="1">
      <c r="E201" s="1"/>
      <c r="F201" s="1"/>
      <c r="G201" s="12"/>
      <c r="I201" s="1"/>
      <c r="J201" s="2"/>
      <c r="K201" s="1"/>
      <c r="L201" s="2"/>
      <c r="M201" s="3"/>
      <c r="N201" s="12"/>
    </row>
    <row r="202" ht="15.75" customHeight="1">
      <c r="E202" s="1"/>
      <c r="F202" s="1"/>
      <c r="G202" s="12"/>
      <c r="I202" s="1"/>
      <c r="J202" s="2"/>
      <c r="K202" s="1"/>
      <c r="L202" s="2"/>
      <c r="M202" s="3"/>
      <c r="N202" s="12"/>
    </row>
    <row r="203" ht="15.75" customHeight="1">
      <c r="E203" s="1"/>
      <c r="F203" s="1"/>
      <c r="G203" s="12"/>
      <c r="I203" s="1"/>
      <c r="J203" s="2"/>
      <c r="K203" s="1"/>
      <c r="L203" s="2"/>
      <c r="M203" s="3"/>
      <c r="N203" s="12"/>
    </row>
    <row r="204" ht="15.75" customHeight="1">
      <c r="E204" s="1"/>
      <c r="F204" s="1"/>
      <c r="G204" s="12"/>
      <c r="I204" s="1"/>
      <c r="J204" s="2"/>
      <c r="K204" s="1"/>
      <c r="L204" s="2"/>
      <c r="M204" s="3"/>
      <c r="N204" s="12"/>
    </row>
    <row r="205" ht="15.75" customHeight="1">
      <c r="E205" s="1"/>
      <c r="F205" s="1"/>
      <c r="G205" s="12"/>
      <c r="I205" s="1"/>
      <c r="J205" s="2"/>
      <c r="K205" s="1"/>
      <c r="L205" s="2"/>
      <c r="M205" s="3"/>
      <c r="N205" s="12"/>
    </row>
    <row r="206" ht="15.75" customHeight="1">
      <c r="E206" s="1"/>
      <c r="F206" s="1"/>
      <c r="G206" s="12"/>
      <c r="I206" s="1"/>
      <c r="J206" s="2"/>
      <c r="K206" s="1"/>
      <c r="L206" s="2"/>
      <c r="M206" s="3"/>
      <c r="N206" s="12"/>
    </row>
    <row r="207" ht="15.75" customHeight="1">
      <c r="E207" s="1"/>
      <c r="F207" s="1"/>
      <c r="G207" s="12"/>
      <c r="I207" s="1"/>
      <c r="J207" s="2"/>
      <c r="K207" s="1"/>
      <c r="L207" s="2"/>
      <c r="M207" s="3"/>
      <c r="N207" s="12"/>
    </row>
    <row r="208" ht="15.75" customHeight="1">
      <c r="E208" s="1"/>
      <c r="F208" s="1"/>
      <c r="G208" s="12"/>
      <c r="I208" s="1"/>
      <c r="J208" s="2"/>
      <c r="K208" s="1"/>
      <c r="L208" s="2"/>
      <c r="M208" s="3"/>
      <c r="N208" s="12"/>
    </row>
    <row r="209" ht="15.75" customHeight="1">
      <c r="E209" s="1"/>
      <c r="F209" s="1"/>
      <c r="G209" s="12"/>
      <c r="I209" s="1"/>
      <c r="J209" s="2"/>
      <c r="K209" s="1"/>
      <c r="L209" s="2"/>
      <c r="M209" s="3"/>
      <c r="N209" s="12"/>
    </row>
    <row r="210" ht="15.75" customHeight="1">
      <c r="E210" s="1"/>
      <c r="F210" s="1"/>
      <c r="G210" s="12"/>
      <c r="I210" s="1"/>
      <c r="J210" s="2"/>
      <c r="K210" s="1"/>
      <c r="L210" s="2"/>
      <c r="M210" s="3"/>
      <c r="N210" s="12"/>
    </row>
    <row r="211" ht="15.75" customHeight="1">
      <c r="E211" s="1"/>
      <c r="F211" s="1"/>
      <c r="G211" s="12"/>
      <c r="I211" s="1"/>
      <c r="J211" s="2"/>
      <c r="K211" s="1"/>
      <c r="L211" s="2"/>
      <c r="M211" s="3"/>
      <c r="N211" s="12"/>
    </row>
    <row r="212" ht="15.75" customHeight="1">
      <c r="E212" s="1"/>
      <c r="F212" s="1"/>
      <c r="G212" s="12"/>
      <c r="I212" s="1"/>
      <c r="J212" s="2"/>
      <c r="K212" s="1"/>
      <c r="L212" s="2"/>
      <c r="M212" s="3"/>
      <c r="N212" s="12"/>
    </row>
    <row r="213" ht="15.75" customHeight="1">
      <c r="E213" s="1"/>
      <c r="F213" s="1"/>
      <c r="G213" s="12"/>
      <c r="I213" s="1"/>
      <c r="J213" s="2"/>
      <c r="K213" s="1"/>
      <c r="L213" s="2"/>
      <c r="M213" s="3"/>
      <c r="N213" s="12"/>
    </row>
    <row r="214" ht="15.75" customHeight="1">
      <c r="E214" s="1"/>
      <c r="F214" s="1"/>
      <c r="G214" s="12"/>
      <c r="I214" s="1"/>
      <c r="J214" s="2"/>
      <c r="K214" s="1"/>
      <c r="L214" s="2"/>
      <c r="M214" s="3"/>
      <c r="N214" s="12"/>
    </row>
    <row r="215" ht="15.75" customHeight="1">
      <c r="E215" s="1"/>
      <c r="F215" s="1"/>
      <c r="G215" s="12"/>
      <c r="I215" s="1"/>
      <c r="J215" s="2"/>
      <c r="K215" s="1"/>
      <c r="L215" s="2"/>
      <c r="M215" s="3"/>
      <c r="N215" s="12"/>
    </row>
    <row r="216" ht="15.75" customHeight="1">
      <c r="E216" s="1"/>
      <c r="F216" s="1"/>
      <c r="G216" s="12"/>
      <c r="I216" s="1"/>
      <c r="J216" s="2"/>
      <c r="K216" s="1"/>
      <c r="L216" s="2"/>
      <c r="M216" s="3"/>
      <c r="N216" s="12"/>
    </row>
    <row r="217" ht="15.75" customHeight="1">
      <c r="E217" s="1"/>
      <c r="F217" s="1"/>
      <c r="G217" s="12"/>
      <c r="I217" s="1"/>
      <c r="J217" s="2"/>
      <c r="K217" s="1"/>
      <c r="L217" s="2"/>
      <c r="M217" s="3"/>
      <c r="N217" s="12"/>
    </row>
    <row r="218" ht="15.75" customHeight="1">
      <c r="E218" s="1"/>
      <c r="F218" s="1"/>
      <c r="G218" s="12"/>
      <c r="I218" s="1"/>
      <c r="J218" s="2"/>
      <c r="K218" s="1"/>
      <c r="L218" s="2"/>
      <c r="M218" s="3"/>
      <c r="N218" s="12"/>
    </row>
    <row r="219" ht="15.75" customHeight="1">
      <c r="E219" s="1"/>
      <c r="F219" s="1"/>
      <c r="G219" s="12"/>
      <c r="I219" s="1"/>
      <c r="J219" s="2"/>
      <c r="K219" s="1"/>
      <c r="L219" s="2"/>
      <c r="M219" s="3"/>
      <c r="N219" s="12"/>
    </row>
    <row r="220" ht="15.75" customHeight="1">
      <c r="E220" s="1"/>
      <c r="F220" s="1"/>
      <c r="G220" s="12"/>
      <c r="I220" s="1"/>
      <c r="J220" s="2"/>
      <c r="K220" s="1"/>
      <c r="L220" s="2"/>
      <c r="M220" s="3"/>
      <c r="N220" s="12"/>
    </row>
    <row r="221" ht="15.75" customHeight="1">
      <c r="E221" s="1"/>
      <c r="F221" s="1"/>
      <c r="G221" s="12"/>
      <c r="I221" s="1"/>
      <c r="J221" s="2"/>
      <c r="K221" s="1"/>
      <c r="L221" s="2"/>
      <c r="M221" s="3"/>
      <c r="N221" s="12"/>
    </row>
    <row r="222" ht="15.75" customHeight="1">
      <c r="E222" s="1"/>
      <c r="F222" s="1"/>
      <c r="G222" s="12"/>
      <c r="I222" s="1"/>
      <c r="J222" s="2"/>
      <c r="K222" s="1"/>
      <c r="L222" s="2"/>
      <c r="M222" s="3"/>
      <c r="N222" s="12"/>
    </row>
    <row r="223" ht="15.75" customHeight="1">
      <c r="E223" s="1"/>
      <c r="F223" s="1"/>
      <c r="G223" s="12"/>
      <c r="I223" s="1"/>
      <c r="J223" s="2"/>
      <c r="K223" s="1"/>
      <c r="L223" s="2"/>
      <c r="M223" s="3"/>
      <c r="N223" s="12"/>
    </row>
    <row r="224" ht="15.75" customHeight="1">
      <c r="E224" s="1"/>
      <c r="F224" s="1"/>
      <c r="G224" s="12"/>
      <c r="I224" s="1"/>
      <c r="J224" s="2"/>
      <c r="K224" s="1"/>
      <c r="L224" s="2"/>
      <c r="M224" s="3"/>
      <c r="N224" s="12"/>
    </row>
    <row r="225" ht="15.75" customHeight="1">
      <c r="E225" s="1"/>
      <c r="F225" s="1"/>
      <c r="G225" s="12"/>
      <c r="I225" s="1"/>
      <c r="J225" s="2"/>
      <c r="K225" s="1"/>
      <c r="L225" s="2"/>
      <c r="M225" s="3"/>
      <c r="N225" s="12"/>
    </row>
    <row r="226" ht="15.75" customHeight="1">
      <c r="E226" s="1"/>
      <c r="F226" s="1"/>
      <c r="G226" s="12"/>
      <c r="I226" s="1"/>
      <c r="J226" s="2"/>
      <c r="K226" s="1"/>
      <c r="L226" s="2"/>
      <c r="M226" s="3"/>
      <c r="N226" s="12"/>
    </row>
    <row r="227" ht="15.75" customHeight="1">
      <c r="E227" s="1"/>
      <c r="F227" s="1"/>
      <c r="G227" s="12"/>
      <c r="I227" s="1"/>
      <c r="J227" s="2"/>
      <c r="K227" s="1"/>
      <c r="L227" s="2"/>
      <c r="M227" s="3"/>
      <c r="N227" s="12"/>
    </row>
    <row r="228" ht="15.75" customHeight="1">
      <c r="E228" s="1"/>
      <c r="F228" s="1"/>
      <c r="G228" s="12"/>
      <c r="I228" s="1"/>
      <c r="J228" s="2"/>
      <c r="K228" s="1"/>
      <c r="L228" s="2"/>
      <c r="M228" s="3"/>
      <c r="N228" s="12"/>
    </row>
    <row r="229" ht="15.75" customHeight="1">
      <c r="E229" s="1"/>
      <c r="F229" s="1"/>
      <c r="G229" s="12"/>
      <c r="I229" s="1"/>
      <c r="J229" s="2"/>
      <c r="K229" s="1"/>
      <c r="L229" s="2"/>
      <c r="M229" s="3"/>
      <c r="N229" s="12"/>
    </row>
    <row r="230" ht="15.75" customHeight="1">
      <c r="E230" s="1"/>
      <c r="F230" s="1"/>
      <c r="G230" s="12"/>
      <c r="I230" s="1"/>
      <c r="J230" s="2"/>
      <c r="K230" s="1"/>
      <c r="L230" s="2"/>
      <c r="M230" s="3"/>
      <c r="N230" s="12"/>
    </row>
    <row r="231" ht="15.75" customHeight="1">
      <c r="E231" s="1"/>
      <c r="F231" s="1"/>
      <c r="G231" s="12"/>
      <c r="I231" s="1"/>
      <c r="J231" s="2"/>
      <c r="K231" s="1"/>
      <c r="L231" s="2"/>
      <c r="M231" s="3"/>
      <c r="N231" s="12"/>
    </row>
    <row r="232" ht="15.75" customHeight="1">
      <c r="E232" s="1"/>
      <c r="F232" s="1"/>
      <c r="G232" s="12"/>
      <c r="I232" s="1"/>
      <c r="J232" s="2"/>
      <c r="K232" s="1"/>
      <c r="L232" s="2"/>
      <c r="M232" s="3"/>
      <c r="N232" s="12"/>
    </row>
    <row r="233" ht="15.75" customHeight="1">
      <c r="E233" s="1"/>
      <c r="F233" s="1"/>
      <c r="G233" s="12"/>
      <c r="I233" s="1"/>
      <c r="J233" s="2"/>
      <c r="K233" s="1"/>
      <c r="L233" s="2"/>
      <c r="M233" s="3"/>
      <c r="N233" s="12"/>
    </row>
    <row r="234" ht="15.75" customHeight="1">
      <c r="E234" s="1"/>
      <c r="F234" s="1"/>
      <c r="G234" s="12"/>
      <c r="I234" s="1"/>
      <c r="J234" s="2"/>
      <c r="K234" s="1"/>
      <c r="L234" s="2"/>
      <c r="M234" s="3"/>
      <c r="N234" s="12"/>
    </row>
    <row r="235" ht="15.75" customHeight="1">
      <c r="E235" s="1"/>
      <c r="F235" s="1"/>
      <c r="G235" s="12"/>
      <c r="I235" s="1"/>
      <c r="J235" s="2"/>
      <c r="K235" s="1"/>
      <c r="L235" s="2"/>
      <c r="M235" s="3"/>
      <c r="N235" s="12"/>
    </row>
    <row r="236" ht="15.75" customHeight="1">
      <c r="E236" s="1"/>
      <c r="F236" s="1"/>
      <c r="G236" s="12"/>
      <c r="I236" s="1"/>
      <c r="J236" s="2"/>
      <c r="K236" s="1"/>
      <c r="L236" s="2"/>
      <c r="M236" s="3"/>
      <c r="N236" s="12"/>
    </row>
    <row r="237" ht="15.75" customHeight="1">
      <c r="E237" s="1"/>
      <c r="F237" s="1"/>
      <c r="G237" s="12"/>
      <c r="I237" s="1"/>
      <c r="J237" s="2"/>
      <c r="K237" s="1"/>
      <c r="L237" s="2"/>
      <c r="M237" s="3"/>
      <c r="N237" s="12"/>
    </row>
    <row r="238" ht="15.75" customHeight="1">
      <c r="E238" s="1"/>
      <c r="F238" s="1"/>
      <c r="G238" s="12"/>
      <c r="I238" s="1"/>
      <c r="J238" s="2"/>
      <c r="K238" s="1"/>
      <c r="L238" s="2"/>
      <c r="M238" s="3"/>
      <c r="N238" s="12"/>
    </row>
    <row r="239" ht="15.75" customHeight="1">
      <c r="E239" s="1"/>
      <c r="F239" s="1"/>
      <c r="G239" s="12"/>
      <c r="I239" s="1"/>
      <c r="J239" s="2"/>
      <c r="K239" s="1"/>
      <c r="L239" s="2"/>
      <c r="M239" s="3"/>
      <c r="N239" s="12"/>
    </row>
    <row r="240" ht="15.75" customHeight="1">
      <c r="E240" s="1"/>
      <c r="F240" s="1"/>
      <c r="G240" s="12"/>
      <c r="I240" s="1"/>
      <c r="J240" s="2"/>
      <c r="K240" s="1"/>
      <c r="L240" s="2"/>
      <c r="M240" s="3"/>
      <c r="N240" s="12"/>
    </row>
    <row r="241" ht="15.75" customHeight="1">
      <c r="E241" s="1"/>
      <c r="F241" s="1"/>
      <c r="G241" s="12"/>
      <c r="I241" s="1"/>
      <c r="J241" s="2"/>
      <c r="K241" s="1"/>
      <c r="L241" s="2"/>
      <c r="M241" s="3"/>
      <c r="N241" s="12"/>
    </row>
    <row r="242" ht="15.75" customHeight="1">
      <c r="E242" s="1"/>
      <c r="F242" s="1"/>
      <c r="G242" s="12"/>
      <c r="I242" s="1"/>
      <c r="J242" s="2"/>
      <c r="K242" s="1"/>
      <c r="L242" s="2"/>
      <c r="M242" s="3"/>
      <c r="N242" s="12"/>
    </row>
    <row r="243" ht="15.75" customHeight="1">
      <c r="E243" s="1"/>
      <c r="F243" s="1"/>
      <c r="G243" s="12"/>
      <c r="I243" s="1"/>
      <c r="J243" s="2"/>
      <c r="K243" s="1"/>
      <c r="L243" s="2"/>
      <c r="M243" s="3"/>
      <c r="N243" s="12"/>
    </row>
    <row r="244" ht="15.75" customHeight="1">
      <c r="E244" s="1"/>
      <c r="F244" s="1"/>
      <c r="G244" s="12"/>
      <c r="I244" s="1"/>
      <c r="J244" s="2"/>
      <c r="K244" s="1"/>
      <c r="L244" s="2"/>
      <c r="M244" s="3"/>
      <c r="N244" s="12"/>
    </row>
    <row r="245" ht="15.75" customHeight="1">
      <c r="E245" s="1"/>
      <c r="F245" s="1"/>
      <c r="G245" s="12"/>
      <c r="I245" s="1"/>
      <c r="J245" s="2"/>
      <c r="K245" s="1"/>
      <c r="L245" s="2"/>
      <c r="M245" s="3"/>
      <c r="N245" s="12"/>
    </row>
    <row r="246" ht="15.75" customHeight="1">
      <c r="E246" s="1"/>
      <c r="F246" s="1"/>
      <c r="G246" s="12"/>
      <c r="I246" s="1"/>
      <c r="J246" s="2"/>
      <c r="K246" s="1"/>
      <c r="L246" s="2"/>
      <c r="M246" s="3"/>
      <c r="N246" s="12"/>
    </row>
    <row r="247" ht="15.75" customHeight="1">
      <c r="E247" s="1"/>
      <c r="F247" s="1"/>
      <c r="G247" s="12"/>
      <c r="I247" s="1"/>
      <c r="J247" s="2"/>
      <c r="K247" s="1"/>
      <c r="L247" s="2"/>
      <c r="M247" s="3"/>
      <c r="N247" s="12"/>
    </row>
    <row r="248" ht="15.75" customHeight="1">
      <c r="E248" s="1"/>
      <c r="F248" s="1"/>
      <c r="G248" s="12"/>
      <c r="I248" s="1"/>
      <c r="J248" s="2"/>
      <c r="K248" s="1"/>
      <c r="L248" s="2"/>
      <c r="M248" s="3"/>
      <c r="N248" s="12"/>
    </row>
    <row r="249" ht="15.75" customHeight="1">
      <c r="E249" s="1"/>
      <c r="F249" s="1"/>
      <c r="G249" s="12"/>
      <c r="I249" s="1"/>
      <c r="J249" s="2"/>
      <c r="K249" s="1"/>
      <c r="L249" s="2"/>
      <c r="M249" s="3"/>
      <c r="N249" s="12"/>
    </row>
    <row r="250" ht="15.75" customHeight="1">
      <c r="E250" s="1"/>
      <c r="F250" s="1"/>
      <c r="G250" s="12"/>
      <c r="I250" s="1"/>
      <c r="J250" s="2"/>
      <c r="K250" s="1"/>
      <c r="L250" s="2"/>
      <c r="M250" s="3"/>
      <c r="N250" s="12"/>
    </row>
    <row r="251" ht="15.75" customHeight="1">
      <c r="E251" s="1"/>
      <c r="F251" s="1"/>
      <c r="G251" s="12"/>
      <c r="I251" s="1"/>
      <c r="J251" s="2"/>
      <c r="K251" s="1"/>
      <c r="L251" s="2"/>
      <c r="M251" s="3"/>
      <c r="N251" s="12"/>
    </row>
    <row r="252" ht="15.75" customHeight="1">
      <c r="E252" s="1"/>
      <c r="F252" s="1"/>
      <c r="G252" s="12"/>
      <c r="I252" s="1"/>
      <c r="J252" s="2"/>
      <c r="K252" s="1"/>
      <c r="L252" s="2"/>
      <c r="M252" s="3"/>
      <c r="N252" s="12"/>
    </row>
    <row r="253" ht="15.75" customHeight="1">
      <c r="E253" s="1"/>
      <c r="F253" s="1"/>
      <c r="G253" s="12"/>
      <c r="I253" s="1"/>
      <c r="J253" s="2"/>
      <c r="K253" s="1"/>
      <c r="L253" s="2"/>
      <c r="M253" s="3"/>
      <c r="N253" s="12"/>
    </row>
    <row r="254" ht="15.75" customHeight="1">
      <c r="E254" s="1"/>
      <c r="F254" s="1"/>
      <c r="G254" s="12"/>
      <c r="I254" s="1"/>
      <c r="J254" s="2"/>
      <c r="K254" s="1"/>
      <c r="L254" s="2"/>
      <c r="M254" s="3"/>
      <c r="N254" s="12"/>
    </row>
    <row r="255" ht="15.75" customHeight="1">
      <c r="E255" s="1"/>
      <c r="F255" s="1"/>
      <c r="G255" s="12"/>
      <c r="I255" s="1"/>
      <c r="J255" s="2"/>
      <c r="K255" s="1"/>
      <c r="L255" s="2"/>
      <c r="M255" s="3"/>
      <c r="N255" s="12"/>
    </row>
    <row r="256" ht="15.75" customHeight="1">
      <c r="E256" s="1"/>
      <c r="F256" s="1"/>
      <c r="G256" s="12"/>
      <c r="I256" s="1"/>
      <c r="J256" s="2"/>
      <c r="K256" s="1"/>
      <c r="L256" s="2"/>
      <c r="M256" s="3"/>
      <c r="N256" s="12"/>
    </row>
    <row r="257" ht="15.75" customHeight="1">
      <c r="E257" s="1"/>
      <c r="F257" s="1"/>
      <c r="G257" s="12"/>
      <c r="I257" s="1"/>
      <c r="J257" s="2"/>
      <c r="K257" s="1"/>
      <c r="L257" s="2"/>
      <c r="M257" s="3"/>
      <c r="N257" s="12"/>
    </row>
    <row r="258" ht="15.75" customHeight="1">
      <c r="E258" s="1"/>
      <c r="F258" s="1"/>
      <c r="G258" s="12"/>
      <c r="I258" s="1"/>
      <c r="J258" s="2"/>
      <c r="K258" s="1"/>
      <c r="L258" s="2"/>
      <c r="M258" s="3"/>
      <c r="N258" s="12"/>
    </row>
    <row r="259" ht="15.75" customHeight="1">
      <c r="E259" s="1"/>
      <c r="F259" s="1"/>
      <c r="G259" s="12"/>
      <c r="I259" s="1"/>
      <c r="J259" s="2"/>
      <c r="K259" s="1"/>
      <c r="L259" s="2"/>
      <c r="M259" s="3"/>
      <c r="N259" s="12"/>
    </row>
    <row r="260" ht="15.75" customHeight="1">
      <c r="E260" s="1"/>
      <c r="F260" s="1"/>
      <c r="G260" s="12"/>
      <c r="I260" s="1"/>
      <c r="J260" s="2"/>
      <c r="K260" s="1"/>
      <c r="L260" s="2"/>
      <c r="M260" s="3"/>
      <c r="N260" s="12"/>
    </row>
    <row r="261" ht="15.75" customHeight="1">
      <c r="E261" s="1"/>
      <c r="F261" s="1"/>
      <c r="G261" s="12"/>
      <c r="I261" s="1"/>
      <c r="J261" s="2"/>
      <c r="K261" s="1"/>
      <c r="L261" s="2"/>
      <c r="M261" s="3"/>
      <c r="N261" s="12"/>
    </row>
    <row r="262" ht="15.75" customHeight="1">
      <c r="E262" s="1"/>
      <c r="F262" s="1"/>
      <c r="G262" s="12"/>
      <c r="I262" s="1"/>
      <c r="J262" s="2"/>
      <c r="K262" s="1"/>
      <c r="L262" s="2"/>
      <c r="M262" s="3"/>
      <c r="N262" s="12"/>
    </row>
    <row r="263" ht="15.75" customHeight="1">
      <c r="E263" s="1"/>
      <c r="F263" s="1"/>
      <c r="G263" s="12"/>
      <c r="I263" s="1"/>
      <c r="J263" s="2"/>
      <c r="K263" s="1"/>
      <c r="L263" s="2"/>
      <c r="M263" s="3"/>
      <c r="N263" s="12"/>
    </row>
    <row r="264" ht="15.75" customHeight="1">
      <c r="E264" s="1"/>
      <c r="F264" s="1"/>
      <c r="G264" s="12"/>
      <c r="I264" s="1"/>
      <c r="J264" s="2"/>
      <c r="K264" s="1"/>
      <c r="L264" s="2"/>
      <c r="M264" s="3"/>
      <c r="N264" s="12"/>
    </row>
    <row r="265" ht="15.75" customHeight="1">
      <c r="E265" s="1"/>
      <c r="F265" s="1"/>
      <c r="G265" s="12"/>
      <c r="I265" s="1"/>
      <c r="J265" s="2"/>
      <c r="K265" s="1"/>
      <c r="L265" s="2"/>
      <c r="M265" s="3"/>
      <c r="N265" s="12"/>
    </row>
    <row r="266" ht="15.75" customHeight="1">
      <c r="E266" s="1"/>
      <c r="F266" s="1"/>
      <c r="G266" s="12"/>
      <c r="I266" s="1"/>
      <c r="J266" s="2"/>
      <c r="K266" s="1"/>
      <c r="L266" s="2"/>
      <c r="M266" s="3"/>
      <c r="N266" s="12"/>
    </row>
    <row r="267" ht="15.75" customHeight="1">
      <c r="E267" s="1"/>
      <c r="F267" s="1"/>
      <c r="G267" s="12"/>
      <c r="I267" s="1"/>
      <c r="J267" s="2"/>
      <c r="K267" s="1"/>
      <c r="L267" s="2"/>
      <c r="M267" s="3"/>
      <c r="N267" s="12"/>
    </row>
    <row r="268" ht="15.75" customHeight="1">
      <c r="E268" s="1"/>
      <c r="F268" s="1"/>
      <c r="G268" s="12"/>
      <c r="I268" s="1"/>
      <c r="J268" s="2"/>
      <c r="K268" s="1"/>
      <c r="L268" s="2"/>
      <c r="M268" s="3"/>
      <c r="N268" s="12"/>
    </row>
    <row r="269" ht="15.75" customHeight="1">
      <c r="E269" s="1"/>
      <c r="F269" s="1"/>
      <c r="G269" s="12"/>
      <c r="I269" s="1"/>
      <c r="J269" s="2"/>
      <c r="K269" s="1"/>
      <c r="L269" s="2"/>
      <c r="M269" s="3"/>
      <c r="N269" s="12"/>
    </row>
    <row r="270" ht="15.75" customHeight="1">
      <c r="E270" s="1"/>
      <c r="F270" s="1"/>
      <c r="G270" s="12"/>
      <c r="I270" s="1"/>
      <c r="J270" s="2"/>
      <c r="K270" s="1"/>
      <c r="L270" s="2"/>
      <c r="M270" s="3"/>
      <c r="N270" s="12"/>
    </row>
    <row r="271" ht="15.75" customHeight="1">
      <c r="E271" s="1"/>
      <c r="F271" s="1"/>
      <c r="G271" s="12"/>
      <c r="I271" s="1"/>
      <c r="J271" s="2"/>
      <c r="K271" s="1"/>
      <c r="L271" s="2"/>
      <c r="M271" s="3"/>
      <c r="N271" s="12"/>
    </row>
    <row r="272" ht="15.75" customHeight="1">
      <c r="E272" s="1"/>
      <c r="F272" s="1"/>
      <c r="G272" s="12"/>
      <c r="I272" s="1"/>
      <c r="J272" s="2"/>
      <c r="K272" s="1"/>
      <c r="L272" s="2"/>
      <c r="M272" s="3"/>
      <c r="N272" s="12"/>
    </row>
    <row r="273" ht="15.75" customHeight="1">
      <c r="E273" s="1"/>
      <c r="F273" s="1"/>
      <c r="G273" s="12"/>
      <c r="I273" s="1"/>
      <c r="J273" s="2"/>
      <c r="K273" s="1"/>
      <c r="L273" s="2"/>
      <c r="M273" s="3"/>
      <c r="N273" s="12"/>
    </row>
    <row r="274" ht="15.75" customHeight="1">
      <c r="E274" s="1"/>
      <c r="F274" s="1"/>
      <c r="G274" s="12"/>
      <c r="I274" s="1"/>
      <c r="J274" s="2"/>
      <c r="K274" s="1"/>
      <c r="L274" s="2"/>
      <c r="M274" s="3"/>
      <c r="N274" s="12"/>
    </row>
    <row r="275" ht="15.75" customHeight="1">
      <c r="E275" s="1"/>
      <c r="F275" s="1"/>
      <c r="G275" s="12"/>
      <c r="I275" s="1"/>
      <c r="J275" s="2"/>
      <c r="K275" s="1"/>
      <c r="L275" s="2"/>
      <c r="M275" s="3"/>
      <c r="N275" s="12"/>
    </row>
    <row r="276" ht="15.75" customHeight="1">
      <c r="E276" s="1"/>
      <c r="F276" s="1"/>
      <c r="G276" s="12"/>
      <c r="I276" s="1"/>
      <c r="J276" s="2"/>
      <c r="K276" s="1"/>
      <c r="L276" s="2"/>
      <c r="M276" s="3"/>
      <c r="N276" s="12"/>
    </row>
    <row r="277" ht="15.75" customHeight="1">
      <c r="E277" s="1"/>
      <c r="F277" s="1"/>
      <c r="G277" s="12"/>
      <c r="I277" s="1"/>
      <c r="J277" s="2"/>
      <c r="K277" s="1"/>
      <c r="L277" s="2"/>
      <c r="M277" s="3"/>
      <c r="N277" s="12"/>
    </row>
    <row r="278" ht="15.75" customHeight="1">
      <c r="E278" s="1"/>
      <c r="F278" s="1"/>
      <c r="G278" s="12"/>
      <c r="I278" s="1"/>
      <c r="J278" s="2"/>
      <c r="K278" s="1"/>
      <c r="L278" s="2"/>
      <c r="M278" s="3"/>
      <c r="N278" s="12"/>
    </row>
    <row r="279" ht="15.75" customHeight="1">
      <c r="E279" s="1"/>
      <c r="F279" s="1"/>
      <c r="G279" s="12"/>
      <c r="I279" s="1"/>
      <c r="J279" s="2"/>
      <c r="K279" s="1"/>
      <c r="L279" s="2"/>
      <c r="M279" s="3"/>
      <c r="N279" s="12"/>
    </row>
    <row r="280" ht="15.75" customHeight="1">
      <c r="E280" s="1"/>
      <c r="F280" s="1"/>
      <c r="G280" s="12"/>
      <c r="I280" s="1"/>
      <c r="J280" s="2"/>
      <c r="K280" s="1"/>
      <c r="L280" s="2"/>
      <c r="M280" s="3"/>
      <c r="N280" s="12"/>
    </row>
    <row r="281" ht="15.75" customHeight="1">
      <c r="E281" s="1"/>
      <c r="F281" s="1"/>
      <c r="G281" s="12"/>
      <c r="I281" s="1"/>
      <c r="J281" s="2"/>
      <c r="K281" s="1"/>
      <c r="L281" s="2"/>
      <c r="M281" s="3"/>
      <c r="N281" s="12"/>
    </row>
    <row r="282" ht="15.75" customHeight="1">
      <c r="E282" s="1"/>
      <c r="F282" s="1"/>
      <c r="G282" s="12"/>
      <c r="I282" s="1"/>
      <c r="J282" s="2"/>
      <c r="K282" s="1"/>
      <c r="L282" s="2"/>
      <c r="M282" s="3"/>
      <c r="N282" s="12"/>
    </row>
    <row r="283" ht="15.75" customHeight="1">
      <c r="E283" s="1"/>
      <c r="F283" s="1"/>
      <c r="G283" s="12"/>
      <c r="I283" s="1"/>
      <c r="J283" s="2"/>
      <c r="K283" s="1"/>
      <c r="L283" s="2"/>
      <c r="M283" s="3"/>
      <c r="N283" s="12"/>
    </row>
    <row r="284" ht="15.75" customHeight="1">
      <c r="E284" s="1"/>
      <c r="F284" s="1"/>
      <c r="G284" s="12"/>
      <c r="I284" s="1"/>
      <c r="J284" s="2"/>
      <c r="K284" s="1"/>
      <c r="L284" s="2"/>
      <c r="M284" s="3"/>
      <c r="N284" s="12"/>
    </row>
    <row r="285" ht="15.75" customHeight="1">
      <c r="E285" s="1"/>
      <c r="F285" s="1"/>
      <c r="G285" s="12"/>
      <c r="I285" s="1"/>
      <c r="J285" s="2"/>
      <c r="K285" s="1"/>
      <c r="L285" s="2"/>
      <c r="M285" s="3"/>
      <c r="N285" s="12"/>
    </row>
    <row r="286" ht="15.75" customHeight="1">
      <c r="E286" s="1"/>
      <c r="F286" s="1"/>
      <c r="G286" s="12"/>
      <c r="I286" s="1"/>
      <c r="J286" s="2"/>
      <c r="K286" s="1"/>
      <c r="L286" s="2"/>
      <c r="M286" s="3"/>
      <c r="N286" s="12"/>
    </row>
    <row r="287" ht="15.75" customHeight="1">
      <c r="E287" s="1"/>
      <c r="F287" s="1"/>
      <c r="G287" s="12"/>
      <c r="I287" s="1"/>
      <c r="J287" s="2"/>
      <c r="K287" s="1"/>
      <c r="L287" s="2"/>
      <c r="M287" s="3"/>
      <c r="N287" s="12"/>
    </row>
    <row r="288" ht="15.75" customHeight="1">
      <c r="E288" s="1"/>
      <c r="F288" s="1"/>
      <c r="G288" s="12"/>
      <c r="I288" s="1"/>
      <c r="J288" s="2"/>
      <c r="K288" s="1"/>
      <c r="L288" s="2"/>
      <c r="M288" s="3"/>
      <c r="N288" s="12"/>
    </row>
    <row r="289" ht="15.75" customHeight="1">
      <c r="E289" s="1"/>
      <c r="F289" s="1"/>
      <c r="G289" s="12"/>
      <c r="I289" s="1"/>
      <c r="J289" s="2"/>
      <c r="K289" s="1"/>
      <c r="L289" s="2"/>
      <c r="M289" s="3"/>
      <c r="N289" s="12"/>
    </row>
    <row r="290" ht="15.75" customHeight="1">
      <c r="E290" s="1"/>
      <c r="F290" s="1"/>
      <c r="G290" s="12"/>
      <c r="I290" s="1"/>
      <c r="J290" s="2"/>
      <c r="K290" s="1"/>
      <c r="L290" s="2"/>
      <c r="M290" s="3"/>
      <c r="N290" s="12"/>
    </row>
    <row r="291" ht="15.75" customHeight="1">
      <c r="E291" s="1"/>
      <c r="F291" s="1"/>
      <c r="G291" s="12"/>
      <c r="I291" s="1"/>
      <c r="J291" s="2"/>
      <c r="K291" s="1"/>
      <c r="L291" s="2"/>
      <c r="M291" s="3"/>
      <c r="N291" s="12"/>
    </row>
    <row r="292" ht="15.75" customHeight="1">
      <c r="E292" s="1"/>
      <c r="F292" s="1"/>
      <c r="G292" s="12"/>
      <c r="I292" s="1"/>
      <c r="J292" s="2"/>
      <c r="K292" s="1"/>
      <c r="L292" s="2"/>
      <c r="M292" s="3"/>
      <c r="N292" s="12"/>
    </row>
    <row r="293" ht="15.75" customHeight="1">
      <c r="E293" s="1"/>
      <c r="F293" s="1"/>
      <c r="G293" s="12"/>
      <c r="I293" s="1"/>
      <c r="J293" s="2"/>
      <c r="K293" s="1"/>
      <c r="L293" s="2"/>
      <c r="M293" s="3"/>
      <c r="N293" s="12"/>
    </row>
    <row r="294" ht="15.75" customHeight="1">
      <c r="E294" s="1"/>
      <c r="F294" s="1"/>
      <c r="G294" s="12"/>
      <c r="I294" s="1"/>
      <c r="J294" s="2"/>
      <c r="K294" s="1"/>
      <c r="L294" s="2"/>
      <c r="M294" s="3"/>
      <c r="N294" s="12"/>
    </row>
    <row r="295" ht="15.75" customHeight="1">
      <c r="E295" s="1"/>
      <c r="F295" s="1"/>
      <c r="G295" s="12"/>
      <c r="I295" s="1"/>
      <c r="J295" s="2"/>
      <c r="K295" s="1"/>
      <c r="L295" s="2"/>
      <c r="M295" s="3"/>
      <c r="N295" s="12"/>
    </row>
    <row r="296" ht="15.75" customHeight="1">
      <c r="E296" s="1"/>
      <c r="F296" s="1"/>
      <c r="G296" s="12"/>
      <c r="I296" s="1"/>
      <c r="J296" s="2"/>
      <c r="K296" s="1"/>
      <c r="L296" s="2"/>
      <c r="M296" s="3"/>
      <c r="N296" s="12"/>
    </row>
    <row r="297" ht="15.75" customHeight="1">
      <c r="G297" s="12"/>
      <c r="J297" s="2"/>
      <c r="L297" s="2"/>
      <c r="M297" s="3"/>
      <c r="N297" s="12"/>
    </row>
    <row r="298" ht="15.75" customHeight="1">
      <c r="G298" s="12"/>
      <c r="J298" s="2"/>
      <c r="L298" s="2"/>
      <c r="M298" s="3"/>
      <c r="N298" s="12"/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3:B98">
      <formula1>OR(NOT(ISERROR(DATEVALUE(B3))), AND(ISNUMBER(B3), LEFT(CELL("format", B3))="D"))</formula1>
    </dataValidation>
    <dataValidation type="custom" allowBlank="1" showDropDown="1" sqref="D3:I98 K3:K98 M3:N98">
      <formula1>AND(ISNUMBER(D3),(NOT(OR(NOT(ISERROR(DATEVALUE(D3))), AND(ISNUMBER(D3), LEFT(CELL("format", D3))="D")))))</formula1>
    </dataValidation>
    <dataValidation type="list" allowBlank="1" showDropDown="1" showErrorMessage="1" sqref="C3:C98">
      <formula1>"Market 01,Market 02,Market 03,Market 04,Market 05"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8.63"/>
    <col customWidth="1" min="5" max="5" width="25.25"/>
    <col customWidth="1" min="6" max="6" width="12.63"/>
    <col customWidth="1" min="9" max="9" width="19.63"/>
    <col customWidth="1" min="10" max="10" width="20.5"/>
    <col customWidth="1" min="11" max="11" width="16.5"/>
  </cols>
  <sheetData>
    <row r="1">
      <c r="A1" s="6" t="s">
        <v>19</v>
      </c>
      <c r="B1" s="51">
        <v>3439.4505494505493</v>
      </c>
      <c r="C1" s="51">
        <v>776.5384615384615</v>
      </c>
      <c r="D1" s="51">
        <v>2662.912087912088</v>
      </c>
      <c r="E1" s="51">
        <v>1451.0</v>
      </c>
      <c r="F1" s="51">
        <v>43634.66781318682</v>
      </c>
      <c r="G1" s="52">
        <v>219884.85651673103</v>
      </c>
      <c r="H1" s="2">
        <v>28.408097912326436</v>
      </c>
      <c r="I1" s="52">
        <v>22859.51220879123</v>
      </c>
      <c r="J1" s="2">
        <v>27.96394017719283</v>
      </c>
      <c r="K1" s="3">
        <v>5.730766262780444</v>
      </c>
      <c r="L1" s="3">
        <v>2336.5555555555557</v>
      </c>
    </row>
    <row r="2">
      <c r="A2" s="6" t="s">
        <v>20</v>
      </c>
      <c r="B2" s="51">
        <v>3624.879120879121</v>
      </c>
      <c r="C2" s="51">
        <v>828.978021978022</v>
      </c>
      <c r="D2" s="51">
        <v>2795.901098901099</v>
      </c>
      <c r="E2" s="51">
        <v>2795.0</v>
      </c>
      <c r="F2" s="51">
        <v>45805.3977032967</v>
      </c>
      <c r="G2" s="52">
        <v>233580.534042797</v>
      </c>
      <c r="H2" s="2">
        <v>28.224830333960572</v>
      </c>
      <c r="I2" s="52">
        <v>25275.052604395623</v>
      </c>
      <c r="J2" s="2">
        <v>28.60068553260293</v>
      </c>
      <c r="K2" s="3">
        <v>5.7099847442314235</v>
      </c>
      <c r="L2" s="3">
        <v>3142.925925925926</v>
      </c>
    </row>
    <row r="3" ht="14.25" customHeight="1">
      <c r="A3" s="6" t="s">
        <v>21</v>
      </c>
      <c r="B3" s="51">
        <v>3647.7558139534885</v>
      </c>
      <c r="C3" s="51">
        <v>831.4651162790698</v>
      </c>
      <c r="D3" s="51">
        <v>2816.2906976744184</v>
      </c>
      <c r="E3" s="51">
        <v>2816.0</v>
      </c>
      <c r="F3" s="51">
        <v>46640.82405813954</v>
      </c>
      <c r="G3" s="52">
        <v>235769.29696191775</v>
      </c>
      <c r="H3" s="2">
        <v>28.408097912326436</v>
      </c>
      <c r="I3" s="52">
        <v>24683.523186046532</v>
      </c>
      <c r="J3" s="2">
        <v>28.887037594034812</v>
      </c>
      <c r="K3" s="3">
        <v>5.7295948630452065</v>
      </c>
      <c r="L3" s="3">
        <v>2190.2571428571428</v>
      </c>
    </row>
    <row r="4">
      <c r="A4" s="6" t="s">
        <v>22</v>
      </c>
      <c r="B4" s="51">
        <v>3673.8241758241757</v>
      </c>
      <c r="C4" s="51">
        <v>850.3626373626373</v>
      </c>
      <c r="D4" s="51">
        <v>2823.4615384615386</v>
      </c>
      <c r="E4" s="51">
        <v>2823.0</v>
      </c>
      <c r="F4" s="51">
        <v>47201.638318681325</v>
      </c>
      <c r="G4" s="52">
        <v>243889.9811767574</v>
      </c>
      <c r="H4" s="53">
        <v>28.65459609191411</v>
      </c>
      <c r="I4" s="52">
        <v>26182.52003296705</v>
      </c>
      <c r="J4" s="2">
        <v>28.855341879894674</v>
      </c>
      <c r="K4" s="3">
        <v>5.766259094964511</v>
      </c>
      <c r="L4" s="3">
        <v>3302.222222222222</v>
      </c>
    </row>
    <row r="5">
      <c r="A5" s="6" t="s">
        <v>23</v>
      </c>
      <c r="B5" s="54">
        <v>3732.4285714285716</v>
      </c>
      <c r="C5" s="54">
        <v>868.8571428571429</v>
      </c>
      <c r="D5" s="54">
        <v>2863.5714285714284</v>
      </c>
      <c r="E5" s="54">
        <v>2863.0</v>
      </c>
      <c r="F5" s="54">
        <v>48495.28852747253</v>
      </c>
      <c r="G5" s="55">
        <v>250835.89196923302</v>
      </c>
      <c r="H5" s="56">
        <v>28.15402897188928</v>
      </c>
      <c r="I5" s="55">
        <v>27220.17256043958</v>
      </c>
      <c r="J5" s="53">
        <v>29.295677352395394</v>
      </c>
      <c r="K5" s="3">
        <v>5.729748673567116</v>
      </c>
      <c r="L5" s="57">
        <v>3451.0</v>
      </c>
    </row>
    <row r="6">
      <c r="A6" s="58" t="s">
        <v>1</v>
      </c>
      <c r="B6" s="58" t="s">
        <v>2</v>
      </c>
      <c r="C6" s="58" t="s">
        <v>3</v>
      </c>
      <c r="D6" s="58" t="s">
        <v>4</v>
      </c>
      <c r="E6" s="59" t="s">
        <v>5</v>
      </c>
      <c r="F6" s="58" t="s">
        <v>6</v>
      </c>
      <c r="G6" s="60" t="s">
        <v>7</v>
      </c>
      <c r="H6" s="60" t="s">
        <v>8</v>
      </c>
      <c r="I6" s="60" t="s">
        <v>9</v>
      </c>
      <c r="J6" s="61" t="s">
        <v>10</v>
      </c>
      <c r="K6" s="62" t="s">
        <v>11</v>
      </c>
      <c r="L6" s="63" t="s">
        <v>24</v>
      </c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>
      <c r="E7" s="51"/>
      <c r="L7" s="3"/>
    </row>
    <row r="8">
      <c r="A8" s="6"/>
      <c r="E8" s="51"/>
      <c r="L8" s="3"/>
    </row>
    <row r="9">
      <c r="E9" s="51"/>
      <c r="L9" s="3"/>
    </row>
    <row r="10">
      <c r="E10" s="51"/>
      <c r="L10" s="3"/>
    </row>
    <row r="11">
      <c r="E11" s="51"/>
      <c r="L11" s="3"/>
    </row>
    <row r="12">
      <c r="E12" s="51"/>
      <c r="L12" s="3"/>
    </row>
    <row r="13">
      <c r="E13" s="51"/>
      <c r="L13" s="3"/>
    </row>
    <row r="14">
      <c r="E14" s="51"/>
      <c r="F14" s="65"/>
      <c r="L14" s="3"/>
    </row>
    <row r="15">
      <c r="E15" s="51"/>
      <c r="L15" s="3"/>
    </row>
    <row r="16">
      <c r="E16" s="51"/>
      <c r="L16" s="3"/>
    </row>
    <row r="17">
      <c r="E17" s="51"/>
      <c r="L17" s="3"/>
    </row>
    <row r="18">
      <c r="E18" s="51"/>
      <c r="L18" s="3"/>
    </row>
    <row r="19">
      <c r="E19" s="51"/>
      <c r="L19" s="3"/>
    </row>
    <row r="20">
      <c r="E20" s="51"/>
      <c r="L20" s="3"/>
    </row>
    <row r="21" ht="15.75" customHeight="1">
      <c r="E21" s="51"/>
      <c r="L21" s="3"/>
    </row>
    <row r="22" ht="15.75" customHeight="1">
      <c r="E22" s="51"/>
      <c r="L22" s="3"/>
    </row>
    <row r="23" ht="15.75" customHeight="1">
      <c r="E23" s="51"/>
      <c r="L23" s="3"/>
    </row>
    <row r="24" ht="15.75" customHeight="1">
      <c r="E24" s="51"/>
      <c r="L24" s="3"/>
    </row>
    <row r="25" ht="15.75" customHeight="1">
      <c r="E25" s="51"/>
      <c r="L25" s="3"/>
    </row>
    <row r="26" ht="15.75" customHeight="1">
      <c r="E26" s="51"/>
      <c r="L26" s="3"/>
    </row>
    <row r="27" ht="15.75" customHeight="1">
      <c r="E27" s="51"/>
      <c r="L27" s="3"/>
    </row>
    <row r="28" ht="15.75" customHeight="1">
      <c r="E28" s="51"/>
      <c r="L28" s="3"/>
    </row>
    <row r="29" ht="15.75" customHeight="1">
      <c r="E29" s="51"/>
      <c r="L29" s="3"/>
    </row>
    <row r="30" ht="15.75" customHeight="1">
      <c r="E30" s="51"/>
      <c r="L30" s="3"/>
    </row>
    <row r="31" ht="15.75" customHeight="1">
      <c r="E31" s="51"/>
      <c r="L31" s="3"/>
    </row>
    <row r="32" ht="15.75" customHeight="1">
      <c r="E32" s="51"/>
      <c r="L32" s="3"/>
    </row>
    <row r="33" ht="15.75" customHeight="1">
      <c r="E33" s="51"/>
      <c r="L33" s="3"/>
    </row>
    <row r="34" ht="15.75" customHeight="1">
      <c r="E34" s="51"/>
      <c r="L34" s="3"/>
    </row>
    <row r="35" ht="15.75" customHeight="1">
      <c r="E35" s="51"/>
      <c r="L35" s="3"/>
    </row>
    <row r="36" ht="15.75" customHeight="1">
      <c r="E36" s="51"/>
      <c r="L36" s="3"/>
    </row>
    <row r="37" ht="15.75" customHeight="1">
      <c r="E37" s="51"/>
      <c r="L37" s="3"/>
    </row>
    <row r="38" ht="15.75" customHeight="1">
      <c r="E38" s="51"/>
      <c r="L38" s="3"/>
    </row>
    <row r="39" ht="15.75" customHeight="1">
      <c r="E39" s="51"/>
      <c r="L39" s="3"/>
    </row>
    <row r="40" ht="15.75" customHeight="1">
      <c r="E40" s="51"/>
      <c r="L40" s="3"/>
    </row>
    <row r="41" ht="15.75" customHeight="1">
      <c r="E41" s="51"/>
      <c r="L41" s="3"/>
    </row>
    <row r="42" ht="15.75" customHeight="1">
      <c r="E42" s="51"/>
      <c r="L42" s="3"/>
    </row>
    <row r="43" ht="15.75" customHeight="1">
      <c r="E43" s="51"/>
      <c r="L43" s="3"/>
    </row>
    <row r="44" ht="15.75" customHeight="1">
      <c r="E44" s="51"/>
      <c r="L44" s="3"/>
    </row>
    <row r="45" ht="15.75" customHeight="1">
      <c r="E45" s="51"/>
      <c r="L45" s="3"/>
    </row>
    <row r="46" ht="15.75" customHeight="1">
      <c r="E46" s="51"/>
      <c r="L46" s="3"/>
    </row>
    <row r="47" ht="15.75" customHeight="1">
      <c r="E47" s="51"/>
      <c r="L47" s="3"/>
    </row>
    <row r="48" ht="15.75" customHeight="1">
      <c r="E48" s="51"/>
      <c r="L48" s="3"/>
    </row>
    <row r="49" ht="15.75" customHeight="1">
      <c r="E49" s="51"/>
      <c r="L49" s="3"/>
    </row>
    <row r="50" ht="15.75" customHeight="1">
      <c r="E50" s="51"/>
      <c r="L50" s="3"/>
    </row>
    <row r="51" ht="15.75" customHeight="1">
      <c r="E51" s="51"/>
      <c r="L51" s="3"/>
    </row>
    <row r="52" ht="15.75" customHeight="1">
      <c r="E52" s="51"/>
      <c r="L52" s="3"/>
    </row>
    <row r="53" ht="15.75" customHeight="1">
      <c r="E53" s="51"/>
      <c r="L53" s="3"/>
    </row>
    <row r="54" ht="15.75" customHeight="1">
      <c r="E54" s="51"/>
      <c r="L54" s="3"/>
    </row>
    <row r="55" ht="15.75" customHeight="1">
      <c r="E55" s="51"/>
      <c r="L55" s="3"/>
    </row>
    <row r="56" ht="15.75" customHeight="1">
      <c r="E56" s="51"/>
      <c r="L56" s="3"/>
    </row>
    <row r="57" ht="15.75" customHeight="1">
      <c r="E57" s="51"/>
      <c r="L57" s="3"/>
    </row>
    <row r="58" ht="15.75" customHeight="1">
      <c r="E58" s="51"/>
      <c r="L58" s="3"/>
    </row>
    <row r="59" ht="15.75" customHeight="1">
      <c r="E59" s="51"/>
      <c r="L59" s="3"/>
    </row>
    <row r="60" ht="15.75" customHeight="1">
      <c r="E60" s="51"/>
      <c r="L60" s="3"/>
    </row>
    <row r="61" ht="15.75" customHeight="1">
      <c r="E61" s="51"/>
      <c r="L61" s="3"/>
    </row>
    <row r="62" ht="15.75" customHeight="1">
      <c r="E62" s="51"/>
      <c r="L62" s="3"/>
    </row>
    <row r="63" ht="15.75" customHeight="1">
      <c r="E63" s="51"/>
      <c r="L63" s="3"/>
    </row>
    <row r="64" ht="15.75" customHeight="1">
      <c r="E64" s="51"/>
      <c r="L64" s="3"/>
    </row>
    <row r="65" ht="15.75" customHeight="1">
      <c r="E65" s="51"/>
      <c r="L65" s="3"/>
    </row>
    <row r="66" ht="15.75" customHeight="1">
      <c r="E66" s="51"/>
      <c r="L66" s="3"/>
    </row>
    <row r="67" ht="15.75" customHeight="1">
      <c r="E67" s="51"/>
      <c r="L67" s="3"/>
    </row>
    <row r="68" ht="15.75" customHeight="1">
      <c r="E68" s="51"/>
      <c r="L68" s="3"/>
    </row>
    <row r="69" ht="15.75" customHeight="1">
      <c r="E69" s="51"/>
      <c r="L69" s="3"/>
    </row>
    <row r="70" ht="15.75" customHeight="1">
      <c r="E70" s="51"/>
      <c r="L70" s="3"/>
    </row>
    <row r="71" ht="15.75" customHeight="1">
      <c r="E71" s="51"/>
      <c r="L71" s="3"/>
    </row>
    <row r="72" ht="15.75" customHeight="1">
      <c r="E72" s="51"/>
      <c r="L72" s="3"/>
    </row>
    <row r="73" ht="15.75" customHeight="1">
      <c r="E73" s="51"/>
      <c r="L73" s="3"/>
    </row>
    <row r="74" ht="15.75" customHeight="1">
      <c r="E74" s="51"/>
      <c r="L74" s="3"/>
    </row>
    <row r="75" ht="15.75" customHeight="1">
      <c r="E75" s="51"/>
      <c r="L75" s="3"/>
    </row>
    <row r="76" ht="15.75" customHeight="1">
      <c r="E76" s="51"/>
      <c r="L76" s="3"/>
    </row>
    <row r="77" ht="15.75" customHeight="1">
      <c r="E77" s="51"/>
      <c r="L77" s="3"/>
    </row>
    <row r="78" ht="15.75" customHeight="1">
      <c r="E78" s="51"/>
      <c r="L78" s="3"/>
    </row>
    <row r="79" ht="15.75" customHeight="1">
      <c r="E79" s="51"/>
      <c r="L79" s="3"/>
    </row>
    <row r="80" ht="15.75" customHeight="1">
      <c r="E80" s="51"/>
      <c r="L80" s="3"/>
    </row>
    <row r="81" ht="15.75" customHeight="1">
      <c r="E81" s="51"/>
      <c r="L81" s="3"/>
    </row>
    <row r="82" ht="15.75" customHeight="1">
      <c r="E82" s="51"/>
      <c r="L82" s="3"/>
    </row>
    <row r="83" ht="15.75" customHeight="1">
      <c r="E83" s="51"/>
      <c r="L83" s="3"/>
    </row>
    <row r="84" ht="15.75" customHeight="1">
      <c r="E84" s="51"/>
      <c r="L84" s="3"/>
    </row>
    <row r="85" ht="15.75" customHeight="1">
      <c r="E85" s="51"/>
      <c r="L85" s="3"/>
    </row>
    <row r="86" ht="15.75" customHeight="1">
      <c r="E86" s="51"/>
      <c r="L86" s="3"/>
    </row>
    <row r="87" ht="15.75" customHeight="1">
      <c r="E87" s="51"/>
      <c r="L87" s="3"/>
    </row>
    <row r="88" ht="15.75" customHeight="1">
      <c r="E88" s="51"/>
      <c r="L88" s="3"/>
    </row>
    <row r="89" ht="15.75" customHeight="1">
      <c r="E89" s="51"/>
      <c r="L89" s="3"/>
    </row>
    <row r="90" ht="15.75" customHeight="1">
      <c r="E90" s="51"/>
      <c r="L90" s="3"/>
    </row>
    <row r="91" ht="15.75" customHeight="1">
      <c r="E91" s="51"/>
      <c r="L91" s="3"/>
    </row>
    <row r="92" ht="15.75" customHeight="1">
      <c r="E92" s="51"/>
      <c r="L92" s="3"/>
    </row>
    <row r="93" ht="15.75" customHeight="1">
      <c r="E93" s="51"/>
      <c r="L93" s="3"/>
    </row>
    <row r="94" ht="15.75" customHeight="1">
      <c r="E94" s="51"/>
      <c r="L94" s="3"/>
    </row>
    <row r="95" ht="15.75" customHeight="1">
      <c r="E95" s="51"/>
      <c r="L95" s="3"/>
    </row>
    <row r="96" ht="15.75" customHeight="1">
      <c r="E96" s="51"/>
      <c r="L96" s="3"/>
    </row>
    <row r="97" ht="15.75" customHeight="1">
      <c r="E97" s="51"/>
      <c r="L97" s="3"/>
    </row>
    <row r="98" ht="15.75" customHeight="1">
      <c r="E98" s="51"/>
      <c r="L98" s="3"/>
    </row>
    <row r="99" ht="15.75" customHeight="1">
      <c r="E99" s="51"/>
      <c r="L99" s="3"/>
    </row>
    <row r="100" ht="15.75" customHeight="1">
      <c r="E100" s="51"/>
      <c r="L100" s="3"/>
    </row>
    <row r="101" ht="15.75" customHeight="1">
      <c r="E101" s="51"/>
      <c r="L101" s="3"/>
    </row>
    <row r="102" ht="15.75" customHeight="1">
      <c r="E102" s="51"/>
      <c r="L102" s="3"/>
    </row>
    <row r="103" ht="15.75" customHeight="1">
      <c r="E103" s="51"/>
      <c r="L103" s="3"/>
    </row>
    <row r="104" ht="15.75" customHeight="1">
      <c r="E104" s="51"/>
      <c r="L104" s="3"/>
    </row>
    <row r="105" ht="15.75" customHeight="1">
      <c r="E105" s="51"/>
      <c r="L105" s="3"/>
    </row>
    <row r="106" ht="15.75" customHeight="1">
      <c r="E106" s="51"/>
      <c r="L106" s="3"/>
    </row>
    <row r="107" ht="15.75" customHeight="1">
      <c r="E107" s="51"/>
      <c r="L107" s="3"/>
    </row>
    <row r="108" ht="15.75" customHeight="1">
      <c r="E108" s="51"/>
      <c r="L108" s="3"/>
    </row>
    <row r="109" ht="15.75" customHeight="1">
      <c r="E109" s="51"/>
      <c r="L109" s="3"/>
    </row>
    <row r="110" ht="15.75" customHeight="1">
      <c r="E110" s="51"/>
      <c r="L110" s="3"/>
    </row>
    <row r="111" ht="15.75" customHeight="1">
      <c r="E111" s="51"/>
      <c r="L111" s="3"/>
    </row>
    <row r="112" ht="15.75" customHeight="1">
      <c r="E112" s="51"/>
      <c r="L112" s="3"/>
    </row>
    <row r="113" ht="15.75" customHeight="1">
      <c r="E113" s="51"/>
      <c r="L113" s="3"/>
    </row>
    <row r="114" ht="15.75" customHeight="1">
      <c r="E114" s="51"/>
      <c r="L114" s="3"/>
    </row>
    <row r="115" ht="15.75" customHeight="1">
      <c r="E115" s="51"/>
      <c r="L115" s="3"/>
    </row>
    <row r="116" ht="15.75" customHeight="1">
      <c r="E116" s="51"/>
      <c r="L116" s="3"/>
    </row>
    <row r="117" ht="15.75" customHeight="1">
      <c r="E117" s="51"/>
      <c r="L117" s="3"/>
    </row>
    <row r="118" ht="15.75" customHeight="1">
      <c r="E118" s="51"/>
      <c r="L118" s="3"/>
    </row>
    <row r="119" ht="15.75" customHeight="1">
      <c r="E119" s="51"/>
      <c r="L119" s="3"/>
    </row>
    <row r="120" ht="15.75" customHeight="1">
      <c r="E120" s="51"/>
      <c r="L120" s="3"/>
    </row>
    <row r="121" ht="15.75" customHeight="1">
      <c r="E121" s="51"/>
      <c r="L121" s="3"/>
    </row>
    <row r="122" ht="15.75" customHeight="1">
      <c r="E122" s="51"/>
      <c r="L122" s="3"/>
    </row>
    <row r="123" ht="15.75" customHeight="1">
      <c r="E123" s="51"/>
      <c r="L123" s="3"/>
    </row>
    <row r="124" ht="15.75" customHeight="1">
      <c r="E124" s="51"/>
      <c r="L124" s="3"/>
    </row>
    <row r="125" ht="15.75" customHeight="1">
      <c r="E125" s="51"/>
      <c r="L125" s="3"/>
    </row>
    <row r="126" ht="15.75" customHeight="1">
      <c r="E126" s="51"/>
      <c r="L126" s="3"/>
    </row>
    <row r="127" ht="15.75" customHeight="1">
      <c r="E127" s="51"/>
      <c r="L127" s="3"/>
    </row>
    <row r="128" ht="15.75" customHeight="1">
      <c r="E128" s="51"/>
      <c r="L128" s="3"/>
    </row>
    <row r="129" ht="15.75" customHeight="1">
      <c r="E129" s="51"/>
      <c r="L129" s="3"/>
    </row>
    <row r="130" ht="15.75" customHeight="1">
      <c r="E130" s="51"/>
      <c r="L130" s="3"/>
    </row>
    <row r="131" ht="15.75" customHeight="1">
      <c r="E131" s="51"/>
      <c r="L131" s="3"/>
    </row>
    <row r="132" ht="15.75" customHeight="1">
      <c r="E132" s="51"/>
      <c r="L132" s="3"/>
    </row>
    <row r="133" ht="15.75" customHeight="1">
      <c r="E133" s="51"/>
      <c r="L133" s="3"/>
    </row>
    <row r="134" ht="15.75" customHeight="1">
      <c r="E134" s="51"/>
      <c r="L134" s="3"/>
    </row>
    <row r="135" ht="15.75" customHeight="1">
      <c r="E135" s="51"/>
      <c r="L135" s="3"/>
    </row>
    <row r="136" ht="15.75" customHeight="1">
      <c r="E136" s="51"/>
      <c r="L136" s="3"/>
    </row>
    <row r="137" ht="15.75" customHeight="1">
      <c r="E137" s="51"/>
      <c r="L137" s="3"/>
    </row>
    <row r="138" ht="15.75" customHeight="1">
      <c r="E138" s="51"/>
      <c r="L138" s="3"/>
    </row>
    <row r="139" ht="15.75" customHeight="1">
      <c r="E139" s="51"/>
      <c r="L139" s="3"/>
    </row>
    <row r="140" ht="15.75" customHeight="1">
      <c r="E140" s="51"/>
      <c r="L140" s="3"/>
    </row>
    <row r="141" ht="15.75" customHeight="1">
      <c r="E141" s="51"/>
      <c r="L141" s="3"/>
    </row>
    <row r="142" ht="15.75" customHeight="1">
      <c r="E142" s="51"/>
      <c r="L142" s="3"/>
    </row>
    <row r="143" ht="15.75" customHeight="1">
      <c r="E143" s="51"/>
      <c r="L143" s="3"/>
    </row>
    <row r="144" ht="15.75" customHeight="1">
      <c r="E144" s="51"/>
      <c r="L144" s="3"/>
    </row>
    <row r="145" ht="15.75" customHeight="1">
      <c r="E145" s="51"/>
      <c r="L145" s="3"/>
    </row>
    <row r="146" ht="15.75" customHeight="1">
      <c r="E146" s="51"/>
      <c r="L146" s="3"/>
    </row>
    <row r="147" ht="15.75" customHeight="1">
      <c r="E147" s="51"/>
      <c r="L147" s="3"/>
    </row>
    <row r="148" ht="15.75" customHeight="1">
      <c r="E148" s="51"/>
      <c r="L148" s="3"/>
    </row>
    <row r="149" ht="15.75" customHeight="1">
      <c r="E149" s="51"/>
      <c r="L149" s="3"/>
    </row>
    <row r="150" ht="15.75" customHeight="1">
      <c r="E150" s="51"/>
      <c r="L150" s="3"/>
    </row>
    <row r="151" ht="15.75" customHeight="1">
      <c r="E151" s="51"/>
      <c r="L151" s="3"/>
    </row>
    <row r="152" ht="15.75" customHeight="1">
      <c r="E152" s="51"/>
      <c r="L152" s="3"/>
    </row>
    <row r="153" ht="15.75" customHeight="1">
      <c r="E153" s="51"/>
      <c r="L153" s="3"/>
    </row>
    <row r="154" ht="15.75" customHeight="1">
      <c r="E154" s="51"/>
      <c r="L154" s="3"/>
    </row>
    <row r="155" ht="15.75" customHeight="1">
      <c r="E155" s="51"/>
      <c r="L155" s="3"/>
    </row>
    <row r="156" ht="15.75" customHeight="1">
      <c r="E156" s="51"/>
      <c r="L156" s="3"/>
    </row>
    <row r="157" ht="15.75" customHeight="1">
      <c r="E157" s="51"/>
      <c r="L157" s="3"/>
    </row>
    <row r="158" ht="15.75" customHeight="1">
      <c r="E158" s="51"/>
      <c r="L158" s="3"/>
    </row>
    <row r="159" ht="15.75" customHeight="1">
      <c r="E159" s="51"/>
      <c r="L159" s="3"/>
    </row>
    <row r="160" ht="15.75" customHeight="1">
      <c r="E160" s="51"/>
      <c r="L160" s="3"/>
    </row>
    <row r="161" ht="15.75" customHeight="1">
      <c r="E161" s="51"/>
      <c r="L161" s="3"/>
    </row>
    <row r="162" ht="15.75" customHeight="1">
      <c r="E162" s="51"/>
      <c r="L162" s="3"/>
    </row>
    <row r="163" ht="15.75" customHeight="1">
      <c r="E163" s="51"/>
      <c r="L163" s="3"/>
    </row>
    <row r="164" ht="15.75" customHeight="1">
      <c r="E164" s="51"/>
      <c r="L164" s="3"/>
    </row>
    <row r="165" ht="15.75" customHeight="1">
      <c r="E165" s="51"/>
      <c r="L165" s="3"/>
    </row>
    <row r="166" ht="15.75" customHeight="1">
      <c r="E166" s="51"/>
      <c r="L166" s="3"/>
    </row>
    <row r="167" ht="15.75" customHeight="1">
      <c r="E167" s="51"/>
      <c r="L167" s="3"/>
    </row>
    <row r="168" ht="15.75" customHeight="1">
      <c r="E168" s="51"/>
      <c r="L168" s="3"/>
    </row>
    <row r="169" ht="15.75" customHeight="1">
      <c r="E169" s="51"/>
      <c r="L169" s="3"/>
    </row>
    <row r="170" ht="15.75" customHeight="1">
      <c r="E170" s="51"/>
      <c r="L170" s="3"/>
    </row>
    <row r="171" ht="15.75" customHeight="1">
      <c r="E171" s="51"/>
      <c r="L171" s="3"/>
    </row>
    <row r="172" ht="15.75" customHeight="1">
      <c r="E172" s="51"/>
      <c r="L172" s="3"/>
    </row>
    <row r="173" ht="15.75" customHeight="1">
      <c r="E173" s="51"/>
      <c r="L173" s="3"/>
    </row>
    <row r="174" ht="15.75" customHeight="1">
      <c r="E174" s="51"/>
      <c r="L174" s="3"/>
    </row>
    <row r="175" ht="15.75" customHeight="1">
      <c r="E175" s="51"/>
      <c r="L175" s="3"/>
    </row>
    <row r="176" ht="15.75" customHeight="1">
      <c r="E176" s="51"/>
      <c r="L176" s="3"/>
    </row>
    <row r="177" ht="15.75" customHeight="1">
      <c r="E177" s="51"/>
      <c r="L177" s="3"/>
    </row>
    <row r="178" ht="15.75" customHeight="1">
      <c r="E178" s="51"/>
      <c r="L178" s="3"/>
    </row>
    <row r="179" ht="15.75" customHeight="1">
      <c r="E179" s="51"/>
      <c r="L179" s="3"/>
    </row>
    <row r="180" ht="15.75" customHeight="1">
      <c r="E180" s="51"/>
      <c r="L180" s="3"/>
    </row>
    <row r="181" ht="15.75" customHeight="1">
      <c r="E181" s="51"/>
      <c r="L181" s="3"/>
    </row>
    <row r="182" ht="15.75" customHeight="1">
      <c r="E182" s="51"/>
      <c r="L182" s="3"/>
    </row>
    <row r="183" ht="15.75" customHeight="1">
      <c r="E183" s="51"/>
      <c r="L183" s="3"/>
    </row>
    <row r="184" ht="15.75" customHeight="1">
      <c r="E184" s="51"/>
      <c r="L184" s="3"/>
    </row>
    <row r="185" ht="15.75" customHeight="1">
      <c r="E185" s="51"/>
      <c r="L185" s="3"/>
    </row>
    <row r="186" ht="15.75" customHeight="1">
      <c r="E186" s="51"/>
      <c r="L186" s="3"/>
    </row>
    <row r="187" ht="15.75" customHeight="1">
      <c r="E187" s="51"/>
      <c r="L187" s="3"/>
    </row>
    <row r="188" ht="15.75" customHeight="1">
      <c r="E188" s="51"/>
      <c r="L188" s="3"/>
    </row>
    <row r="189" ht="15.75" customHeight="1">
      <c r="E189" s="51"/>
      <c r="L189" s="3"/>
    </row>
    <row r="190" ht="15.75" customHeight="1">
      <c r="E190" s="51"/>
      <c r="L190" s="3"/>
    </row>
    <row r="191" ht="15.75" customHeight="1">
      <c r="E191" s="51"/>
      <c r="L191" s="3"/>
    </row>
    <row r="192" ht="15.75" customHeight="1">
      <c r="E192" s="51"/>
      <c r="L192" s="3"/>
    </row>
    <row r="193" ht="15.75" customHeight="1">
      <c r="E193" s="51"/>
      <c r="L193" s="3"/>
    </row>
    <row r="194" ht="15.75" customHeight="1">
      <c r="E194" s="51"/>
      <c r="L194" s="3"/>
    </row>
    <row r="195" ht="15.75" customHeight="1">
      <c r="E195" s="51"/>
      <c r="L195" s="3"/>
    </row>
    <row r="196" ht="15.75" customHeight="1">
      <c r="E196" s="51"/>
      <c r="L196" s="3"/>
    </row>
    <row r="197" ht="15.75" customHeight="1">
      <c r="E197" s="51"/>
      <c r="L197" s="3"/>
    </row>
    <row r="198" ht="15.75" customHeight="1">
      <c r="E198" s="51"/>
      <c r="L198" s="3"/>
    </row>
    <row r="199" ht="15.75" customHeight="1">
      <c r="E199" s="51"/>
      <c r="L199" s="3"/>
    </row>
    <row r="200" ht="15.75" customHeight="1">
      <c r="E200" s="51"/>
      <c r="L200" s="3"/>
    </row>
    <row r="201" ht="15.75" customHeight="1">
      <c r="E201" s="51"/>
      <c r="L201" s="3"/>
    </row>
    <row r="202" ht="15.75" customHeight="1">
      <c r="E202" s="51"/>
      <c r="L202" s="3"/>
    </row>
    <row r="203" ht="15.75" customHeight="1">
      <c r="E203" s="51"/>
      <c r="L203" s="3"/>
    </row>
    <row r="204" ht="15.75" customHeight="1">
      <c r="E204" s="51"/>
      <c r="L204" s="3"/>
    </row>
    <row r="205" ht="15.75" customHeight="1">
      <c r="E205" s="51"/>
      <c r="L205" s="3"/>
    </row>
    <row r="206" ht="15.75" customHeight="1">
      <c r="E206" s="51"/>
      <c r="L206" s="3"/>
    </row>
    <row r="207" ht="15.75" customHeight="1">
      <c r="E207" s="51"/>
      <c r="L207" s="3"/>
    </row>
    <row r="208" ht="15.75" customHeight="1">
      <c r="E208" s="51"/>
      <c r="L208" s="3"/>
    </row>
    <row r="209" ht="15.75" customHeight="1">
      <c r="E209" s="51"/>
      <c r="L209" s="3"/>
    </row>
    <row r="210" ht="15.75" customHeight="1">
      <c r="E210" s="51"/>
      <c r="L210" s="3"/>
    </row>
    <row r="211" ht="15.75" customHeight="1">
      <c r="E211" s="51"/>
      <c r="L211" s="3"/>
    </row>
    <row r="212" ht="15.75" customHeight="1">
      <c r="E212" s="51"/>
      <c r="L212" s="3"/>
    </row>
    <row r="213" ht="15.75" customHeight="1">
      <c r="E213" s="51"/>
      <c r="L213" s="3"/>
    </row>
    <row r="214" ht="15.75" customHeight="1">
      <c r="E214" s="51"/>
      <c r="L214" s="3"/>
    </row>
    <row r="215" ht="15.75" customHeight="1">
      <c r="E215" s="51"/>
      <c r="L215" s="3"/>
    </row>
    <row r="216" ht="15.75" customHeight="1">
      <c r="E216" s="51"/>
      <c r="L216" s="3"/>
    </row>
    <row r="217" ht="15.75" customHeight="1">
      <c r="E217" s="51"/>
      <c r="L217" s="3"/>
    </row>
    <row r="218" ht="15.75" customHeight="1">
      <c r="E218" s="51"/>
      <c r="L218" s="3"/>
    </row>
    <row r="219" ht="15.75" customHeight="1">
      <c r="E219" s="51"/>
      <c r="L219" s="3"/>
    </row>
    <row r="220" ht="15.75" customHeight="1">
      <c r="E220" s="51"/>
      <c r="L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">
    <cfRule type="notContainsBlanks" dxfId="4" priority="1">
      <formula>LEN(TRIM(F14))&gt;0</formula>
    </cfRule>
  </conditionalFormatting>
  <drawing r:id="rId1"/>
</worksheet>
</file>