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4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5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ge\eclipse-workspace\MPFA20_Project\"/>
    </mc:Choice>
  </mc:AlternateContent>
  <xr:revisionPtr revIDLastSave="0" documentId="13_ncr:1_{7E54ADD3-CD0B-4CA3-8594-BFFD072BFCC8}" xr6:coauthVersionLast="45" xr6:coauthVersionMax="45" xr10:uidLastSave="{00000000-0000-0000-0000-000000000000}"/>
  <bookViews>
    <workbookView xWindow="-108" yWindow="-108" windowWidth="23256" windowHeight="12576" xr2:uid="{9C617F7F-46CC-4A44-99D2-EEC49CAC534E}"/>
  </bookViews>
  <sheets>
    <sheet name="Sheet1" sheetId="5" r:id="rId1"/>
    <sheet name="LB_ADD" sheetId="1" r:id="rId2"/>
    <sheet name="LF_ADD" sheetId="2" r:id="rId3"/>
    <sheet name="LB_RM" sheetId="3" r:id="rId4"/>
    <sheet name="LF_RM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4" i="5" l="1"/>
  <c r="F34" i="5"/>
  <c r="E34" i="5"/>
  <c r="D34" i="5"/>
  <c r="C34" i="5"/>
  <c r="B34" i="5"/>
  <c r="G33" i="5"/>
  <c r="F33" i="5"/>
  <c r="E33" i="5"/>
  <c r="D33" i="5"/>
  <c r="C33" i="5"/>
  <c r="B33" i="5"/>
  <c r="F29" i="5"/>
  <c r="F28" i="5"/>
  <c r="G29" i="5"/>
  <c r="G28" i="5"/>
  <c r="E29" i="5"/>
  <c r="E28" i="5"/>
  <c r="D29" i="5"/>
  <c r="D28" i="5"/>
  <c r="C29" i="5"/>
  <c r="C28" i="5"/>
  <c r="B29" i="5"/>
  <c r="B28" i="5"/>
  <c r="C7" i="5"/>
  <c r="D7" i="5"/>
  <c r="E7" i="5"/>
  <c r="F7" i="5"/>
  <c r="G7" i="5"/>
  <c r="H7" i="5"/>
  <c r="I7" i="5"/>
  <c r="J7" i="5"/>
  <c r="K7" i="5"/>
  <c r="B7" i="5"/>
  <c r="G23" i="5"/>
  <c r="F23" i="5"/>
  <c r="F20" i="5"/>
  <c r="G24" i="5"/>
  <c r="F24" i="5"/>
  <c r="E24" i="5"/>
  <c r="D24" i="5"/>
  <c r="E23" i="5"/>
  <c r="D23" i="5"/>
  <c r="C24" i="5"/>
  <c r="C23" i="5"/>
  <c r="B24" i="5"/>
  <c r="B23" i="5"/>
  <c r="R45" i="4"/>
  <c r="O48" i="3"/>
  <c r="O45" i="4"/>
  <c r="O33" i="4"/>
  <c r="O34" i="4"/>
  <c r="O35" i="4"/>
  <c r="O36" i="4"/>
  <c r="O37" i="4"/>
  <c r="O33" i="2"/>
  <c r="O34" i="2"/>
  <c r="O35" i="2"/>
  <c r="O36" i="2"/>
  <c r="O37" i="2"/>
  <c r="O28" i="4"/>
  <c r="O29" i="4"/>
  <c r="O30" i="4"/>
  <c r="O31" i="4"/>
  <c r="O32" i="4"/>
  <c r="O28" i="2"/>
  <c r="O29" i="2"/>
  <c r="O30" i="2"/>
  <c r="O31" i="2"/>
  <c r="O32" i="2"/>
  <c r="R23" i="4"/>
  <c r="R24" i="4"/>
  <c r="R25" i="4"/>
  <c r="R26" i="4"/>
  <c r="R27" i="4"/>
  <c r="R47" i="2"/>
  <c r="R46" i="2"/>
  <c r="R45" i="2"/>
  <c r="R33" i="2"/>
  <c r="R34" i="2"/>
  <c r="R35" i="2"/>
  <c r="R36" i="2"/>
  <c r="R37" i="2"/>
  <c r="R28" i="2"/>
  <c r="R29" i="2"/>
  <c r="R30" i="2"/>
  <c r="R31" i="2"/>
  <c r="R32" i="2"/>
  <c r="R23" i="2"/>
  <c r="R24" i="2"/>
  <c r="R25" i="2"/>
  <c r="R26" i="2"/>
  <c r="R27" i="2"/>
  <c r="R18" i="4"/>
  <c r="R19" i="4"/>
  <c r="R20" i="4"/>
  <c r="R21" i="4"/>
  <c r="R22" i="4"/>
  <c r="R18" i="2"/>
  <c r="R19" i="2"/>
  <c r="R20" i="2"/>
  <c r="R21" i="2"/>
  <c r="R22" i="2"/>
  <c r="R13" i="4"/>
  <c r="R14" i="4"/>
  <c r="R15" i="4"/>
  <c r="R16" i="4"/>
  <c r="R17" i="4"/>
  <c r="R46" i="4" s="1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47" i="4"/>
  <c r="R8" i="4"/>
  <c r="R9" i="4"/>
  <c r="R10" i="4"/>
  <c r="R11" i="4"/>
  <c r="R12" i="4"/>
  <c r="R7" i="4"/>
  <c r="R6" i="4"/>
  <c r="R5" i="4"/>
  <c r="R4" i="4"/>
  <c r="R3" i="4"/>
  <c r="F19" i="5"/>
  <c r="R50" i="3"/>
  <c r="R49" i="3"/>
  <c r="R48" i="3"/>
  <c r="O50" i="3"/>
  <c r="O49" i="3"/>
  <c r="R48" i="1"/>
  <c r="R47" i="1"/>
  <c r="R46" i="1"/>
  <c r="R24" i="1"/>
  <c r="R25" i="1"/>
  <c r="R26" i="1"/>
  <c r="R27" i="1"/>
  <c r="R28" i="1"/>
  <c r="R29" i="1"/>
  <c r="R30" i="1"/>
  <c r="R31" i="1"/>
  <c r="R32" i="1"/>
  <c r="R33" i="1"/>
  <c r="R23" i="3"/>
  <c r="R24" i="3"/>
  <c r="R25" i="3"/>
  <c r="R26" i="3"/>
  <c r="R27" i="3"/>
  <c r="R28" i="3"/>
  <c r="R29" i="3"/>
  <c r="R30" i="3"/>
  <c r="R31" i="3"/>
  <c r="R32" i="3"/>
  <c r="R14" i="1"/>
  <c r="R15" i="1"/>
  <c r="R16" i="1"/>
  <c r="R17" i="1"/>
  <c r="R18" i="1"/>
  <c r="R19" i="1"/>
  <c r="R20" i="1"/>
  <c r="R21" i="1"/>
  <c r="R22" i="1"/>
  <c r="R23" i="1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R13" i="1"/>
  <c r="R12" i="1"/>
  <c r="R11" i="1"/>
  <c r="R10" i="1"/>
  <c r="R9" i="1"/>
  <c r="R8" i="1"/>
  <c r="R7" i="1"/>
  <c r="R6" i="1"/>
  <c r="R5" i="1"/>
  <c r="R4" i="1"/>
  <c r="L46" i="1"/>
  <c r="L48" i="3"/>
  <c r="L31" i="3"/>
  <c r="L32" i="3"/>
  <c r="L33" i="3"/>
  <c r="L34" i="3"/>
  <c r="L35" i="3"/>
  <c r="L36" i="3"/>
  <c r="L37" i="3"/>
  <c r="L38" i="3"/>
  <c r="L39" i="3"/>
  <c r="L40" i="3"/>
  <c r="L32" i="1"/>
  <c r="L33" i="1"/>
  <c r="L48" i="1" s="1"/>
  <c r="H6" i="5" s="1"/>
  <c r="L34" i="1"/>
  <c r="L35" i="1"/>
  <c r="L36" i="1"/>
  <c r="L37" i="1"/>
  <c r="L38" i="1"/>
  <c r="L39" i="1"/>
  <c r="L40" i="1"/>
  <c r="L41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46" i="1"/>
  <c r="F4" i="5" s="1"/>
  <c r="D19" i="5" s="1"/>
  <c r="C46" i="1"/>
  <c r="G20" i="5"/>
  <c r="E20" i="5"/>
  <c r="D20" i="5"/>
  <c r="C20" i="5"/>
  <c r="C19" i="5"/>
  <c r="K5" i="5"/>
  <c r="K6" i="5"/>
  <c r="K4" i="5"/>
  <c r="I5" i="5"/>
  <c r="I6" i="5"/>
  <c r="I4" i="5"/>
  <c r="H5" i="5"/>
  <c r="H4" i="5"/>
  <c r="E19" i="5" s="1"/>
  <c r="G5" i="5"/>
  <c r="G6" i="5"/>
  <c r="G4" i="5"/>
  <c r="E5" i="5"/>
  <c r="E6" i="5"/>
  <c r="E4" i="5"/>
  <c r="D5" i="5"/>
  <c r="D6" i="5"/>
  <c r="D4" i="5"/>
  <c r="C5" i="5"/>
  <c r="C6" i="5"/>
  <c r="C4" i="5"/>
  <c r="B5" i="5"/>
  <c r="B6" i="5"/>
  <c r="B4" i="5"/>
  <c r="O45" i="2"/>
  <c r="O47" i="2"/>
  <c r="O46" i="2"/>
  <c r="O47" i="4"/>
  <c r="O46" i="4"/>
  <c r="O47" i="1"/>
  <c r="J5" i="5" s="1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12" i="2"/>
  <c r="O11" i="2"/>
  <c r="O10" i="2"/>
  <c r="O9" i="2"/>
  <c r="O8" i="2"/>
  <c r="O7" i="2"/>
  <c r="O6" i="2"/>
  <c r="O5" i="2"/>
  <c r="O4" i="2"/>
  <c r="O3" i="2"/>
  <c r="O12" i="4"/>
  <c r="O11" i="4"/>
  <c r="O10" i="4"/>
  <c r="O9" i="4"/>
  <c r="O8" i="4"/>
  <c r="O7" i="4"/>
  <c r="O6" i="4"/>
  <c r="O5" i="4"/>
  <c r="O4" i="4"/>
  <c r="O3" i="4"/>
  <c r="O48" i="1"/>
  <c r="J6" i="5" s="1"/>
  <c r="O46" i="1"/>
  <c r="J4" i="5" s="1"/>
  <c r="G19" i="5" s="1"/>
  <c r="O24" i="1"/>
  <c r="O25" i="1"/>
  <c r="O26" i="1"/>
  <c r="O27" i="1"/>
  <c r="O28" i="1"/>
  <c r="O27" i="3"/>
  <c r="O26" i="3"/>
  <c r="O25" i="3"/>
  <c r="O24" i="3"/>
  <c r="O23" i="3"/>
  <c r="O14" i="1"/>
  <c r="O15" i="1"/>
  <c r="O16" i="1"/>
  <c r="O17" i="1"/>
  <c r="O18" i="1"/>
  <c r="O19" i="1"/>
  <c r="O20" i="1"/>
  <c r="O21" i="1"/>
  <c r="O22" i="1"/>
  <c r="O23" i="1"/>
  <c r="O18" i="3"/>
  <c r="O19" i="3"/>
  <c r="O20" i="3"/>
  <c r="O21" i="3"/>
  <c r="O22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13" i="1"/>
  <c r="O12" i="1"/>
  <c r="O11" i="1"/>
  <c r="O10" i="1"/>
  <c r="O9" i="1"/>
  <c r="O8" i="1"/>
  <c r="O7" i="1"/>
  <c r="O6" i="1"/>
  <c r="O5" i="1"/>
  <c r="O4" i="1"/>
  <c r="L45" i="4"/>
  <c r="I47" i="4"/>
  <c r="I45" i="4"/>
  <c r="F45" i="4"/>
  <c r="C47" i="4"/>
  <c r="C46" i="4"/>
  <c r="C45" i="4"/>
  <c r="L47" i="4"/>
  <c r="F47" i="4"/>
  <c r="L46" i="4"/>
  <c r="I46" i="4"/>
  <c r="F46" i="4"/>
  <c r="L45" i="2"/>
  <c r="L46" i="2"/>
  <c r="L47" i="2"/>
  <c r="I45" i="2"/>
  <c r="F47" i="2"/>
  <c r="F46" i="2"/>
  <c r="F45" i="2"/>
  <c r="C46" i="2"/>
  <c r="C45" i="2"/>
  <c r="I47" i="2"/>
  <c r="C47" i="2"/>
  <c r="I46" i="2"/>
  <c r="F24" i="2"/>
  <c r="F25" i="2"/>
  <c r="F26" i="2"/>
  <c r="F27" i="2"/>
  <c r="L50" i="3"/>
  <c r="L49" i="3"/>
  <c r="F48" i="3"/>
  <c r="F49" i="3"/>
  <c r="F50" i="3"/>
  <c r="L23" i="2"/>
  <c r="L24" i="2"/>
  <c r="L25" i="2"/>
  <c r="L26" i="2"/>
  <c r="L27" i="2"/>
  <c r="L47" i="1"/>
  <c r="F48" i="1"/>
  <c r="F47" i="1"/>
  <c r="F46" i="1"/>
  <c r="C48" i="1"/>
  <c r="C47" i="1"/>
  <c r="F27" i="1"/>
  <c r="F28" i="1"/>
  <c r="F29" i="1"/>
  <c r="F30" i="1"/>
  <c r="F31" i="1"/>
  <c r="L27" i="1"/>
  <c r="L28" i="1"/>
  <c r="L29" i="1"/>
  <c r="L30" i="1"/>
  <c r="L31" i="1"/>
  <c r="I50" i="3"/>
  <c r="I49" i="3"/>
  <c r="I48" i="3"/>
  <c r="C50" i="3"/>
  <c r="C49" i="3"/>
  <c r="C48" i="3"/>
  <c r="F24" i="3"/>
  <c r="F25" i="3"/>
  <c r="F26" i="3"/>
  <c r="F27" i="3"/>
  <c r="F28" i="3"/>
  <c r="F29" i="3"/>
  <c r="F30" i="3"/>
  <c r="L24" i="3"/>
  <c r="L25" i="3"/>
  <c r="L26" i="3"/>
  <c r="L27" i="3"/>
  <c r="L28" i="3"/>
  <c r="L29" i="3"/>
  <c r="L30" i="3"/>
  <c r="L23" i="3"/>
  <c r="L22" i="3"/>
  <c r="L21" i="3"/>
  <c r="L20" i="3"/>
  <c r="L19" i="3"/>
  <c r="L18" i="3"/>
  <c r="L17" i="3"/>
  <c r="F23" i="3"/>
  <c r="F22" i="3"/>
  <c r="F21" i="3"/>
  <c r="F20" i="3"/>
  <c r="F19" i="3"/>
  <c r="F18" i="3"/>
  <c r="F17" i="3"/>
  <c r="F27" i="4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12" i="1"/>
  <c r="F11" i="1"/>
  <c r="F10" i="1"/>
  <c r="F9" i="1"/>
  <c r="F8" i="1"/>
  <c r="F7" i="1"/>
  <c r="F6" i="1"/>
  <c r="F5" i="1"/>
  <c r="F4" i="1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F9" i="3"/>
  <c r="F10" i="3"/>
  <c r="F11" i="3"/>
  <c r="F12" i="3"/>
  <c r="F13" i="3"/>
  <c r="F14" i="3"/>
  <c r="F15" i="3"/>
  <c r="F16" i="3"/>
  <c r="F8" i="3"/>
  <c r="F7" i="3"/>
  <c r="F6" i="3"/>
  <c r="F5" i="3"/>
  <c r="F4" i="3"/>
  <c r="F3" i="3"/>
  <c r="L27" i="4"/>
  <c r="L13" i="2"/>
  <c r="L14" i="2"/>
  <c r="L15" i="2"/>
  <c r="L16" i="2"/>
  <c r="L17" i="2"/>
  <c r="L18" i="2"/>
  <c r="L19" i="2"/>
  <c r="L20" i="2"/>
  <c r="L21" i="2"/>
  <c r="L22" i="2"/>
  <c r="F13" i="2"/>
  <c r="F14" i="2"/>
  <c r="F15" i="2"/>
  <c r="F16" i="2"/>
  <c r="F17" i="2"/>
  <c r="F18" i="2"/>
  <c r="F19" i="2"/>
  <c r="F20" i="2"/>
  <c r="F21" i="2"/>
  <c r="F22" i="2"/>
  <c r="F23" i="2"/>
  <c r="L8" i="2"/>
  <c r="L9" i="2"/>
  <c r="L10" i="2"/>
  <c r="L11" i="2"/>
  <c r="L12" i="2"/>
  <c r="F8" i="2"/>
  <c r="F9" i="2"/>
  <c r="F10" i="2"/>
  <c r="F11" i="2"/>
  <c r="F12" i="2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L7" i="4"/>
  <c r="L6" i="4"/>
  <c r="L5" i="4"/>
  <c r="L4" i="4"/>
  <c r="L3" i="4"/>
  <c r="F7" i="4"/>
  <c r="F6" i="4"/>
  <c r="F5" i="4"/>
  <c r="F4" i="4"/>
  <c r="F3" i="4"/>
  <c r="L7" i="2"/>
  <c r="L6" i="2"/>
  <c r="L5" i="2"/>
  <c r="L4" i="2"/>
  <c r="L3" i="2"/>
  <c r="F7" i="2"/>
  <c r="F6" i="2"/>
  <c r="F5" i="2"/>
  <c r="F4" i="2"/>
  <c r="F3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I33" i="4"/>
  <c r="I34" i="4"/>
  <c r="I35" i="4"/>
  <c r="I36" i="4"/>
  <c r="I37" i="4"/>
  <c r="C33" i="4"/>
  <c r="C34" i="4"/>
  <c r="C35" i="4"/>
  <c r="C36" i="4"/>
  <c r="C37" i="4"/>
  <c r="I28" i="4"/>
  <c r="I29" i="4"/>
  <c r="I30" i="4"/>
  <c r="I31" i="4"/>
  <c r="I32" i="4"/>
  <c r="C28" i="4"/>
  <c r="C29" i="4"/>
  <c r="C30" i="4"/>
  <c r="C31" i="4"/>
  <c r="C32" i="4"/>
  <c r="I23" i="4"/>
  <c r="I24" i="4"/>
  <c r="I25" i="4"/>
  <c r="I26" i="4"/>
  <c r="I27" i="4"/>
  <c r="C23" i="4"/>
  <c r="C24" i="4"/>
  <c r="C25" i="4"/>
  <c r="C26" i="4"/>
  <c r="C27" i="4"/>
  <c r="I18" i="4"/>
  <c r="I19" i="4"/>
  <c r="I20" i="4"/>
  <c r="I21" i="4"/>
  <c r="I22" i="4"/>
  <c r="C18" i="4"/>
  <c r="C19" i="4"/>
  <c r="C20" i="4"/>
  <c r="C21" i="4"/>
  <c r="C22" i="4"/>
  <c r="C23" i="2"/>
  <c r="C24" i="2"/>
  <c r="C25" i="2"/>
  <c r="C26" i="2"/>
  <c r="C27" i="2"/>
  <c r="I22" i="2"/>
  <c r="I23" i="2"/>
  <c r="I24" i="2"/>
  <c r="I25" i="2"/>
  <c r="I26" i="2"/>
  <c r="I13" i="4"/>
  <c r="I14" i="4"/>
  <c r="I15" i="4"/>
  <c r="I16" i="4"/>
  <c r="I17" i="4"/>
  <c r="C13" i="4"/>
  <c r="C14" i="4"/>
  <c r="C15" i="4"/>
  <c r="C16" i="4"/>
  <c r="C17" i="4"/>
  <c r="I17" i="2"/>
  <c r="I18" i="2"/>
  <c r="I19" i="2"/>
  <c r="I20" i="2"/>
  <c r="I21" i="2"/>
  <c r="C18" i="2"/>
  <c r="C19" i="2"/>
  <c r="C20" i="2"/>
  <c r="C21" i="2"/>
  <c r="C22" i="2"/>
  <c r="I8" i="4"/>
  <c r="I9" i="4"/>
  <c r="I10" i="4"/>
  <c r="I11" i="4"/>
  <c r="I12" i="4"/>
  <c r="C8" i="4"/>
  <c r="C9" i="4"/>
  <c r="C10" i="4"/>
  <c r="C11" i="4"/>
  <c r="C12" i="4"/>
  <c r="I12" i="2"/>
  <c r="I13" i="2"/>
  <c r="I14" i="2"/>
  <c r="I15" i="2"/>
  <c r="I16" i="2"/>
  <c r="C13" i="2"/>
  <c r="C14" i="2"/>
  <c r="C15" i="2"/>
  <c r="C16" i="2"/>
  <c r="C17" i="2"/>
  <c r="I3" i="4"/>
  <c r="I4" i="4"/>
  <c r="I5" i="4"/>
  <c r="I6" i="4"/>
  <c r="I7" i="4"/>
  <c r="C3" i="4"/>
  <c r="C4" i="4"/>
  <c r="C5" i="4"/>
  <c r="C6" i="4"/>
  <c r="C7" i="4"/>
  <c r="I7" i="2"/>
  <c r="I8" i="2"/>
  <c r="I9" i="2"/>
  <c r="I10" i="2"/>
  <c r="I11" i="2"/>
  <c r="C8" i="2"/>
  <c r="C9" i="2"/>
  <c r="C10" i="2"/>
  <c r="C11" i="2"/>
  <c r="C12" i="2"/>
  <c r="I3" i="2"/>
  <c r="I4" i="2"/>
  <c r="I5" i="2"/>
  <c r="I6" i="2"/>
  <c r="C3" i="2"/>
  <c r="C4" i="2"/>
  <c r="C5" i="2"/>
  <c r="C6" i="2"/>
  <c r="C7" i="2"/>
  <c r="C34" i="1"/>
  <c r="C35" i="1"/>
  <c r="C36" i="1"/>
  <c r="C37" i="1"/>
  <c r="C38" i="1"/>
  <c r="C39" i="1"/>
  <c r="C40" i="1"/>
  <c r="C41" i="1"/>
  <c r="C42" i="1"/>
  <c r="C43" i="1"/>
  <c r="I23" i="3"/>
  <c r="I24" i="3"/>
  <c r="I25" i="3"/>
  <c r="I26" i="3"/>
  <c r="I27" i="3"/>
  <c r="I28" i="3"/>
  <c r="I29" i="3"/>
  <c r="I30" i="3"/>
  <c r="I31" i="3"/>
  <c r="I32" i="3"/>
  <c r="C23" i="3"/>
  <c r="C24" i="3"/>
  <c r="C25" i="3"/>
  <c r="C26" i="3"/>
  <c r="C27" i="3"/>
  <c r="C28" i="3"/>
  <c r="C29" i="3"/>
  <c r="C30" i="3"/>
  <c r="C31" i="3"/>
  <c r="C32" i="3"/>
  <c r="I13" i="3"/>
  <c r="I14" i="3"/>
  <c r="I15" i="3"/>
  <c r="I16" i="3"/>
  <c r="I17" i="3"/>
  <c r="I18" i="3"/>
  <c r="I19" i="3"/>
  <c r="I20" i="3"/>
  <c r="I21" i="3"/>
  <c r="I22" i="3"/>
  <c r="C13" i="3"/>
  <c r="C14" i="3"/>
  <c r="C15" i="3"/>
  <c r="C16" i="3"/>
  <c r="C17" i="3"/>
  <c r="C18" i="3"/>
  <c r="C19" i="3"/>
  <c r="C20" i="3"/>
  <c r="C21" i="3"/>
  <c r="C22" i="3"/>
  <c r="C24" i="1"/>
  <c r="C25" i="1"/>
  <c r="C26" i="1"/>
  <c r="C27" i="1"/>
  <c r="C28" i="1"/>
  <c r="C29" i="1"/>
  <c r="C30" i="1"/>
  <c r="C31" i="1"/>
  <c r="C32" i="1"/>
  <c r="C33" i="1"/>
  <c r="I3" i="3"/>
  <c r="I4" i="3"/>
  <c r="I5" i="3"/>
  <c r="I6" i="3"/>
  <c r="I7" i="3"/>
  <c r="I8" i="3"/>
  <c r="I9" i="3"/>
  <c r="I10" i="3"/>
  <c r="I11" i="3"/>
  <c r="I12" i="3"/>
  <c r="C3" i="3"/>
  <c r="C4" i="3"/>
  <c r="C5" i="3"/>
  <c r="C6" i="3"/>
  <c r="C7" i="3"/>
  <c r="C8" i="3"/>
  <c r="C9" i="3"/>
  <c r="C10" i="3"/>
  <c r="C11" i="3"/>
  <c r="C12" i="3"/>
  <c r="C14" i="1"/>
  <c r="C15" i="1"/>
  <c r="C16" i="1"/>
  <c r="C17" i="1"/>
  <c r="C18" i="1"/>
  <c r="C19" i="1"/>
  <c r="C20" i="1"/>
  <c r="C21" i="1"/>
  <c r="C22" i="1"/>
  <c r="C23" i="1"/>
  <c r="I4" i="1"/>
  <c r="I5" i="1"/>
  <c r="I6" i="1"/>
  <c r="I7" i="1"/>
  <c r="C4" i="1"/>
  <c r="C5" i="1"/>
  <c r="C6" i="1"/>
  <c r="C7" i="1"/>
  <c r="C8" i="1"/>
  <c r="C9" i="1"/>
  <c r="C10" i="1"/>
  <c r="C11" i="1"/>
  <c r="C12" i="1"/>
  <c r="C13" i="1"/>
  <c r="I47" i="1" l="1"/>
  <c r="F5" i="5" s="1"/>
  <c r="I48" i="1"/>
  <c r="F6" i="5" s="1"/>
</calcChain>
</file>

<file path=xl/sharedStrings.xml><?xml version="1.0" encoding="utf-8"?>
<sst xmlns="http://schemas.openxmlformats.org/spreadsheetml/2006/main" count="160" uniqueCount="34">
  <si>
    <t>LB_Add_EndTimes_large</t>
  </si>
  <si>
    <t>LB_Add_StartTimes_large</t>
  </si>
  <si>
    <t>LB_Add_EndTimes_small</t>
  </si>
  <si>
    <t>LB_Add_StartTimes_Small</t>
  </si>
  <si>
    <t>Small Duration (us)</t>
  </si>
  <si>
    <t>large Duration (us)</t>
  </si>
  <si>
    <t>LF_Add_StartTimes_Small</t>
  </si>
  <si>
    <t>LF_Add_EndTimes_small</t>
  </si>
  <si>
    <t>LF_Add_StartTimes_large</t>
  </si>
  <si>
    <t>LF_Add_EndTimes_large</t>
  </si>
  <si>
    <t>LB_Rm_StartTimes_Small</t>
  </si>
  <si>
    <t>LB_Rm_EndTimes_small</t>
  </si>
  <si>
    <t>LB_Rm_StartTimes_large</t>
  </si>
  <si>
    <t>LB_Rm_EndTimes_large</t>
  </si>
  <si>
    <t>LF_Rm_StartTimes_Small</t>
  </si>
  <si>
    <t>LF_Rm_EndTimes_small</t>
  </si>
  <si>
    <t>LF_Rm_StartTimes_large</t>
  </si>
  <si>
    <t>LF_Rm_EndTimes_large</t>
  </si>
  <si>
    <t>MAX HEIGHT = 3</t>
  </si>
  <si>
    <t>AVERAGE</t>
  </si>
  <si>
    <t>MIN</t>
  </si>
  <si>
    <t>MAX</t>
  </si>
  <si>
    <t>LB</t>
  </si>
  <si>
    <t>Average</t>
  </si>
  <si>
    <t>Max</t>
  </si>
  <si>
    <t>Min</t>
  </si>
  <si>
    <t>Range</t>
  </si>
  <si>
    <t>LF</t>
  </si>
  <si>
    <t>ADD</t>
  </si>
  <si>
    <t>REM</t>
  </si>
  <si>
    <t>ADD:</t>
  </si>
  <si>
    <t>RM:</t>
  </si>
  <si>
    <t>ADD RANGE:</t>
  </si>
  <si>
    <t>REM RANGE: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</si>
</sst>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/>
    <xf numFmtId="2" fontId="0" fillId="0" borderId="0" xfId="0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4" xfId="0" applyFont="1" applyBorder="1"/>
    <xf numFmtId="2" fontId="0" fillId="0" borderId="0" xfId="0" applyNumberFormat="1" applyBorder="1"/>
    <xf numFmtId="2" fontId="0" fillId="0" borderId="5" xfId="0" applyNumberFormat="1" applyBorder="1"/>
    <xf numFmtId="0" fontId="1" fillId="0" borderId="6" xfId="0" applyFont="1" applyBorder="1"/>
    <xf numFmtId="2" fontId="0" fillId="0" borderId="7" xfId="0" applyNumberFormat="1" applyBorder="1"/>
    <xf numFmtId="2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Lock Free vs Lock Based - Add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LB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Sheet1!$B$18:$G$18</c:f>
              <c:numCache>
                <c:formatCode>General</c:formatCode>
                <c:ptCount val="6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</c:numCache>
            </c:numRef>
          </c:cat>
          <c:val>
            <c:numRef>
              <c:f>Sheet1!$B$19:$G$19</c:f>
              <c:numCache>
                <c:formatCode>0.00</c:formatCode>
                <c:ptCount val="6"/>
                <c:pt idx="0" formatCode="General">
                  <c:v>23.416864975000003</c:v>
                </c:pt>
                <c:pt idx="1">
                  <c:v>20.50993571428571</c:v>
                </c:pt>
                <c:pt idx="2">
                  <c:v>26.828245742857142</c:v>
                </c:pt>
                <c:pt idx="3">
                  <c:v>22.337357894736844</c:v>
                </c:pt>
                <c:pt idx="4">
                  <c:v>28.224720000000001</c:v>
                </c:pt>
                <c:pt idx="5">
                  <c:v>65.803056000000012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7-47F0-A847-5938EBA539C9}"/>
            </c:ext>
          </c:extLst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LF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Sheet1!$B$18:$G$18</c:f>
              <c:numCache>
                <c:formatCode>General</c:formatCode>
                <c:ptCount val="6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</c:numCache>
            </c:numRef>
          </c:cat>
          <c:val>
            <c:numRef>
              <c:f>Sheet1!$B$20:$G$20</c:f>
              <c:numCache>
                <c:formatCode>0.00</c:formatCode>
                <c:ptCount val="6"/>
                <c:pt idx="0">
                  <c:v>35.769064999999998</c:v>
                </c:pt>
                <c:pt idx="1">
                  <c:v>31.181468120000009</c:v>
                </c:pt>
                <c:pt idx="2">
                  <c:v>31.223958974358975</c:v>
                </c:pt>
                <c:pt idx="3">
                  <c:v>26.547376159999999</c:v>
                </c:pt>
                <c:pt idx="4">
                  <c:v>60.559742857142851</c:v>
                </c:pt>
                <c:pt idx="5">
                  <c:v>27.028743999999996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47-47F0-A847-5938EBA53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842087920"/>
        <c:axId val="888093200"/>
      </c:barChart>
      <c:catAx>
        <c:axId val="842087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 Added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093200"/>
        <c:crosses val="autoZero"/>
        <c:auto val="1"/>
        <c:lblAlgn val="ctr"/>
        <c:lblOffset val="100"/>
        <c:noMultiLvlLbl val="0"/>
      </c:catAx>
      <c:valAx>
        <c:axId val="88809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08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Free Add - 500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LF_ADD!$O$3:$O$37</c:f>
              <c:numCache>
                <c:formatCode>0.00</c:formatCode>
                <c:ptCount val="35"/>
                <c:pt idx="0">
                  <c:v>42.464599999999997</c:v>
                </c:pt>
                <c:pt idx="1">
                  <c:v>9.8003</c:v>
                </c:pt>
                <c:pt idx="2">
                  <c:v>25.743400000000001</c:v>
                </c:pt>
                <c:pt idx="3">
                  <c:v>14.8104</c:v>
                </c:pt>
                <c:pt idx="4">
                  <c:v>29.982700000000001</c:v>
                </c:pt>
                <c:pt idx="5">
                  <c:v>16.558499999999999</c:v>
                </c:pt>
                <c:pt idx="6">
                  <c:v>30.515499999999999</c:v>
                </c:pt>
                <c:pt idx="7">
                  <c:v>28.021699999999999</c:v>
                </c:pt>
                <c:pt idx="8">
                  <c:v>32.786499999999997</c:v>
                </c:pt>
                <c:pt idx="9">
                  <c:v>37.945700000000002</c:v>
                </c:pt>
                <c:pt idx="10">
                  <c:v>19.903600000000001</c:v>
                </c:pt>
                <c:pt idx="11">
                  <c:v>15.2418</c:v>
                </c:pt>
                <c:pt idx="12">
                  <c:v>31.094899999999999</c:v>
                </c:pt>
                <c:pt idx="13">
                  <c:v>10.444900000000001</c:v>
                </c:pt>
                <c:pt idx="14">
                  <c:v>36.499600000000001</c:v>
                </c:pt>
                <c:pt idx="15">
                  <c:v>42.381100000000004</c:v>
                </c:pt>
                <c:pt idx="16">
                  <c:v>43.193399999999997</c:v>
                </c:pt>
                <c:pt idx="17">
                  <c:v>22.2759</c:v>
                </c:pt>
                <c:pt idx="18">
                  <c:v>27.679300000000001</c:v>
                </c:pt>
                <c:pt idx="19">
                  <c:v>35.091000000000001</c:v>
                </c:pt>
                <c:pt idx="20">
                  <c:v>38.7742</c:v>
                </c:pt>
                <c:pt idx="21">
                  <c:v>42.018300000000004</c:v>
                </c:pt>
                <c:pt idx="22">
                  <c:v>31.016400000000001</c:v>
                </c:pt>
                <c:pt idx="23">
                  <c:v>5.9048999999999996</c:v>
                </c:pt>
                <c:pt idx="24">
                  <c:v>5.57</c:v>
                </c:pt>
                <c:pt idx="25">
                  <c:v>24.390999999999998</c:v>
                </c:pt>
                <c:pt idx="26">
                  <c:v>26.158899999999999</c:v>
                </c:pt>
                <c:pt idx="27">
                  <c:v>27.000299999999999</c:v>
                </c:pt>
                <c:pt idx="28">
                  <c:v>15.238200000000001</c:v>
                </c:pt>
                <c:pt idx="29">
                  <c:v>15.089</c:v>
                </c:pt>
                <c:pt idx="30">
                  <c:v>56.037199999999999</c:v>
                </c:pt>
                <c:pt idx="31">
                  <c:v>43.279400000000003</c:v>
                </c:pt>
                <c:pt idx="32">
                  <c:v>26.389399999999998</c:v>
                </c:pt>
                <c:pt idx="33">
                  <c:v>13.3749</c:v>
                </c:pt>
                <c:pt idx="34">
                  <c:v>19.004899999999999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37-47FB-AED8-E97B13F13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385568"/>
        <c:axId val="888117328"/>
      </c:scatterChart>
      <c:valAx>
        <c:axId val="98738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117328"/>
        <c:crosses val="autoZero"/>
        <c:crossBetween val="midCat"/>
      </c:valAx>
      <c:valAx>
        <c:axId val="88811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38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Free Add - 300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LF_ADD!$R$3:$R$37</c:f>
              <c:numCache>
                <c:formatCode>0.00</c:formatCode>
                <c:ptCount val="35"/>
                <c:pt idx="0">
                  <c:v>37.8994</c:v>
                </c:pt>
                <c:pt idx="1">
                  <c:v>38.181899999999999</c:v>
                </c:pt>
                <c:pt idx="2">
                  <c:v>23.363900000000001</c:v>
                </c:pt>
                <c:pt idx="3">
                  <c:v>32.077100000000002</c:v>
                </c:pt>
                <c:pt idx="4">
                  <c:v>41.849699999999999</c:v>
                </c:pt>
                <c:pt idx="5">
                  <c:v>35.085900000000002</c:v>
                </c:pt>
                <c:pt idx="6">
                  <c:v>18.0504</c:v>
                </c:pt>
                <c:pt idx="7">
                  <c:v>30.2041</c:v>
                </c:pt>
                <c:pt idx="8">
                  <c:v>20.8248</c:v>
                </c:pt>
                <c:pt idx="9">
                  <c:v>31.999500000000001</c:v>
                </c:pt>
                <c:pt idx="10">
                  <c:v>81.349299999999999</c:v>
                </c:pt>
                <c:pt idx="11">
                  <c:v>42.064599999999999</c:v>
                </c:pt>
                <c:pt idx="12">
                  <c:v>76.340599999999995</c:v>
                </c:pt>
                <c:pt idx="13">
                  <c:v>45.547199999999997</c:v>
                </c:pt>
                <c:pt idx="14">
                  <c:v>36.491500000000002</c:v>
                </c:pt>
                <c:pt idx="15">
                  <c:v>158.23830000000001</c:v>
                </c:pt>
                <c:pt idx="16">
                  <c:v>79.906999999999996</c:v>
                </c:pt>
                <c:pt idx="17">
                  <c:v>151.3459</c:v>
                </c:pt>
                <c:pt idx="18">
                  <c:v>56.375599999999999</c:v>
                </c:pt>
                <c:pt idx="19">
                  <c:v>50.156700000000001</c:v>
                </c:pt>
                <c:pt idx="20">
                  <c:v>144.19980000000001</c:v>
                </c:pt>
                <c:pt idx="21">
                  <c:v>161.53299999999999</c:v>
                </c:pt>
                <c:pt idx="22">
                  <c:v>79.614199999999997</c:v>
                </c:pt>
                <c:pt idx="23">
                  <c:v>63.1325</c:v>
                </c:pt>
                <c:pt idx="24">
                  <c:v>64.953400000000002</c:v>
                </c:pt>
                <c:pt idx="25">
                  <c:v>170.97900000000001</c:v>
                </c:pt>
                <c:pt idx="26">
                  <c:v>61.9377</c:v>
                </c:pt>
                <c:pt idx="27">
                  <c:v>45.721499999999999</c:v>
                </c:pt>
                <c:pt idx="28">
                  <c:v>45.6723</c:v>
                </c:pt>
                <c:pt idx="29">
                  <c:v>59.4754</c:v>
                </c:pt>
                <c:pt idx="30">
                  <c:v>29.748000000000001</c:v>
                </c:pt>
                <c:pt idx="31">
                  <c:v>24.758600000000001</c:v>
                </c:pt>
                <c:pt idx="32">
                  <c:v>22.484200000000001</c:v>
                </c:pt>
                <c:pt idx="33">
                  <c:v>36.609900000000003</c:v>
                </c:pt>
                <c:pt idx="34">
                  <c:v>21.418099999999999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34-4EC6-98F3-585A0EBAD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334768"/>
        <c:axId val="888112752"/>
      </c:scatterChart>
      <c:valAx>
        <c:axId val="98733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112752"/>
        <c:crosses val="autoZero"/>
        <c:crossBetween val="midCat"/>
      </c:valAx>
      <c:valAx>
        <c:axId val="88811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33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</a:t>
            </a:r>
            <a:r>
              <a:rPr lang="en-US" baseline="0"/>
              <a:t>k Based Add - 5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LB_ADD!$C$4:$C$43</c:f>
              <c:numCache>
                <c:formatCode>0.00</c:formatCode>
                <c:ptCount val="40"/>
                <c:pt idx="0">
                  <c:v>48.145899999999997</c:v>
                </c:pt>
                <c:pt idx="1">
                  <c:v>21.6784</c:v>
                </c:pt>
                <c:pt idx="2">
                  <c:v>39.808199999999999</c:v>
                </c:pt>
                <c:pt idx="3">
                  <c:v>43.722099999999998</c:v>
                </c:pt>
                <c:pt idx="4">
                  <c:v>34.471899999999998</c:v>
                </c:pt>
                <c:pt idx="5">
                  <c:v>11.4758</c:v>
                </c:pt>
                <c:pt idx="6">
                  <c:v>10.6327</c:v>
                </c:pt>
                <c:pt idx="7">
                  <c:v>15.946999999999999</c:v>
                </c:pt>
                <c:pt idx="8">
                  <c:v>8.8981999999999992</c:v>
                </c:pt>
                <c:pt idx="9">
                  <c:v>29.38</c:v>
                </c:pt>
                <c:pt idx="10">
                  <c:v>26.065200000000001</c:v>
                </c:pt>
                <c:pt idx="11">
                  <c:v>12.963800000000001</c:v>
                </c:pt>
                <c:pt idx="12">
                  <c:v>16.346800000000002</c:v>
                </c:pt>
                <c:pt idx="13">
                  <c:v>42.415399999999998</c:v>
                </c:pt>
                <c:pt idx="14">
                  <c:v>8.0017999999999994</c:v>
                </c:pt>
                <c:pt idx="15">
                  <c:v>36.258600000000001</c:v>
                </c:pt>
                <c:pt idx="16">
                  <c:v>13.387600000000001</c:v>
                </c:pt>
                <c:pt idx="17">
                  <c:v>16.292300000000001</c:v>
                </c:pt>
                <c:pt idx="18">
                  <c:v>24.406199000000001</c:v>
                </c:pt>
                <c:pt idx="19">
                  <c:v>38.2864</c:v>
                </c:pt>
                <c:pt idx="20">
                  <c:v>23.194500000000001</c:v>
                </c:pt>
                <c:pt idx="21">
                  <c:v>14.9054</c:v>
                </c:pt>
                <c:pt idx="22">
                  <c:v>30.973101</c:v>
                </c:pt>
                <c:pt idx="23">
                  <c:v>27.081299999999999</c:v>
                </c:pt>
                <c:pt idx="24">
                  <c:v>28.571300000000001</c:v>
                </c:pt>
                <c:pt idx="25">
                  <c:v>30.768801</c:v>
                </c:pt>
                <c:pt idx="26">
                  <c:v>13.099500000000001</c:v>
                </c:pt>
                <c:pt idx="27">
                  <c:v>18.342898999999999</c:v>
                </c:pt>
                <c:pt idx="28">
                  <c:v>9.2014999999999993</c:v>
                </c:pt>
                <c:pt idx="29">
                  <c:v>24.752300000000002</c:v>
                </c:pt>
                <c:pt idx="30">
                  <c:v>30.396301000000001</c:v>
                </c:pt>
                <c:pt idx="31">
                  <c:v>7.7143990000000002</c:v>
                </c:pt>
                <c:pt idx="32">
                  <c:v>16.115399</c:v>
                </c:pt>
                <c:pt idx="33">
                  <c:v>23.092500000000001</c:v>
                </c:pt>
                <c:pt idx="34">
                  <c:v>27.149899999999999</c:v>
                </c:pt>
                <c:pt idx="35">
                  <c:v>18.595500000000001</c:v>
                </c:pt>
                <c:pt idx="36">
                  <c:v>15.684100000000001</c:v>
                </c:pt>
                <c:pt idx="37">
                  <c:v>19.952400000000001</c:v>
                </c:pt>
                <c:pt idx="38">
                  <c:v>15.9435</c:v>
                </c:pt>
                <c:pt idx="39">
                  <c:v>42.555700000000002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72-4935-9F5C-3E3C0ACFA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818672"/>
        <c:axId val="715635040"/>
      </c:scatterChart>
      <c:valAx>
        <c:axId val="71781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635040"/>
        <c:crosses val="autoZero"/>
        <c:crossBetween val="midCat"/>
      </c:valAx>
      <c:valAx>
        <c:axId val="7156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81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Based Add - 100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LB_ADD!$I$4:$I$43</c:f>
              <c:numCache>
                <c:formatCode>0.00</c:formatCode>
                <c:ptCount val="40"/>
                <c:pt idx="0">
                  <c:v>13.117000000000001</c:v>
                </c:pt>
                <c:pt idx="1">
                  <c:v>27.1126</c:v>
                </c:pt>
                <c:pt idx="2">
                  <c:v>33.271900000000002</c:v>
                </c:pt>
                <c:pt idx="3">
                  <c:v>56.264899999999997</c:v>
                </c:pt>
                <c:pt idx="4">
                  <c:v>17.355399999999999</c:v>
                </c:pt>
                <c:pt idx="5">
                  <c:v>10.745200000000001</c:v>
                </c:pt>
                <c:pt idx="6">
                  <c:v>12.454499999999999</c:v>
                </c:pt>
                <c:pt idx="7">
                  <c:v>79.739800000000002</c:v>
                </c:pt>
                <c:pt idx="8">
                  <c:v>9.3623999999999992</c:v>
                </c:pt>
                <c:pt idx="9">
                  <c:v>25.800599999999999</c:v>
                </c:pt>
                <c:pt idx="10">
                  <c:v>24.090599000000001</c:v>
                </c:pt>
                <c:pt idx="11">
                  <c:v>13.9528</c:v>
                </c:pt>
                <c:pt idx="12">
                  <c:v>24.902301000000001</c:v>
                </c:pt>
                <c:pt idx="13">
                  <c:v>15.5709</c:v>
                </c:pt>
                <c:pt idx="14">
                  <c:v>17.288799999999998</c:v>
                </c:pt>
                <c:pt idx="15">
                  <c:v>25.657201000000001</c:v>
                </c:pt>
                <c:pt idx="16">
                  <c:v>16.510100999999999</c:v>
                </c:pt>
                <c:pt idx="17">
                  <c:v>31.762401000000001</c:v>
                </c:pt>
                <c:pt idx="18">
                  <c:v>53.000599000000001</c:v>
                </c:pt>
                <c:pt idx="19">
                  <c:v>29.062100000000001</c:v>
                </c:pt>
                <c:pt idx="20">
                  <c:v>27.974399999999999</c:v>
                </c:pt>
                <c:pt idx="21">
                  <c:v>28.03</c:v>
                </c:pt>
                <c:pt idx="22">
                  <c:v>14.786099</c:v>
                </c:pt>
                <c:pt idx="23">
                  <c:v>24.9788</c:v>
                </c:pt>
                <c:pt idx="24">
                  <c:v>37.892299999999999</c:v>
                </c:pt>
                <c:pt idx="25">
                  <c:v>56.438198999999997</c:v>
                </c:pt>
                <c:pt idx="26">
                  <c:v>35.363399999999999</c:v>
                </c:pt>
                <c:pt idx="27">
                  <c:v>19.128</c:v>
                </c:pt>
                <c:pt idx="28">
                  <c:v>25.8142</c:v>
                </c:pt>
                <c:pt idx="29">
                  <c:v>16.2608</c:v>
                </c:pt>
                <c:pt idx="30">
                  <c:v>14.4559</c:v>
                </c:pt>
                <c:pt idx="31">
                  <c:v>24.113001000000001</c:v>
                </c:pt>
                <c:pt idx="32">
                  <c:v>31.508099999999999</c:v>
                </c:pt>
                <c:pt idx="33">
                  <c:v>28.031199999999998</c:v>
                </c:pt>
                <c:pt idx="34">
                  <c:v>17.1921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31-4659-A463-CF897D544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021616"/>
        <c:axId val="715654592"/>
      </c:scatterChart>
      <c:valAx>
        <c:axId val="71602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654592"/>
        <c:crosses val="autoZero"/>
        <c:crossBetween val="midCat"/>
      </c:valAx>
      <c:valAx>
        <c:axId val="71565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02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Based Add - 200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LB_ADD!$L$4:$L$41</c:f>
              <c:numCache>
                <c:formatCode>0.00</c:formatCode>
                <c:ptCount val="38"/>
                <c:pt idx="0">
                  <c:v>28.621300000000002</c:v>
                </c:pt>
                <c:pt idx="1">
                  <c:v>17.275200000000002</c:v>
                </c:pt>
                <c:pt idx="2">
                  <c:v>7.2832999999999997</c:v>
                </c:pt>
                <c:pt idx="3">
                  <c:v>29.697700000000001</c:v>
                </c:pt>
                <c:pt idx="4">
                  <c:v>22.277899999999999</c:v>
                </c:pt>
                <c:pt idx="5">
                  <c:v>28.930900000000001</c:v>
                </c:pt>
                <c:pt idx="6">
                  <c:v>24.186699999999998</c:v>
                </c:pt>
                <c:pt idx="7">
                  <c:v>21.684699999999999</c:v>
                </c:pt>
                <c:pt idx="8">
                  <c:v>31.925999999999998</c:v>
                </c:pt>
                <c:pt idx="9">
                  <c:v>11.749499999999999</c:v>
                </c:pt>
                <c:pt idx="10">
                  <c:v>22.5943</c:v>
                </c:pt>
                <c:pt idx="11">
                  <c:v>33.623800000000003</c:v>
                </c:pt>
                <c:pt idx="12">
                  <c:v>21.826699999999999</c:v>
                </c:pt>
                <c:pt idx="13">
                  <c:v>37.1096</c:v>
                </c:pt>
                <c:pt idx="14">
                  <c:v>15.555300000000001</c:v>
                </c:pt>
                <c:pt idx="15">
                  <c:v>47.966500000000003</c:v>
                </c:pt>
                <c:pt idx="16">
                  <c:v>25.8673</c:v>
                </c:pt>
                <c:pt idx="17">
                  <c:v>13.8758</c:v>
                </c:pt>
                <c:pt idx="18">
                  <c:v>12.4557</c:v>
                </c:pt>
                <c:pt idx="19">
                  <c:v>18.037500000000001</c:v>
                </c:pt>
                <c:pt idx="20">
                  <c:v>7.1062000000000003</c:v>
                </c:pt>
                <c:pt idx="21">
                  <c:v>9.8390000000000004</c:v>
                </c:pt>
                <c:pt idx="22">
                  <c:v>14.1953</c:v>
                </c:pt>
                <c:pt idx="23">
                  <c:v>14.133900000000001</c:v>
                </c:pt>
                <c:pt idx="24">
                  <c:v>17.227599999999999</c:v>
                </c:pt>
                <c:pt idx="25">
                  <c:v>33.276699999999998</c:v>
                </c:pt>
                <c:pt idx="26">
                  <c:v>23.097999999999999</c:v>
                </c:pt>
                <c:pt idx="27">
                  <c:v>20.089400000000001</c:v>
                </c:pt>
                <c:pt idx="28">
                  <c:v>12.5779</c:v>
                </c:pt>
                <c:pt idx="29">
                  <c:v>39.359000000000002</c:v>
                </c:pt>
                <c:pt idx="30">
                  <c:v>19.2897</c:v>
                </c:pt>
                <c:pt idx="31">
                  <c:v>7.7263999999999999</c:v>
                </c:pt>
                <c:pt idx="32">
                  <c:v>14.6365</c:v>
                </c:pt>
                <c:pt idx="33">
                  <c:v>36.576900000000002</c:v>
                </c:pt>
                <c:pt idx="34">
                  <c:v>19.0227</c:v>
                </c:pt>
                <c:pt idx="35">
                  <c:v>27.615200000000002</c:v>
                </c:pt>
                <c:pt idx="36">
                  <c:v>39.767600000000002</c:v>
                </c:pt>
                <c:pt idx="37">
                  <c:v>20.735900000000001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54-454F-8D6F-8A97E018C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359984"/>
        <c:axId val="888121488"/>
      </c:scatterChart>
      <c:valAx>
        <c:axId val="35235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121488"/>
        <c:crosses val="autoZero"/>
        <c:crossBetween val="midCat"/>
      </c:valAx>
      <c:valAx>
        <c:axId val="88812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35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Based</a:t>
            </a:r>
            <a:r>
              <a:rPr lang="en-US" baseline="0"/>
              <a:t> Add - 300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LB_ADD!$R$4:$R$33</c:f>
              <c:numCache>
                <c:formatCode>0.00</c:formatCode>
                <c:ptCount val="30"/>
                <c:pt idx="0">
                  <c:v>26.006399999999999</c:v>
                </c:pt>
                <c:pt idx="1">
                  <c:v>29.971</c:v>
                </c:pt>
                <c:pt idx="2">
                  <c:v>14.161199999999999</c:v>
                </c:pt>
                <c:pt idx="3">
                  <c:v>38.363799999999998</c:v>
                </c:pt>
                <c:pt idx="4">
                  <c:v>28.365200000000002</c:v>
                </c:pt>
                <c:pt idx="5">
                  <c:v>35.895699999999998</c:v>
                </c:pt>
                <c:pt idx="6">
                  <c:v>55.840499999999999</c:v>
                </c:pt>
                <c:pt idx="7">
                  <c:v>33.467500000000001</c:v>
                </c:pt>
                <c:pt idx="8">
                  <c:v>12.251899999999999</c:v>
                </c:pt>
                <c:pt idx="9">
                  <c:v>15.108499999999999</c:v>
                </c:pt>
                <c:pt idx="10">
                  <c:v>29.700099999999999</c:v>
                </c:pt>
                <c:pt idx="11">
                  <c:v>19.202100000000002</c:v>
                </c:pt>
                <c:pt idx="12">
                  <c:v>44.226300000000002</c:v>
                </c:pt>
                <c:pt idx="13">
                  <c:v>23.920400000000001</c:v>
                </c:pt>
                <c:pt idx="14">
                  <c:v>31.0855</c:v>
                </c:pt>
                <c:pt idx="15">
                  <c:v>32.923000000000002</c:v>
                </c:pt>
                <c:pt idx="16">
                  <c:v>31.820799999999998</c:v>
                </c:pt>
                <c:pt idx="17">
                  <c:v>32.963000000000001</c:v>
                </c:pt>
                <c:pt idx="18">
                  <c:v>21.702100000000002</c:v>
                </c:pt>
                <c:pt idx="19">
                  <c:v>27.758500000000002</c:v>
                </c:pt>
                <c:pt idx="20">
                  <c:v>19.238600000000002</c:v>
                </c:pt>
                <c:pt idx="21">
                  <c:v>8.2474000000000007</c:v>
                </c:pt>
                <c:pt idx="22">
                  <c:v>28.512</c:v>
                </c:pt>
                <c:pt idx="23">
                  <c:v>36.907200000000003</c:v>
                </c:pt>
                <c:pt idx="24">
                  <c:v>30.9542</c:v>
                </c:pt>
                <c:pt idx="25">
                  <c:v>24.089200000000002</c:v>
                </c:pt>
                <c:pt idx="26">
                  <c:v>53.802</c:v>
                </c:pt>
                <c:pt idx="27">
                  <c:v>29.6707</c:v>
                </c:pt>
                <c:pt idx="28">
                  <c:v>22.181699999999999</c:v>
                </c:pt>
                <c:pt idx="29">
                  <c:v>8.4050999999999991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65-4C54-A6FB-DA08D1382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630592"/>
        <c:axId val="888081136"/>
      </c:scatterChart>
      <c:valAx>
        <c:axId val="71663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081136"/>
        <c:crosses val="autoZero"/>
        <c:crossBetween val="midCat"/>
      </c:valAx>
      <c:valAx>
        <c:axId val="88808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63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Based Add - 500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LB_ADD!$O$4:$O$28</c:f>
              <c:numCache>
                <c:formatCode>0.00</c:formatCode>
                <c:ptCount val="25"/>
                <c:pt idx="0">
                  <c:v>345.5872</c:v>
                </c:pt>
                <c:pt idx="1">
                  <c:v>229.9802</c:v>
                </c:pt>
                <c:pt idx="2">
                  <c:v>125.9645</c:v>
                </c:pt>
                <c:pt idx="3">
                  <c:v>113.43600000000001</c:v>
                </c:pt>
                <c:pt idx="4">
                  <c:v>119.4456</c:v>
                </c:pt>
                <c:pt idx="5">
                  <c:v>59.230699999999999</c:v>
                </c:pt>
                <c:pt idx="6">
                  <c:v>33.660499999999999</c:v>
                </c:pt>
                <c:pt idx="7">
                  <c:v>26.9481</c:v>
                </c:pt>
                <c:pt idx="8">
                  <c:v>36.098300000000002</c:v>
                </c:pt>
                <c:pt idx="9">
                  <c:v>21.714500000000001</c:v>
                </c:pt>
                <c:pt idx="10">
                  <c:v>54.4238</c:v>
                </c:pt>
                <c:pt idx="11">
                  <c:v>10.4116</c:v>
                </c:pt>
                <c:pt idx="12">
                  <c:v>29.959800000000001</c:v>
                </c:pt>
                <c:pt idx="13">
                  <c:v>20.460599999999999</c:v>
                </c:pt>
                <c:pt idx="14">
                  <c:v>29.094899999999999</c:v>
                </c:pt>
                <c:pt idx="15">
                  <c:v>40.727499999999999</c:v>
                </c:pt>
                <c:pt idx="16">
                  <c:v>38.476199999999999</c:v>
                </c:pt>
                <c:pt idx="17">
                  <c:v>31.540500000000002</c:v>
                </c:pt>
                <c:pt idx="18">
                  <c:v>33.504800000000003</c:v>
                </c:pt>
                <c:pt idx="19">
                  <c:v>35.119799999999998</c:v>
                </c:pt>
                <c:pt idx="20">
                  <c:v>51.450299999999999</c:v>
                </c:pt>
                <c:pt idx="21">
                  <c:v>34.871499999999997</c:v>
                </c:pt>
                <c:pt idx="22">
                  <c:v>21.384699999999999</c:v>
                </c:pt>
                <c:pt idx="23">
                  <c:v>57.740900000000003</c:v>
                </c:pt>
                <c:pt idx="24">
                  <c:v>43.843899999999998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53-42BD-85A4-01CCBE3EE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285072"/>
        <c:axId val="888115248"/>
      </c:scatterChart>
      <c:valAx>
        <c:axId val="99828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115248"/>
        <c:crosses val="autoZero"/>
        <c:crossBetween val="midCat"/>
      </c:valAx>
      <c:valAx>
        <c:axId val="88811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8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</a:t>
            </a:r>
            <a:r>
              <a:rPr lang="en-US" baseline="0"/>
              <a:t>k Based Add - 5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LB_ADD!$C$4:$C$43</c:f>
              <c:numCache>
                <c:formatCode>0.00</c:formatCode>
                <c:ptCount val="40"/>
                <c:pt idx="0">
                  <c:v>48.145899999999997</c:v>
                </c:pt>
                <c:pt idx="1">
                  <c:v>21.6784</c:v>
                </c:pt>
                <c:pt idx="2">
                  <c:v>39.808199999999999</c:v>
                </c:pt>
                <c:pt idx="3">
                  <c:v>43.722099999999998</c:v>
                </c:pt>
                <c:pt idx="4">
                  <c:v>34.471899999999998</c:v>
                </c:pt>
                <c:pt idx="5">
                  <c:v>11.4758</c:v>
                </c:pt>
                <c:pt idx="6">
                  <c:v>10.6327</c:v>
                </c:pt>
                <c:pt idx="7">
                  <c:v>15.946999999999999</c:v>
                </c:pt>
                <c:pt idx="8">
                  <c:v>8.8981999999999992</c:v>
                </c:pt>
                <c:pt idx="9">
                  <c:v>29.38</c:v>
                </c:pt>
                <c:pt idx="10">
                  <c:v>26.065200000000001</c:v>
                </c:pt>
                <c:pt idx="11">
                  <c:v>12.963800000000001</c:v>
                </c:pt>
                <c:pt idx="12">
                  <c:v>16.346800000000002</c:v>
                </c:pt>
                <c:pt idx="13">
                  <c:v>42.415399999999998</c:v>
                </c:pt>
                <c:pt idx="14">
                  <c:v>8.0017999999999994</c:v>
                </c:pt>
                <c:pt idx="15">
                  <c:v>36.258600000000001</c:v>
                </c:pt>
                <c:pt idx="16">
                  <c:v>13.387600000000001</c:v>
                </c:pt>
                <c:pt idx="17">
                  <c:v>16.292300000000001</c:v>
                </c:pt>
                <c:pt idx="18">
                  <c:v>24.406199000000001</c:v>
                </c:pt>
                <c:pt idx="19">
                  <c:v>38.2864</c:v>
                </c:pt>
                <c:pt idx="20">
                  <c:v>23.194500000000001</c:v>
                </c:pt>
                <c:pt idx="21">
                  <c:v>14.9054</c:v>
                </c:pt>
                <c:pt idx="22">
                  <c:v>30.973101</c:v>
                </c:pt>
                <c:pt idx="23">
                  <c:v>27.081299999999999</c:v>
                </c:pt>
                <c:pt idx="24">
                  <c:v>28.571300000000001</c:v>
                </c:pt>
                <c:pt idx="25">
                  <c:v>30.768801</c:v>
                </c:pt>
                <c:pt idx="26">
                  <c:v>13.099500000000001</c:v>
                </c:pt>
                <c:pt idx="27">
                  <c:v>18.342898999999999</c:v>
                </c:pt>
                <c:pt idx="28">
                  <c:v>9.2014999999999993</c:v>
                </c:pt>
                <c:pt idx="29">
                  <c:v>24.752300000000002</c:v>
                </c:pt>
                <c:pt idx="30">
                  <c:v>30.396301000000001</c:v>
                </c:pt>
                <c:pt idx="31">
                  <c:v>7.7143990000000002</c:v>
                </c:pt>
                <c:pt idx="32">
                  <c:v>16.115399</c:v>
                </c:pt>
                <c:pt idx="33">
                  <c:v>23.092500000000001</c:v>
                </c:pt>
                <c:pt idx="34">
                  <c:v>27.149899999999999</c:v>
                </c:pt>
                <c:pt idx="35">
                  <c:v>18.595500000000001</c:v>
                </c:pt>
                <c:pt idx="36">
                  <c:v>15.684100000000001</c:v>
                </c:pt>
                <c:pt idx="37">
                  <c:v>19.952400000000001</c:v>
                </c:pt>
                <c:pt idx="38">
                  <c:v>15.9435</c:v>
                </c:pt>
                <c:pt idx="39">
                  <c:v>42.555700000000002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04-4689-BA45-477FE77FF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818672"/>
        <c:axId val="715635040"/>
      </c:scatterChart>
      <c:valAx>
        <c:axId val="71781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635040"/>
        <c:crosses val="autoZero"/>
        <c:crossBetween val="midCat"/>
      </c:valAx>
      <c:valAx>
        <c:axId val="71563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81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Based Add - 100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LB_ADD!$I$4:$I$43</c:f>
              <c:numCache>
                <c:formatCode>0.00</c:formatCode>
                <c:ptCount val="40"/>
                <c:pt idx="0">
                  <c:v>13.117000000000001</c:v>
                </c:pt>
                <c:pt idx="1">
                  <c:v>27.1126</c:v>
                </c:pt>
                <c:pt idx="2">
                  <c:v>33.271900000000002</c:v>
                </c:pt>
                <c:pt idx="3">
                  <c:v>56.264899999999997</c:v>
                </c:pt>
                <c:pt idx="4">
                  <c:v>17.355399999999999</c:v>
                </c:pt>
                <c:pt idx="5">
                  <c:v>10.745200000000001</c:v>
                </c:pt>
                <c:pt idx="6">
                  <c:v>12.454499999999999</c:v>
                </c:pt>
                <c:pt idx="7">
                  <c:v>79.739800000000002</c:v>
                </c:pt>
                <c:pt idx="8">
                  <c:v>9.3623999999999992</c:v>
                </c:pt>
                <c:pt idx="9">
                  <c:v>25.800599999999999</c:v>
                </c:pt>
                <c:pt idx="10">
                  <c:v>24.090599000000001</c:v>
                </c:pt>
                <c:pt idx="11">
                  <c:v>13.9528</c:v>
                </c:pt>
                <c:pt idx="12">
                  <c:v>24.902301000000001</c:v>
                </c:pt>
                <c:pt idx="13">
                  <c:v>15.5709</c:v>
                </c:pt>
                <c:pt idx="14">
                  <c:v>17.288799999999998</c:v>
                </c:pt>
                <c:pt idx="15">
                  <c:v>25.657201000000001</c:v>
                </c:pt>
                <c:pt idx="16">
                  <c:v>16.510100999999999</c:v>
                </c:pt>
                <c:pt idx="17">
                  <c:v>31.762401000000001</c:v>
                </c:pt>
                <c:pt idx="18">
                  <c:v>53.000599000000001</c:v>
                </c:pt>
                <c:pt idx="19">
                  <c:v>29.062100000000001</c:v>
                </c:pt>
                <c:pt idx="20">
                  <c:v>27.974399999999999</c:v>
                </c:pt>
                <c:pt idx="21">
                  <c:v>28.03</c:v>
                </c:pt>
                <c:pt idx="22">
                  <c:v>14.786099</c:v>
                </c:pt>
                <c:pt idx="23">
                  <c:v>24.9788</c:v>
                </c:pt>
                <c:pt idx="24">
                  <c:v>37.892299999999999</c:v>
                </c:pt>
                <c:pt idx="25">
                  <c:v>56.438198999999997</c:v>
                </c:pt>
                <c:pt idx="26">
                  <c:v>35.363399999999999</c:v>
                </c:pt>
                <c:pt idx="27">
                  <c:v>19.128</c:v>
                </c:pt>
                <c:pt idx="28">
                  <c:v>25.8142</c:v>
                </c:pt>
                <c:pt idx="29">
                  <c:v>16.2608</c:v>
                </c:pt>
                <c:pt idx="30">
                  <c:v>14.4559</c:v>
                </c:pt>
                <c:pt idx="31">
                  <c:v>24.113001000000001</c:v>
                </c:pt>
                <c:pt idx="32">
                  <c:v>31.508099999999999</c:v>
                </c:pt>
                <c:pt idx="33">
                  <c:v>28.031199999999998</c:v>
                </c:pt>
                <c:pt idx="34">
                  <c:v>17.1921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CF-49F7-B9AF-66F26FD6F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021616"/>
        <c:axId val="715654592"/>
      </c:scatterChart>
      <c:valAx>
        <c:axId val="71602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654592"/>
        <c:crosses val="autoZero"/>
        <c:crossBetween val="midCat"/>
      </c:valAx>
      <c:valAx>
        <c:axId val="71565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02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Based Add - 50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LB_ADD!$F$4:$F$31</c:f>
              <c:numCache>
                <c:formatCode>0.00</c:formatCode>
                <c:ptCount val="28"/>
                <c:pt idx="0">
                  <c:v>28.024699999999999</c:v>
                </c:pt>
                <c:pt idx="1">
                  <c:v>11.4261</c:v>
                </c:pt>
                <c:pt idx="2">
                  <c:v>12.098800000000001</c:v>
                </c:pt>
                <c:pt idx="3">
                  <c:v>44.887500000000003</c:v>
                </c:pt>
                <c:pt idx="4">
                  <c:v>18.130299999999998</c:v>
                </c:pt>
                <c:pt idx="5">
                  <c:v>24.191500000000001</c:v>
                </c:pt>
                <c:pt idx="6">
                  <c:v>32.207799999999999</c:v>
                </c:pt>
                <c:pt idx="7">
                  <c:v>24.163399999999999</c:v>
                </c:pt>
                <c:pt idx="8">
                  <c:v>15.0336</c:v>
                </c:pt>
                <c:pt idx="9">
                  <c:v>21.4468</c:v>
                </c:pt>
                <c:pt idx="10">
                  <c:v>18.656099999999999</c:v>
                </c:pt>
                <c:pt idx="11">
                  <c:v>9.0313999999999997</c:v>
                </c:pt>
                <c:pt idx="12">
                  <c:v>41.114199999999997</c:v>
                </c:pt>
                <c:pt idx="13">
                  <c:v>20.359400000000001</c:v>
                </c:pt>
                <c:pt idx="14">
                  <c:v>28.661000000000001</c:v>
                </c:pt>
                <c:pt idx="15">
                  <c:v>35.566200000000002</c:v>
                </c:pt>
                <c:pt idx="16">
                  <c:v>11.4594</c:v>
                </c:pt>
                <c:pt idx="17">
                  <c:v>29.021799999999999</c:v>
                </c:pt>
                <c:pt idx="18">
                  <c:v>8.7906999999999993</c:v>
                </c:pt>
                <c:pt idx="19">
                  <c:v>3.3538999999999999</c:v>
                </c:pt>
                <c:pt idx="20">
                  <c:v>11.8439</c:v>
                </c:pt>
                <c:pt idx="21">
                  <c:v>13.4618</c:v>
                </c:pt>
                <c:pt idx="22">
                  <c:v>18.141400000000001</c:v>
                </c:pt>
                <c:pt idx="23">
                  <c:v>12.647500000000001</c:v>
                </c:pt>
                <c:pt idx="24">
                  <c:v>22.243099999999998</c:v>
                </c:pt>
                <c:pt idx="25">
                  <c:v>9.5799000000000003</c:v>
                </c:pt>
                <c:pt idx="26">
                  <c:v>19.823499999999999</c:v>
                </c:pt>
                <c:pt idx="27">
                  <c:v>28.912500000000001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CD-403C-A4F8-775D92BFD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661824"/>
        <c:axId val="888094864"/>
      </c:scatterChart>
      <c:valAx>
        <c:axId val="98766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094864"/>
        <c:crosses val="autoZero"/>
        <c:crossBetween val="midCat"/>
      </c:valAx>
      <c:valAx>
        <c:axId val="8880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66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Lock Free vs Lock Based - Remove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LB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Sheet1!$B$22:$G$22</c:f>
              <c:numCache>
                <c:formatCode>General</c:formatCode>
                <c:ptCount val="6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</c:numCache>
            </c:numRef>
          </c:cat>
          <c:val>
            <c:numRef>
              <c:f>Sheet1!$B$23:$G$23</c:f>
              <c:numCache>
                <c:formatCode>0.00</c:formatCode>
                <c:ptCount val="6"/>
                <c:pt idx="0">
                  <c:v>18.721510066666667</c:v>
                </c:pt>
                <c:pt idx="1">
                  <c:v>21.642200000000003</c:v>
                </c:pt>
                <c:pt idx="2">
                  <c:v>30.480899966666659</c:v>
                </c:pt>
                <c:pt idx="3">
                  <c:v>24.777476315789478</c:v>
                </c:pt>
                <c:pt idx="4">
                  <c:v>25.238004</c:v>
                </c:pt>
                <c:pt idx="5">
                  <c:v>63.575303999999996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B4-4AF3-A706-6F9130DFCAB0}"/>
            </c:ext>
          </c:extLst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LF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Sheet1!$B$22:$G$22</c:f>
              <c:numCache>
                <c:formatCode>General</c:formatCode>
                <c:ptCount val="6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</c:numCache>
            </c:numRef>
          </c:cat>
          <c:val>
            <c:numRef>
              <c:f>Sheet1!$B$24:$G$24</c:f>
              <c:numCache>
                <c:formatCode>0.00</c:formatCode>
                <c:ptCount val="6"/>
                <c:pt idx="0">
                  <c:v>31.688379999999999</c:v>
                </c:pt>
                <c:pt idx="1">
                  <c:v>31.980744000000012</c:v>
                </c:pt>
                <c:pt idx="2">
                  <c:v>36.737874285714298</c:v>
                </c:pt>
                <c:pt idx="3">
                  <c:v>29.302504120000002</c:v>
                </c:pt>
                <c:pt idx="4">
                  <c:v>47.516120000000001</c:v>
                </c:pt>
                <c:pt idx="5">
                  <c:v>34.041214285714283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B4-4AF3-A706-6F9130DFC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833808000"/>
        <c:axId val="888078640"/>
      </c:barChart>
      <c:catAx>
        <c:axId val="833808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  <a:r>
                  <a:rPr lang="en-US" baseline="0"/>
                  <a:t> Removed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078640"/>
        <c:crosses val="autoZero"/>
        <c:auto val="1"/>
        <c:lblAlgn val="ctr"/>
        <c:lblOffset val="100"/>
        <c:noMultiLvlLbl val="0"/>
      </c:catAx>
      <c:valAx>
        <c:axId val="88807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Microseconds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80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Based Add - 200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LB_ADD!$L$4:$L$41</c:f>
              <c:numCache>
                <c:formatCode>0.00</c:formatCode>
                <c:ptCount val="38"/>
                <c:pt idx="0">
                  <c:v>28.621300000000002</c:v>
                </c:pt>
                <c:pt idx="1">
                  <c:v>17.275200000000002</c:v>
                </c:pt>
                <c:pt idx="2">
                  <c:v>7.2832999999999997</c:v>
                </c:pt>
                <c:pt idx="3">
                  <c:v>29.697700000000001</c:v>
                </c:pt>
                <c:pt idx="4">
                  <c:v>22.277899999999999</c:v>
                </c:pt>
                <c:pt idx="5">
                  <c:v>28.930900000000001</c:v>
                </c:pt>
                <c:pt idx="6">
                  <c:v>24.186699999999998</c:v>
                </c:pt>
                <c:pt idx="7">
                  <c:v>21.684699999999999</c:v>
                </c:pt>
                <c:pt idx="8">
                  <c:v>31.925999999999998</c:v>
                </c:pt>
                <c:pt idx="9">
                  <c:v>11.749499999999999</c:v>
                </c:pt>
                <c:pt idx="10">
                  <c:v>22.5943</c:v>
                </c:pt>
                <c:pt idx="11">
                  <c:v>33.623800000000003</c:v>
                </c:pt>
                <c:pt idx="12">
                  <c:v>21.826699999999999</c:v>
                </c:pt>
                <c:pt idx="13">
                  <c:v>37.1096</c:v>
                </c:pt>
                <c:pt idx="14">
                  <c:v>15.555300000000001</c:v>
                </c:pt>
                <c:pt idx="15">
                  <c:v>47.966500000000003</c:v>
                </c:pt>
                <c:pt idx="16">
                  <c:v>25.8673</c:v>
                </c:pt>
                <c:pt idx="17">
                  <c:v>13.8758</c:v>
                </c:pt>
                <c:pt idx="18">
                  <c:v>12.4557</c:v>
                </c:pt>
                <c:pt idx="19">
                  <c:v>18.037500000000001</c:v>
                </c:pt>
                <c:pt idx="20">
                  <c:v>7.1062000000000003</c:v>
                </c:pt>
                <c:pt idx="21">
                  <c:v>9.8390000000000004</c:v>
                </c:pt>
                <c:pt idx="22">
                  <c:v>14.1953</c:v>
                </c:pt>
                <c:pt idx="23">
                  <c:v>14.133900000000001</c:v>
                </c:pt>
                <c:pt idx="24">
                  <c:v>17.227599999999999</c:v>
                </c:pt>
                <c:pt idx="25">
                  <c:v>33.276699999999998</c:v>
                </c:pt>
                <c:pt idx="26">
                  <c:v>23.097999999999999</c:v>
                </c:pt>
                <c:pt idx="27">
                  <c:v>20.089400000000001</c:v>
                </c:pt>
                <c:pt idx="28">
                  <c:v>12.5779</c:v>
                </c:pt>
                <c:pt idx="29">
                  <c:v>39.359000000000002</c:v>
                </c:pt>
                <c:pt idx="30">
                  <c:v>19.2897</c:v>
                </c:pt>
                <c:pt idx="31">
                  <c:v>7.7263999999999999</c:v>
                </c:pt>
                <c:pt idx="32">
                  <c:v>14.6365</c:v>
                </c:pt>
                <c:pt idx="33">
                  <c:v>36.576900000000002</c:v>
                </c:pt>
                <c:pt idx="34">
                  <c:v>19.0227</c:v>
                </c:pt>
                <c:pt idx="35">
                  <c:v>27.615200000000002</c:v>
                </c:pt>
                <c:pt idx="36">
                  <c:v>39.767600000000002</c:v>
                </c:pt>
                <c:pt idx="37">
                  <c:v>20.735900000000001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96-4BE8-90AB-3239E2B17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359984"/>
        <c:axId val="888121488"/>
      </c:scatterChart>
      <c:valAx>
        <c:axId val="35235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121488"/>
        <c:crosses val="autoZero"/>
        <c:crossBetween val="midCat"/>
      </c:valAx>
      <c:valAx>
        <c:axId val="88812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35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Based</a:t>
            </a:r>
            <a:r>
              <a:rPr lang="en-US" baseline="0"/>
              <a:t> Add - 300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LB_ADD!$R$4:$R$33</c:f>
              <c:numCache>
                <c:formatCode>0.00</c:formatCode>
                <c:ptCount val="30"/>
                <c:pt idx="0">
                  <c:v>26.006399999999999</c:v>
                </c:pt>
                <c:pt idx="1">
                  <c:v>29.971</c:v>
                </c:pt>
                <c:pt idx="2">
                  <c:v>14.161199999999999</c:v>
                </c:pt>
                <c:pt idx="3">
                  <c:v>38.363799999999998</c:v>
                </c:pt>
                <c:pt idx="4">
                  <c:v>28.365200000000002</c:v>
                </c:pt>
                <c:pt idx="5">
                  <c:v>35.895699999999998</c:v>
                </c:pt>
                <c:pt idx="6">
                  <c:v>55.840499999999999</c:v>
                </c:pt>
                <c:pt idx="7">
                  <c:v>33.467500000000001</c:v>
                </c:pt>
                <c:pt idx="8">
                  <c:v>12.251899999999999</c:v>
                </c:pt>
                <c:pt idx="9">
                  <c:v>15.108499999999999</c:v>
                </c:pt>
                <c:pt idx="10">
                  <c:v>29.700099999999999</c:v>
                </c:pt>
                <c:pt idx="11">
                  <c:v>19.202100000000002</c:v>
                </c:pt>
                <c:pt idx="12">
                  <c:v>44.226300000000002</c:v>
                </c:pt>
                <c:pt idx="13">
                  <c:v>23.920400000000001</c:v>
                </c:pt>
                <c:pt idx="14">
                  <c:v>31.0855</c:v>
                </c:pt>
                <c:pt idx="15">
                  <c:v>32.923000000000002</c:v>
                </c:pt>
                <c:pt idx="16">
                  <c:v>31.820799999999998</c:v>
                </c:pt>
                <c:pt idx="17">
                  <c:v>32.963000000000001</c:v>
                </c:pt>
                <c:pt idx="18">
                  <c:v>21.702100000000002</c:v>
                </c:pt>
                <c:pt idx="19">
                  <c:v>27.758500000000002</c:v>
                </c:pt>
                <c:pt idx="20">
                  <c:v>19.238600000000002</c:v>
                </c:pt>
                <c:pt idx="21">
                  <c:v>8.2474000000000007</c:v>
                </c:pt>
                <c:pt idx="22">
                  <c:v>28.512</c:v>
                </c:pt>
                <c:pt idx="23">
                  <c:v>36.907200000000003</c:v>
                </c:pt>
                <c:pt idx="24">
                  <c:v>30.9542</c:v>
                </c:pt>
                <c:pt idx="25">
                  <c:v>24.089200000000002</c:v>
                </c:pt>
                <c:pt idx="26">
                  <c:v>53.802</c:v>
                </c:pt>
                <c:pt idx="27">
                  <c:v>29.6707</c:v>
                </c:pt>
                <c:pt idx="28">
                  <c:v>22.181699999999999</c:v>
                </c:pt>
                <c:pt idx="29">
                  <c:v>8.4050999999999991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FD-4D35-8E5D-69ADABCBE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630592"/>
        <c:axId val="888081136"/>
      </c:scatterChart>
      <c:valAx>
        <c:axId val="71663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081136"/>
        <c:crosses val="autoZero"/>
        <c:crossBetween val="midCat"/>
      </c:valAx>
      <c:valAx>
        <c:axId val="88808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63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Based Add - 500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LB_ADD!$O$4:$O$28</c:f>
              <c:numCache>
                <c:formatCode>0.00</c:formatCode>
                <c:ptCount val="25"/>
                <c:pt idx="0">
                  <c:v>345.5872</c:v>
                </c:pt>
                <c:pt idx="1">
                  <c:v>229.9802</c:v>
                </c:pt>
                <c:pt idx="2">
                  <c:v>125.9645</c:v>
                </c:pt>
                <c:pt idx="3">
                  <c:v>113.43600000000001</c:v>
                </c:pt>
                <c:pt idx="4">
                  <c:v>119.4456</c:v>
                </c:pt>
                <c:pt idx="5">
                  <c:v>59.230699999999999</c:v>
                </c:pt>
                <c:pt idx="6">
                  <c:v>33.660499999999999</c:v>
                </c:pt>
                <c:pt idx="7">
                  <c:v>26.9481</c:v>
                </c:pt>
                <c:pt idx="8">
                  <c:v>36.098300000000002</c:v>
                </c:pt>
                <c:pt idx="9">
                  <c:v>21.714500000000001</c:v>
                </c:pt>
                <c:pt idx="10">
                  <c:v>54.4238</c:v>
                </c:pt>
                <c:pt idx="11">
                  <c:v>10.4116</c:v>
                </c:pt>
                <c:pt idx="12">
                  <c:v>29.959800000000001</c:v>
                </c:pt>
                <c:pt idx="13">
                  <c:v>20.460599999999999</c:v>
                </c:pt>
                <c:pt idx="14">
                  <c:v>29.094899999999999</c:v>
                </c:pt>
                <c:pt idx="15">
                  <c:v>40.727499999999999</c:v>
                </c:pt>
                <c:pt idx="16">
                  <c:v>38.476199999999999</c:v>
                </c:pt>
                <c:pt idx="17">
                  <c:v>31.540500000000002</c:v>
                </c:pt>
                <c:pt idx="18">
                  <c:v>33.504800000000003</c:v>
                </c:pt>
                <c:pt idx="19">
                  <c:v>35.119799999999998</c:v>
                </c:pt>
                <c:pt idx="20">
                  <c:v>51.450299999999999</c:v>
                </c:pt>
                <c:pt idx="21">
                  <c:v>34.871499999999997</c:v>
                </c:pt>
                <c:pt idx="22">
                  <c:v>21.384699999999999</c:v>
                </c:pt>
                <c:pt idx="23">
                  <c:v>57.740900000000003</c:v>
                </c:pt>
                <c:pt idx="24">
                  <c:v>43.843899999999998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A5-4E5A-89A1-BCF5F6291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285072"/>
        <c:axId val="888115248"/>
      </c:scatterChart>
      <c:valAx>
        <c:axId val="99828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115248"/>
        <c:crosses val="autoZero"/>
        <c:crossBetween val="midCat"/>
      </c:valAx>
      <c:valAx>
        <c:axId val="88811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8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Free Add</a:t>
            </a:r>
            <a:r>
              <a:rPr lang="en-US" baseline="0"/>
              <a:t> - 5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LF_ADD!$C$3:$C$42</c:f>
              <c:numCache>
                <c:formatCode>0.00</c:formatCode>
                <c:ptCount val="40"/>
                <c:pt idx="0">
                  <c:v>22.168700000000001</c:v>
                </c:pt>
                <c:pt idx="1">
                  <c:v>11.709099999999999</c:v>
                </c:pt>
                <c:pt idx="2">
                  <c:v>2.6341999999999999</c:v>
                </c:pt>
                <c:pt idx="3">
                  <c:v>2.7002000000000002</c:v>
                </c:pt>
                <c:pt idx="4">
                  <c:v>8.9835999999999991</c:v>
                </c:pt>
                <c:pt idx="5">
                  <c:v>14.863799999999999</c:v>
                </c:pt>
                <c:pt idx="6">
                  <c:v>13.095599999999999</c:v>
                </c:pt>
                <c:pt idx="7">
                  <c:v>52.660699999999999</c:v>
                </c:pt>
                <c:pt idx="8">
                  <c:v>29.945900000000002</c:v>
                </c:pt>
                <c:pt idx="9">
                  <c:v>12.4712</c:v>
                </c:pt>
                <c:pt idx="10">
                  <c:v>26.365400000000001</c:v>
                </c:pt>
                <c:pt idx="11">
                  <c:v>21.725999999999999</c:v>
                </c:pt>
                <c:pt idx="12">
                  <c:v>28.6968</c:v>
                </c:pt>
                <c:pt idx="13">
                  <c:v>235.6354</c:v>
                </c:pt>
                <c:pt idx="14">
                  <c:v>33.738500000000002</c:v>
                </c:pt>
                <c:pt idx="15">
                  <c:v>26.489100000000001</c:v>
                </c:pt>
                <c:pt idx="16">
                  <c:v>3.9205000000000001</c:v>
                </c:pt>
                <c:pt idx="17">
                  <c:v>20.653099999999998</c:v>
                </c:pt>
                <c:pt idx="18">
                  <c:v>93.176699999999997</c:v>
                </c:pt>
                <c:pt idx="19">
                  <c:v>21.642399999999999</c:v>
                </c:pt>
                <c:pt idx="20">
                  <c:v>31.368099999999998</c:v>
                </c:pt>
                <c:pt idx="21">
                  <c:v>15.142200000000001</c:v>
                </c:pt>
                <c:pt idx="22">
                  <c:v>57.275100000000002</c:v>
                </c:pt>
                <c:pt idx="23">
                  <c:v>22.190300000000001</c:v>
                </c:pt>
                <c:pt idx="24">
                  <c:v>14.147600000000001</c:v>
                </c:pt>
                <c:pt idx="25">
                  <c:v>26.119800000000001</c:v>
                </c:pt>
                <c:pt idx="26">
                  <c:v>29.726299999999998</c:v>
                </c:pt>
                <c:pt idx="27">
                  <c:v>27.582899999999999</c:v>
                </c:pt>
                <c:pt idx="28">
                  <c:v>211.92150000000001</c:v>
                </c:pt>
                <c:pt idx="29">
                  <c:v>62.273299999999999</c:v>
                </c:pt>
                <c:pt idx="30">
                  <c:v>39.425199999999997</c:v>
                </c:pt>
                <c:pt idx="31">
                  <c:v>13.676299999999999</c:v>
                </c:pt>
                <c:pt idx="32">
                  <c:v>60.168999999999997</c:v>
                </c:pt>
                <c:pt idx="33">
                  <c:v>7.5179999999999998</c:v>
                </c:pt>
                <c:pt idx="34">
                  <c:v>48.07</c:v>
                </c:pt>
                <c:pt idx="35">
                  <c:v>16.776399999999999</c:v>
                </c:pt>
                <c:pt idx="36">
                  <c:v>12.969799999999999</c:v>
                </c:pt>
                <c:pt idx="37">
                  <c:v>8.1597000000000008</c:v>
                </c:pt>
                <c:pt idx="38">
                  <c:v>25.133299999999998</c:v>
                </c:pt>
                <c:pt idx="39">
                  <c:v>17.840900000000001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48-4053-B172-010D1C01E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570064"/>
        <c:axId val="715657088"/>
      </c:scatterChart>
      <c:valAx>
        <c:axId val="71657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657088"/>
        <c:crosses val="autoZero"/>
        <c:crossBetween val="midCat"/>
      </c:valAx>
      <c:valAx>
        <c:axId val="71565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57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Free Add - 100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LF_ADD!$I$3:$I$41</c:f>
              <c:numCache>
                <c:formatCode>0.00</c:formatCode>
                <c:ptCount val="39"/>
                <c:pt idx="0">
                  <c:v>12.566800000000001</c:v>
                </c:pt>
                <c:pt idx="1">
                  <c:v>16.769600000000001</c:v>
                </c:pt>
                <c:pt idx="2">
                  <c:v>6.069</c:v>
                </c:pt>
                <c:pt idx="3">
                  <c:v>8.3246000000000002</c:v>
                </c:pt>
                <c:pt idx="4">
                  <c:v>28.447099999999999</c:v>
                </c:pt>
                <c:pt idx="5">
                  <c:v>10.136900000000001</c:v>
                </c:pt>
                <c:pt idx="6">
                  <c:v>71.382199999999997</c:v>
                </c:pt>
                <c:pt idx="7">
                  <c:v>8.3896999999999995</c:v>
                </c:pt>
                <c:pt idx="8">
                  <c:v>16.306699999999999</c:v>
                </c:pt>
                <c:pt idx="9">
                  <c:v>33.636699999999998</c:v>
                </c:pt>
                <c:pt idx="10">
                  <c:v>17.9848</c:v>
                </c:pt>
                <c:pt idx="11">
                  <c:v>20.457799999999999</c:v>
                </c:pt>
                <c:pt idx="12">
                  <c:v>23.543500000000002</c:v>
                </c:pt>
                <c:pt idx="13">
                  <c:v>46.307499999999997</c:v>
                </c:pt>
                <c:pt idx="14">
                  <c:v>30.071999999999999</c:v>
                </c:pt>
                <c:pt idx="15">
                  <c:v>29.8645</c:v>
                </c:pt>
                <c:pt idx="16">
                  <c:v>21.401800000000001</c:v>
                </c:pt>
                <c:pt idx="17">
                  <c:v>71.843900000000005</c:v>
                </c:pt>
                <c:pt idx="18">
                  <c:v>24.69</c:v>
                </c:pt>
                <c:pt idx="19">
                  <c:v>8.2119999999999997</c:v>
                </c:pt>
                <c:pt idx="20">
                  <c:v>19.6006</c:v>
                </c:pt>
                <c:pt idx="21">
                  <c:v>45.759099999999997</c:v>
                </c:pt>
                <c:pt idx="22">
                  <c:v>44.396299999999997</c:v>
                </c:pt>
                <c:pt idx="23">
                  <c:v>7.9325999999999999</c:v>
                </c:pt>
                <c:pt idx="24">
                  <c:v>44.4193</c:v>
                </c:pt>
                <c:pt idx="25">
                  <c:v>4.7887000000000004</c:v>
                </c:pt>
                <c:pt idx="26">
                  <c:v>179.1592</c:v>
                </c:pt>
                <c:pt idx="27">
                  <c:v>110.4264</c:v>
                </c:pt>
                <c:pt idx="28">
                  <c:v>37.551900000000003</c:v>
                </c:pt>
                <c:pt idx="29">
                  <c:v>35.349499999999999</c:v>
                </c:pt>
                <c:pt idx="30">
                  <c:v>30.707999999999998</c:v>
                </c:pt>
                <c:pt idx="31">
                  <c:v>16.996400000000001</c:v>
                </c:pt>
                <c:pt idx="32">
                  <c:v>13.4048</c:v>
                </c:pt>
                <c:pt idx="33">
                  <c:v>15.1548</c:v>
                </c:pt>
                <c:pt idx="34">
                  <c:v>28.526199999999999</c:v>
                </c:pt>
                <c:pt idx="35">
                  <c:v>15.2699</c:v>
                </c:pt>
                <c:pt idx="36">
                  <c:v>22.683299999999999</c:v>
                </c:pt>
                <c:pt idx="37">
                  <c:v>26.140699999999999</c:v>
                </c:pt>
                <c:pt idx="38">
                  <c:v>13.0596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2B-4BC1-99F3-58716EFF8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565776"/>
        <c:axId val="715649184"/>
      </c:scatterChart>
      <c:valAx>
        <c:axId val="84556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649184"/>
        <c:crosses val="autoZero"/>
        <c:crossBetween val="midCat"/>
      </c:valAx>
      <c:valAx>
        <c:axId val="71564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56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Free Add - 50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LF_ADD!$F$3:$F$27</c:f>
              <c:numCache>
                <c:formatCode>0.00</c:formatCode>
                <c:ptCount val="25"/>
                <c:pt idx="0">
                  <c:v>21.8628</c:v>
                </c:pt>
                <c:pt idx="1">
                  <c:v>18.535699999999999</c:v>
                </c:pt>
                <c:pt idx="2">
                  <c:v>8.2103000000000002</c:v>
                </c:pt>
                <c:pt idx="3">
                  <c:v>9.1753</c:v>
                </c:pt>
                <c:pt idx="4">
                  <c:v>20.756499999999999</c:v>
                </c:pt>
                <c:pt idx="5">
                  <c:v>19.044301000000001</c:v>
                </c:pt>
                <c:pt idx="6">
                  <c:v>45.368200999999999</c:v>
                </c:pt>
                <c:pt idx="7">
                  <c:v>60.692500000000003</c:v>
                </c:pt>
                <c:pt idx="8">
                  <c:v>31.210201000000001</c:v>
                </c:pt>
                <c:pt idx="9">
                  <c:v>29.384699999999999</c:v>
                </c:pt>
                <c:pt idx="10">
                  <c:v>8.9918010000000006</c:v>
                </c:pt>
                <c:pt idx="11">
                  <c:v>60.636699999999998</c:v>
                </c:pt>
                <c:pt idx="12">
                  <c:v>41.410600000000002</c:v>
                </c:pt>
                <c:pt idx="13">
                  <c:v>18.824701000000001</c:v>
                </c:pt>
                <c:pt idx="14">
                  <c:v>26.548300000000001</c:v>
                </c:pt>
                <c:pt idx="15">
                  <c:v>61.026600000000002</c:v>
                </c:pt>
                <c:pt idx="16">
                  <c:v>36.431399999999996</c:v>
                </c:pt>
                <c:pt idx="17">
                  <c:v>37.286999000000002</c:v>
                </c:pt>
                <c:pt idx="18">
                  <c:v>61.291598999999998</c:v>
                </c:pt>
                <c:pt idx="19">
                  <c:v>43.857599999999998</c:v>
                </c:pt>
                <c:pt idx="20">
                  <c:v>17.5121</c:v>
                </c:pt>
                <c:pt idx="21">
                  <c:v>27.318100000000001</c:v>
                </c:pt>
                <c:pt idx="22">
                  <c:v>21.58</c:v>
                </c:pt>
                <c:pt idx="23">
                  <c:v>38.018900000000002</c:v>
                </c:pt>
                <c:pt idx="24">
                  <c:v>14.5608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D-4CAA-9506-7EDF0AB1B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856384"/>
        <c:axId val="888084464"/>
      </c:scatterChart>
      <c:valAx>
        <c:axId val="98685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084464"/>
        <c:crosses val="autoZero"/>
        <c:crossBetween val="midCat"/>
      </c:valAx>
      <c:valAx>
        <c:axId val="88808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85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Free Add - 200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LF_ADD!$L$3:$L$27</c:f>
              <c:numCache>
                <c:formatCode>0.00</c:formatCode>
                <c:ptCount val="25"/>
                <c:pt idx="0">
                  <c:v>33.362099999999998</c:v>
                </c:pt>
                <c:pt idx="1">
                  <c:v>9.7576000000000001</c:v>
                </c:pt>
                <c:pt idx="2">
                  <c:v>15.9259</c:v>
                </c:pt>
                <c:pt idx="3">
                  <c:v>11.5153</c:v>
                </c:pt>
                <c:pt idx="4">
                  <c:v>22.925000000000001</c:v>
                </c:pt>
                <c:pt idx="5">
                  <c:v>43.052700999999999</c:v>
                </c:pt>
                <c:pt idx="6">
                  <c:v>29.900700000000001</c:v>
                </c:pt>
                <c:pt idx="7">
                  <c:v>28.872001000000001</c:v>
                </c:pt>
                <c:pt idx="8">
                  <c:v>24.762198999999999</c:v>
                </c:pt>
                <c:pt idx="9">
                  <c:v>10.358900999999999</c:v>
                </c:pt>
                <c:pt idx="10">
                  <c:v>10.202400000000001</c:v>
                </c:pt>
                <c:pt idx="11">
                  <c:v>26.537800000000001</c:v>
                </c:pt>
                <c:pt idx="12">
                  <c:v>24.167899999999999</c:v>
                </c:pt>
                <c:pt idx="13">
                  <c:v>25.916899999999998</c:v>
                </c:pt>
                <c:pt idx="14">
                  <c:v>8.6244999999999994</c:v>
                </c:pt>
                <c:pt idx="15">
                  <c:v>30.664801000000001</c:v>
                </c:pt>
                <c:pt idx="16">
                  <c:v>54.3367</c:v>
                </c:pt>
                <c:pt idx="17">
                  <c:v>45.366301</c:v>
                </c:pt>
                <c:pt idx="18">
                  <c:v>60.051499999999997</c:v>
                </c:pt>
                <c:pt idx="19">
                  <c:v>45.62</c:v>
                </c:pt>
                <c:pt idx="20">
                  <c:v>22.386800000000001</c:v>
                </c:pt>
                <c:pt idx="21">
                  <c:v>26.912800000000001</c:v>
                </c:pt>
                <c:pt idx="22">
                  <c:v>14.2211</c:v>
                </c:pt>
                <c:pt idx="23">
                  <c:v>17.8672</c:v>
                </c:pt>
                <c:pt idx="24">
                  <c:v>20.375299999999999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01-4A41-80E4-A341CA442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091760"/>
        <c:axId val="888114832"/>
      </c:scatterChart>
      <c:valAx>
        <c:axId val="98009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114832"/>
        <c:crosses val="autoZero"/>
        <c:crossBetween val="midCat"/>
      </c:valAx>
      <c:valAx>
        <c:axId val="88811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09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Free Add - 500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LF_ADD!$O$3:$O$37</c:f>
              <c:numCache>
                <c:formatCode>0.00</c:formatCode>
                <c:ptCount val="35"/>
                <c:pt idx="0">
                  <c:v>42.464599999999997</c:v>
                </c:pt>
                <c:pt idx="1">
                  <c:v>9.8003</c:v>
                </c:pt>
                <c:pt idx="2">
                  <c:v>25.743400000000001</c:v>
                </c:pt>
                <c:pt idx="3">
                  <c:v>14.8104</c:v>
                </c:pt>
                <c:pt idx="4">
                  <c:v>29.982700000000001</c:v>
                </c:pt>
                <c:pt idx="5">
                  <c:v>16.558499999999999</c:v>
                </c:pt>
                <c:pt idx="6">
                  <c:v>30.515499999999999</c:v>
                </c:pt>
                <c:pt idx="7">
                  <c:v>28.021699999999999</c:v>
                </c:pt>
                <c:pt idx="8">
                  <c:v>32.786499999999997</c:v>
                </c:pt>
                <c:pt idx="9">
                  <c:v>37.945700000000002</c:v>
                </c:pt>
                <c:pt idx="10">
                  <c:v>19.903600000000001</c:v>
                </c:pt>
                <c:pt idx="11">
                  <c:v>15.2418</c:v>
                </c:pt>
                <c:pt idx="12">
                  <c:v>31.094899999999999</c:v>
                </c:pt>
                <c:pt idx="13">
                  <c:v>10.444900000000001</c:v>
                </c:pt>
                <c:pt idx="14">
                  <c:v>36.499600000000001</c:v>
                </c:pt>
                <c:pt idx="15">
                  <c:v>42.381100000000004</c:v>
                </c:pt>
                <c:pt idx="16">
                  <c:v>43.193399999999997</c:v>
                </c:pt>
                <c:pt idx="17">
                  <c:v>22.2759</c:v>
                </c:pt>
                <c:pt idx="18">
                  <c:v>27.679300000000001</c:v>
                </c:pt>
                <c:pt idx="19">
                  <c:v>35.091000000000001</c:v>
                </c:pt>
                <c:pt idx="20">
                  <c:v>38.7742</c:v>
                </c:pt>
                <c:pt idx="21">
                  <c:v>42.018300000000004</c:v>
                </c:pt>
                <c:pt idx="22">
                  <c:v>31.016400000000001</c:v>
                </c:pt>
                <c:pt idx="23">
                  <c:v>5.9048999999999996</c:v>
                </c:pt>
                <c:pt idx="24">
                  <c:v>5.57</c:v>
                </c:pt>
                <c:pt idx="25">
                  <c:v>24.390999999999998</c:v>
                </c:pt>
                <c:pt idx="26">
                  <c:v>26.158899999999999</c:v>
                </c:pt>
                <c:pt idx="27">
                  <c:v>27.000299999999999</c:v>
                </c:pt>
                <c:pt idx="28">
                  <c:v>15.238200000000001</c:v>
                </c:pt>
                <c:pt idx="29">
                  <c:v>15.089</c:v>
                </c:pt>
                <c:pt idx="30">
                  <c:v>56.037199999999999</c:v>
                </c:pt>
                <c:pt idx="31">
                  <c:v>43.279400000000003</c:v>
                </c:pt>
                <c:pt idx="32">
                  <c:v>26.389399999999998</c:v>
                </c:pt>
                <c:pt idx="33">
                  <c:v>13.3749</c:v>
                </c:pt>
                <c:pt idx="34">
                  <c:v>19.004899999999999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84-4248-B4FD-D460ACC82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385568"/>
        <c:axId val="888117328"/>
      </c:scatterChart>
      <c:valAx>
        <c:axId val="98738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117328"/>
        <c:crosses val="autoZero"/>
        <c:crossBetween val="midCat"/>
      </c:valAx>
      <c:valAx>
        <c:axId val="88811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38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</a:t>
            </a:r>
            <a:r>
              <a:rPr lang="en-US" baseline="0"/>
              <a:t> Free Add - 300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LF_ADD!$R$3:$R$37</c:f>
              <c:numCache>
                <c:formatCode>0.00</c:formatCode>
                <c:ptCount val="35"/>
                <c:pt idx="0">
                  <c:v>37.8994</c:v>
                </c:pt>
                <c:pt idx="1">
                  <c:v>38.181899999999999</c:v>
                </c:pt>
                <c:pt idx="2">
                  <c:v>23.363900000000001</c:v>
                </c:pt>
                <c:pt idx="3">
                  <c:v>32.077100000000002</c:v>
                </c:pt>
                <c:pt idx="4">
                  <c:v>41.849699999999999</c:v>
                </c:pt>
                <c:pt idx="5">
                  <c:v>35.085900000000002</c:v>
                </c:pt>
                <c:pt idx="6">
                  <c:v>18.0504</c:v>
                </c:pt>
                <c:pt idx="7">
                  <c:v>30.2041</c:v>
                </c:pt>
                <c:pt idx="8">
                  <c:v>20.8248</c:v>
                </c:pt>
                <c:pt idx="9">
                  <c:v>31.999500000000001</c:v>
                </c:pt>
                <c:pt idx="10">
                  <c:v>81.349299999999999</c:v>
                </c:pt>
                <c:pt idx="11">
                  <c:v>42.064599999999999</c:v>
                </c:pt>
                <c:pt idx="12">
                  <c:v>76.340599999999995</c:v>
                </c:pt>
                <c:pt idx="13">
                  <c:v>45.547199999999997</c:v>
                </c:pt>
                <c:pt idx="14">
                  <c:v>36.491500000000002</c:v>
                </c:pt>
                <c:pt idx="15">
                  <c:v>158.23830000000001</c:v>
                </c:pt>
                <c:pt idx="16">
                  <c:v>79.906999999999996</c:v>
                </c:pt>
                <c:pt idx="17">
                  <c:v>151.3459</c:v>
                </c:pt>
                <c:pt idx="18">
                  <c:v>56.375599999999999</c:v>
                </c:pt>
                <c:pt idx="19">
                  <c:v>50.156700000000001</c:v>
                </c:pt>
                <c:pt idx="20">
                  <c:v>144.19980000000001</c:v>
                </c:pt>
                <c:pt idx="21">
                  <c:v>161.53299999999999</c:v>
                </c:pt>
                <c:pt idx="22">
                  <c:v>79.614199999999997</c:v>
                </c:pt>
                <c:pt idx="23">
                  <c:v>63.1325</c:v>
                </c:pt>
                <c:pt idx="24">
                  <c:v>64.953400000000002</c:v>
                </c:pt>
                <c:pt idx="25">
                  <c:v>170.97900000000001</c:v>
                </c:pt>
                <c:pt idx="26">
                  <c:v>61.9377</c:v>
                </c:pt>
                <c:pt idx="27">
                  <c:v>45.721499999999999</c:v>
                </c:pt>
                <c:pt idx="28">
                  <c:v>45.6723</c:v>
                </c:pt>
                <c:pt idx="29">
                  <c:v>59.4754</c:v>
                </c:pt>
                <c:pt idx="30">
                  <c:v>29.748000000000001</c:v>
                </c:pt>
                <c:pt idx="31">
                  <c:v>24.758600000000001</c:v>
                </c:pt>
                <c:pt idx="32">
                  <c:v>22.484200000000001</c:v>
                </c:pt>
                <c:pt idx="33">
                  <c:v>36.609900000000003</c:v>
                </c:pt>
                <c:pt idx="34">
                  <c:v>21.418099999999999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25-4B8E-BEE1-DCDBBB79C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334768"/>
        <c:axId val="888112752"/>
      </c:scatterChart>
      <c:valAx>
        <c:axId val="98733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112752"/>
        <c:crosses val="autoZero"/>
        <c:crossBetween val="midCat"/>
      </c:valAx>
      <c:valAx>
        <c:axId val="88811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33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Based Remove - 5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LB_RM!$C$3:$C$32</c:f>
              <c:numCache>
                <c:formatCode>0.00</c:formatCode>
                <c:ptCount val="30"/>
                <c:pt idx="0">
                  <c:v>15.6579</c:v>
                </c:pt>
                <c:pt idx="1">
                  <c:v>21.6875</c:v>
                </c:pt>
                <c:pt idx="2">
                  <c:v>22.018598999999998</c:v>
                </c:pt>
                <c:pt idx="3">
                  <c:v>60.9407</c:v>
                </c:pt>
                <c:pt idx="4">
                  <c:v>12.351599999999999</c:v>
                </c:pt>
                <c:pt idx="5">
                  <c:v>22.875399999999999</c:v>
                </c:pt>
                <c:pt idx="6">
                  <c:v>22.8139</c:v>
                </c:pt>
                <c:pt idx="7">
                  <c:v>22.8004</c:v>
                </c:pt>
                <c:pt idx="8">
                  <c:v>6.0585000000000004</c:v>
                </c:pt>
                <c:pt idx="9">
                  <c:v>11.464</c:v>
                </c:pt>
                <c:pt idx="10">
                  <c:v>14.963200000000001</c:v>
                </c:pt>
                <c:pt idx="11">
                  <c:v>20.969899999999999</c:v>
                </c:pt>
                <c:pt idx="12">
                  <c:v>12.132199999999999</c:v>
                </c:pt>
                <c:pt idx="13">
                  <c:v>16.834399999999999</c:v>
                </c:pt>
                <c:pt idx="14">
                  <c:v>22.268301000000001</c:v>
                </c:pt>
                <c:pt idx="15">
                  <c:v>12.5609</c:v>
                </c:pt>
                <c:pt idx="16">
                  <c:v>29.792701000000001</c:v>
                </c:pt>
                <c:pt idx="17">
                  <c:v>7.4090999999999996</c:v>
                </c:pt>
                <c:pt idx="18">
                  <c:v>30.7227</c:v>
                </c:pt>
                <c:pt idx="19">
                  <c:v>16.456199999999999</c:v>
                </c:pt>
                <c:pt idx="20">
                  <c:v>13.424200000000001</c:v>
                </c:pt>
                <c:pt idx="21">
                  <c:v>30.5732</c:v>
                </c:pt>
                <c:pt idx="22">
                  <c:v>14.9724</c:v>
                </c:pt>
                <c:pt idx="23">
                  <c:v>14.5238</c:v>
                </c:pt>
                <c:pt idx="24">
                  <c:v>23.408100000000001</c:v>
                </c:pt>
                <c:pt idx="25">
                  <c:v>9.3536000000000001</c:v>
                </c:pt>
                <c:pt idx="26">
                  <c:v>22.920300999999998</c:v>
                </c:pt>
                <c:pt idx="27">
                  <c:v>7.6048</c:v>
                </c:pt>
                <c:pt idx="28">
                  <c:v>10.247999999999999</c:v>
                </c:pt>
                <c:pt idx="29">
                  <c:v>11.838800000000001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1A-4AB2-9BA6-967118451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674864"/>
        <c:axId val="715650432"/>
      </c:scatterChart>
      <c:valAx>
        <c:axId val="34867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650432"/>
        <c:crosses val="autoZero"/>
        <c:crossBetween val="midCat"/>
      </c:valAx>
      <c:valAx>
        <c:axId val="71565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7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Range of Execution Time for # Nodes Added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Sheet1!$A$28</c:f>
              <c:strCache>
                <c:ptCount val="1"/>
                <c:pt idx="0">
                  <c:v>LB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Sheet1!$B$27:$G$27</c:f>
              <c:numCache>
                <c:formatCode>General</c:formatCode>
                <c:ptCount val="6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</c:numCache>
            </c:numRef>
          </c:cat>
          <c:val>
            <c:numRef>
              <c:f>Sheet1!$B$28:$G$28</c:f>
              <c:numCache>
                <c:formatCode>0.00</c:formatCode>
                <c:ptCount val="6"/>
                <c:pt idx="0">
                  <c:v>40.431500999999997</c:v>
                </c:pt>
                <c:pt idx="1">
                  <c:v>41.5336</c:v>
                </c:pt>
                <c:pt idx="2">
                  <c:v>70.377400000000009</c:v>
                </c:pt>
                <c:pt idx="3">
                  <c:v>40.860300000000002</c:v>
                </c:pt>
                <c:pt idx="4">
                  <c:v>47.5931</c:v>
                </c:pt>
                <c:pt idx="5">
                  <c:v>335.17559999999997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46-4D2D-8424-E39FB4B0B578}"/>
            </c:ext>
          </c:extLst>
        </c:ser>
        <c:ser>
          <c:idx val="1"/>
          <c:order val="1"/>
          <c:tx>
            <c:strRef>
              <c:f>Sheet1!$A$29</c:f>
              <c:strCache>
                <c:ptCount val="1"/>
                <c:pt idx="0">
                  <c:v>LF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Sheet1!$B$27:$G$27</c:f>
              <c:numCache>
                <c:formatCode>General</c:formatCode>
                <c:ptCount val="6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</c:numCache>
            </c:numRef>
          </c:cat>
          <c:val>
            <c:numRef>
              <c:f>Sheet1!$B$29:$G$29</c:f>
              <c:numCache>
                <c:formatCode>0.00</c:formatCode>
                <c:ptCount val="6"/>
                <c:pt idx="0">
                  <c:v>233.00120000000001</c:v>
                </c:pt>
                <c:pt idx="1">
                  <c:v>53.081299000000001</c:v>
                </c:pt>
                <c:pt idx="2">
                  <c:v>174.37049999999999</c:v>
                </c:pt>
                <c:pt idx="3">
                  <c:v>51.427</c:v>
                </c:pt>
                <c:pt idx="4">
                  <c:v>152.92860000000002</c:v>
                </c:pt>
                <c:pt idx="5">
                  <c:v>37.623399999999997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46-4D2D-8424-E39FB4B0B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830591952"/>
        <c:axId val="888074480"/>
      </c:barChart>
      <c:catAx>
        <c:axId val="830591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074480"/>
        <c:crosses val="autoZero"/>
        <c:auto val="1"/>
        <c:lblAlgn val="ctr"/>
        <c:lblOffset val="100"/>
        <c:noMultiLvlLbl val="0"/>
      </c:catAx>
      <c:valAx>
        <c:axId val="88807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59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Based Remove - 100 Nodes</a:t>
            </a:r>
          </a:p>
        </c:rich>
      </c:tx>
      <c:layout>
        <c:manualLayout>
          <c:xMode val="edge"/>
          <c:yMode val="edge"/>
          <c:x val="0.2287985564304461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LB_RM!$I$3:$I$32</c:f>
              <c:numCache>
                <c:formatCode>0.00</c:formatCode>
                <c:ptCount val="30"/>
                <c:pt idx="0">
                  <c:v>31.543800999999998</c:v>
                </c:pt>
                <c:pt idx="1">
                  <c:v>12.0235</c:v>
                </c:pt>
                <c:pt idx="2">
                  <c:v>54.119698999999997</c:v>
                </c:pt>
                <c:pt idx="3">
                  <c:v>26.016100000000002</c:v>
                </c:pt>
                <c:pt idx="4">
                  <c:v>46.286800999999997</c:v>
                </c:pt>
                <c:pt idx="5">
                  <c:v>9.1808010000000007</c:v>
                </c:pt>
                <c:pt idx="6">
                  <c:v>22.135399</c:v>
                </c:pt>
                <c:pt idx="7">
                  <c:v>13.377700000000001</c:v>
                </c:pt>
                <c:pt idx="8">
                  <c:v>21.672498999999998</c:v>
                </c:pt>
                <c:pt idx="9">
                  <c:v>20.867198999999999</c:v>
                </c:pt>
                <c:pt idx="10">
                  <c:v>23.140799999999999</c:v>
                </c:pt>
                <c:pt idx="11">
                  <c:v>88.563998999999995</c:v>
                </c:pt>
                <c:pt idx="12">
                  <c:v>37.658000000000001</c:v>
                </c:pt>
                <c:pt idx="13">
                  <c:v>51.000599000000001</c:v>
                </c:pt>
                <c:pt idx="14">
                  <c:v>31.634</c:v>
                </c:pt>
                <c:pt idx="15">
                  <c:v>20.329499999999999</c:v>
                </c:pt>
                <c:pt idx="16">
                  <c:v>19.131</c:v>
                </c:pt>
                <c:pt idx="17">
                  <c:v>31.107001</c:v>
                </c:pt>
                <c:pt idx="18">
                  <c:v>15.560900999999999</c:v>
                </c:pt>
                <c:pt idx="19">
                  <c:v>13.709801000000001</c:v>
                </c:pt>
                <c:pt idx="20">
                  <c:v>31.768000000000001</c:v>
                </c:pt>
                <c:pt idx="21">
                  <c:v>99.835898999999998</c:v>
                </c:pt>
                <c:pt idx="22">
                  <c:v>35.673898999999999</c:v>
                </c:pt>
                <c:pt idx="23">
                  <c:v>17.812199</c:v>
                </c:pt>
                <c:pt idx="24">
                  <c:v>17.139099999999999</c:v>
                </c:pt>
                <c:pt idx="25">
                  <c:v>22.1143</c:v>
                </c:pt>
                <c:pt idx="26">
                  <c:v>34.021700000000003</c:v>
                </c:pt>
                <c:pt idx="27">
                  <c:v>20.460801</c:v>
                </c:pt>
                <c:pt idx="28">
                  <c:v>40.358901000000003</c:v>
                </c:pt>
                <c:pt idx="29">
                  <c:v>6.1830999999999996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B3-4D2A-87B5-19DDC2356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833600"/>
        <c:axId val="715642944"/>
      </c:scatterChart>
      <c:valAx>
        <c:axId val="83383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642944"/>
        <c:crosses val="autoZero"/>
        <c:crossBetween val="midCat"/>
      </c:valAx>
      <c:valAx>
        <c:axId val="7156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83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Free Remove - 5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LF_RM!$C$3:$C$37</c:f>
              <c:numCache>
                <c:formatCode>0.00</c:formatCode>
                <c:ptCount val="35"/>
                <c:pt idx="0">
                  <c:v>29.893000000000001</c:v>
                </c:pt>
                <c:pt idx="1">
                  <c:v>11.246700000000001</c:v>
                </c:pt>
                <c:pt idx="2">
                  <c:v>100.8587</c:v>
                </c:pt>
                <c:pt idx="3">
                  <c:v>11.902100000000001</c:v>
                </c:pt>
                <c:pt idx="4">
                  <c:v>15.5046</c:v>
                </c:pt>
                <c:pt idx="5">
                  <c:v>31.819500000000001</c:v>
                </c:pt>
                <c:pt idx="6">
                  <c:v>19.994299999999999</c:v>
                </c:pt>
                <c:pt idx="7">
                  <c:v>12.308400000000001</c:v>
                </c:pt>
                <c:pt idx="8">
                  <c:v>181.4639</c:v>
                </c:pt>
                <c:pt idx="9">
                  <c:v>15.649100000000001</c:v>
                </c:pt>
                <c:pt idx="10">
                  <c:v>32.761800000000001</c:v>
                </c:pt>
                <c:pt idx="11">
                  <c:v>20.184699999999999</c:v>
                </c:pt>
                <c:pt idx="12">
                  <c:v>11.4734</c:v>
                </c:pt>
                <c:pt idx="13">
                  <c:v>91.769300000000001</c:v>
                </c:pt>
                <c:pt idx="14">
                  <c:v>13.2774</c:v>
                </c:pt>
                <c:pt idx="15">
                  <c:v>14.269299999999999</c:v>
                </c:pt>
                <c:pt idx="16">
                  <c:v>20.598500000000001</c:v>
                </c:pt>
                <c:pt idx="17">
                  <c:v>8.7576000000000001</c:v>
                </c:pt>
                <c:pt idx="18">
                  <c:v>25.345600000000001</c:v>
                </c:pt>
                <c:pt idx="19">
                  <c:v>28.978200000000001</c:v>
                </c:pt>
                <c:pt idx="20">
                  <c:v>13.547800000000001</c:v>
                </c:pt>
                <c:pt idx="21">
                  <c:v>32.972700000000003</c:v>
                </c:pt>
                <c:pt idx="22">
                  <c:v>32.166499999999999</c:v>
                </c:pt>
                <c:pt idx="23">
                  <c:v>64.044499999999999</c:v>
                </c:pt>
                <c:pt idx="24">
                  <c:v>45.886899999999997</c:v>
                </c:pt>
                <c:pt idx="25">
                  <c:v>16.108599999999999</c:v>
                </c:pt>
                <c:pt idx="26">
                  <c:v>19.348800000000001</c:v>
                </c:pt>
                <c:pt idx="27">
                  <c:v>41.956400000000002</c:v>
                </c:pt>
                <c:pt idx="28">
                  <c:v>35.739100000000001</c:v>
                </c:pt>
                <c:pt idx="29">
                  <c:v>25.246200000000002</c:v>
                </c:pt>
                <c:pt idx="30">
                  <c:v>15.4818</c:v>
                </c:pt>
                <c:pt idx="31">
                  <c:v>19.532699999999998</c:v>
                </c:pt>
                <c:pt idx="32">
                  <c:v>10.818099999999999</c:v>
                </c:pt>
                <c:pt idx="33">
                  <c:v>6.6467999999999998</c:v>
                </c:pt>
                <c:pt idx="34">
                  <c:v>31.540299999999998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4B-4852-9E04-102DD0CEB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359984"/>
        <c:axId val="715646272"/>
      </c:scatterChart>
      <c:valAx>
        <c:axId val="71135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646272"/>
        <c:crosses val="autoZero"/>
        <c:crossBetween val="midCat"/>
      </c:valAx>
      <c:valAx>
        <c:axId val="71564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35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Free Remove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LF_RM!$I$3:$I$37</c:f>
              <c:numCache>
                <c:formatCode>0.00</c:formatCode>
                <c:ptCount val="35"/>
                <c:pt idx="0">
                  <c:v>23.5335</c:v>
                </c:pt>
                <c:pt idx="1">
                  <c:v>114.95010000000001</c:v>
                </c:pt>
                <c:pt idx="2">
                  <c:v>54.137900000000002</c:v>
                </c:pt>
                <c:pt idx="3">
                  <c:v>17.365100000000002</c:v>
                </c:pt>
                <c:pt idx="4">
                  <c:v>11.283899999999999</c:v>
                </c:pt>
                <c:pt idx="5">
                  <c:v>37.678100000000001</c:v>
                </c:pt>
                <c:pt idx="6">
                  <c:v>28.036000000000001</c:v>
                </c:pt>
                <c:pt idx="7">
                  <c:v>20.326000000000001</c:v>
                </c:pt>
                <c:pt idx="8">
                  <c:v>18.056100000000001</c:v>
                </c:pt>
                <c:pt idx="9">
                  <c:v>13.5839</c:v>
                </c:pt>
                <c:pt idx="10">
                  <c:v>27.6388</c:v>
                </c:pt>
                <c:pt idx="11">
                  <c:v>9.6538000000000004</c:v>
                </c:pt>
                <c:pt idx="12">
                  <c:v>93.344300000000004</c:v>
                </c:pt>
                <c:pt idx="13">
                  <c:v>51.264800000000001</c:v>
                </c:pt>
                <c:pt idx="14">
                  <c:v>4.9020999999999999</c:v>
                </c:pt>
                <c:pt idx="15">
                  <c:v>23.651299999999999</c:v>
                </c:pt>
                <c:pt idx="16">
                  <c:v>21.297899999999998</c:v>
                </c:pt>
                <c:pt idx="17">
                  <c:v>31.793800000000001</c:v>
                </c:pt>
                <c:pt idx="18">
                  <c:v>45.567399999999999</c:v>
                </c:pt>
                <c:pt idx="19">
                  <c:v>6.6288999999999998</c:v>
                </c:pt>
                <c:pt idx="20">
                  <c:v>7.9942000000000002</c:v>
                </c:pt>
                <c:pt idx="21">
                  <c:v>33.795000000000002</c:v>
                </c:pt>
                <c:pt idx="22">
                  <c:v>147.14250000000001</c:v>
                </c:pt>
                <c:pt idx="23">
                  <c:v>46.173900000000003</c:v>
                </c:pt>
                <c:pt idx="24">
                  <c:v>33.744900000000001</c:v>
                </c:pt>
                <c:pt idx="25">
                  <c:v>38.090699999999998</c:v>
                </c:pt>
                <c:pt idx="26">
                  <c:v>54.328000000000003</c:v>
                </c:pt>
                <c:pt idx="27">
                  <c:v>32.982399999999998</c:v>
                </c:pt>
                <c:pt idx="28">
                  <c:v>58.402299999999997</c:v>
                </c:pt>
                <c:pt idx="29">
                  <c:v>30.977900000000002</c:v>
                </c:pt>
                <c:pt idx="30">
                  <c:v>37.054900000000004</c:v>
                </c:pt>
                <c:pt idx="31">
                  <c:v>36.340400000000002</c:v>
                </c:pt>
                <c:pt idx="32">
                  <c:v>8.1744000000000003</c:v>
                </c:pt>
                <c:pt idx="33">
                  <c:v>33.103000000000002</c:v>
                </c:pt>
                <c:pt idx="34">
                  <c:v>32.827399999999997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47-4A19-9FC5-58C7BCDFD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879600"/>
        <c:axId val="715659168"/>
      </c:scatterChart>
      <c:valAx>
        <c:axId val="83887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659168"/>
        <c:crosses val="autoZero"/>
        <c:crossBetween val="midCat"/>
      </c:valAx>
      <c:valAx>
        <c:axId val="71565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87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Range of Execution Time for # Nodes Removed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Sheet1!$A$33</c:f>
              <c:strCache>
                <c:ptCount val="1"/>
                <c:pt idx="0">
                  <c:v>LB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Sheet1!$B$32:$G$32</c:f>
              <c:numCache>
                <c:formatCode>General</c:formatCode>
                <c:ptCount val="6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</c:numCache>
            </c:numRef>
          </c:cat>
          <c:val>
            <c:numRef>
              <c:f>Sheet1!$B$33:$G$33</c:f>
              <c:numCache>
                <c:formatCode>0.00</c:formatCode>
                <c:ptCount val="6"/>
                <c:pt idx="0">
                  <c:v>54.882199999999997</c:v>
                </c:pt>
                <c:pt idx="1">
                  <c:v>50.243099999999998</c:v>
                </c:pt>
                <c:pt idx="2">
                  <c:v>93.652799000000002</c:v>
                </c:pt>
                <c:pt idx="3">
                  <c:v>32.031000000000006</c:v>
                </c:pt>
                <c:pt idx="4">
                  <c:v>40.1646</c:v>
                </c:pt>
                <c:pt idx="5">
                  <c:v>281.69319999999999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9-430F-BF44-8620C8C27BEF}"/>
            </c:ext>
          </c:extLst>
        </c:ser>
        <c:ser>
          <c:idx val="1"/>
          <c:order val="1"/>
          <c:tx>
            <c:strRef>
              <c:f>Sheet1!$A$34</c:f>
              <c:strCache>
                <c:ptCount val="1"/>
                <c:pt idx="0">
                  <c:v>LF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Sheet1!$B$32:$G$32</c:f>
              <c:numCache>
                <c:formatCode>General</c:formatCode>
                <c:ptCount val="6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</c:numCache>
            </c:numRef>
          </c:cat>
          <c:val>
            <c:numRef>
              <c:f>Sheet1!$B$34:$G$34</c:f>
              <c:numCache>
                <c:formatCode>0.00</c:formatCode>
                <c:ptCount val="6"/>
                <c:pt idx="0">
                  <c:v>174.81709999999998</c:v>
                </c:pt>
                <c:pt idx="1">
                  <c:v>83.935799000000003</c:v>
                </c:pt>
                <c:pt idx="2">
                  <c:v>142.24040000000002</c:v>
                </c:pt>
                <c:pt idx="3">
                  <c:v>55.314698999999997</c:v>
                </c:pt>
                <c:pt idx="4">
                  <c:v>117.08169999999998</c:v>
                </c:pt>
                <c:pt idx="5">
                  <c:v>62.535600000000002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F9-430F-BF44-8620C8C27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977093744"/>
        <c:axId val="888088624"/>
      </c:barChart>
      <c:catAx>
        <c:axId val="977093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088624"/>
        <c:crosses val="autoZero"/>
        <c:auto val="1"/>
        <c:lblAlgn val="ctr"/>
        <c:lblOffset val="100"/>
        <c:noMultiLvlLbl val="0"/>
      </c:catAx>
      <c:valAx>
        <c:axId val="88808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09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Free Add - 5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LF_ADD!$C$3:$C$42</c:f>
              <c:numCache>
                <c:formatCode>0.00</c:formatCode>
                <c:ptCount val="40"/>
                <c:pt idx="0">
                  <c:v>22.168700000000001</c:v>
                </c:pt>
                <c:pt idx="1">
                  <c:v>11.709099999999999</c:v>
                </c:pt>
                <c:pt idx="2">
                  <c:v>2.6341999999999999</c:v>
                </c:pt>
                <c:pt idx="3">
                  <c:v>2.7002000000000002</c:v>
                </c:pt>
                <c:pt idx="4">
                  <c:v>8.9835999999999991</c:v>
                </c:pt>
                <c:pt idx="5">
                  <c:v>14.863799999999999</c:v>
                </c:pt>
                <c:pt idx="6">
                  <c:v>13.095599999999999</c:v>
                </c:pt>
                <c:pt idx="7">
                  <c:v>52.660699999999999</c:v>
                </c:pt>
                <c:pt idx="8">
                  <c:v>29.945900000000002</c:v>
                </c:pt>
                <c:pt idx="9">
                  <c:v>12.4712</c:v>
                </c:pt>
                <c:pt idx="10">
                  <c:v>26.365400000000001</c:v>
                </c:pt>
                <c:pt idx="11">
                  <c:v>21.725999999999999</c:v>
                </c:pt>
                <c:pt idx="12">
                  <c:v>28.6968</c:v>
                </c:pt>
                <c:pt idx="13">
                  <c:v>235.6354</c:v>
                </c:pt>
                <c:pt idx="14">
                  <c:v>33.738500000000002</c:v>
                </c:pt>
                <c:pt idx="15">
                  <c:v>26.489100000000001</c:v>
                </c:pt>
                <c:pt idx="16">
                  <c:v>3.9205000000000001</c:v>
                </c:pt>
                <c:pt idx="17">
                  <c:v>20.653099999999998</c:v>
                </c:pt>
                <c:pt idx="18">
                  <c:v>93.176699999999997</c:v>
                </c:pt>
                <c:pt idx="19">
                  <c:v>21.642399999999999</c:v>
                </c:pt>
                <c:pt idx="20">
                  <c:v>31.368099999999998</c:v>
                </c:pt>
                <c:pt idx="21">
                  <c:v>15.142200000000001</c:v>
                </c:pt>
                <c:pt idx="22">
                  <c:v>57.275100000000002</c:v>
                </c:pt>
                <c:pt idx="23">
                  <c:v>22.190300000000001</c:v>
                </c:pt>
                <c:pt idx="24">
                  <c:v>14.147600000000001</c:v>
                </c:pt>
                <c:pt idx="25">
                  <c:v>26.119800000000001</c:v>
                </c:pt>
                <c:pt idx="26">
                  <c:v>29.726299999999998</c:v>
                </c:pt>
                <c:pt idx="27">
                  <c:v>27.582899999999999</c:v>
                </c:pt>
                <c:pt idx="28">
                  <c:v>211.92150000000001</c:v>
                </c:pt>
                <c:pt idx="29">
                  <c:v>62.273299999999999</c:v>
                </c:pt>
                <c:pt idx="30">
                  <c:v>39.425199999999997</c:v>
                </c:pt>
                <c:pt idx="31">
                  <c:v>13.676299999999999</c:v>
                </c:pt>
                <c:pt idx="32">
                  <c:v>60.168999999999997</c:v>
                </c:pt>
                <c:pt idx="33">
                  <c:v>7.5179999999999998</c:v>
                </c:pt>
                <c:pt idx="34">
                  <c:v>48.07</c:v>
                </c:pt>
                <c:pt idx="35">
                  <c:v>16.776399999999999</c:v>
                </c:pt>
                <c:pt idx="36">
                  <c:v>12.969799999999999</c:v>
                </c:pt>
                <c:pt idx="37">
                  <c:v>8.1597000000000008</c:v>
                </c:pt>
                <c:pt idx="38">
                  <c:v>25.133299999999998</c:v>
                </c:pt>
                <c:pt idx="39">
                  <c:v>17.840900000000001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EE-40A4-A5AD-3BF6D1469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570064"/>
        <c:axId val="715657088"/>
      </c:scatterChart>
      <c:valAx>
        <c:axId val="71657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657088"/>
        <c:crosses val="autoZero"/>
        <c:crossBetween val="midCat"/>
      </c:valAx>
      <c:valAx>
        <c:axId val="71565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57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Free Add - 100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LF_ADD!$I$3:$I$41</c:f>
              <c:numCache>
                <c:formatCode>0.00</c:formatCode>
                <c:ptCount val="39"/>
                <c:pt idx="0">
                  <c:v>12.566800000000001</c:v>
                </c:pt>
                <c:pt idx="1">
                  <c:v>16.769600000000001</c:v>
                </c:pt>
                <c:pt idx="2">
                  <c:v>6.069</c:v>
                </c:pt>
                <c:pt idx="3">
                  <c:v>8.3246000000000002</c:v>
                </c:pt>
                <c:pt idx="4">
                  <c:v>28.447099999999999</c:v>
                </c:pt>
                <c:pt idx="5">
                  <c:v>10.136900000000001</c:v>
                </c:pt>
                <c:pt idx="6">
                  <c:v>71.382199999999997</c:v>
                </c:pt>
                <c:pt idx="7">
                  <c:v>8.3896999999999995</c:v>
                </c:pt>
                <c:pt idx="8">
                  <c:v>16.306699999999999</c:v>
                </c:pt>
                <c:pt idx="9">
                  <c:v>33.636699999999998</c:v>
                </c:pt>
                <c:pt idx="10">
                  <c:v>17.9848</c:v>
                </c:pt>
                <c:pt idx="11">
                  <c:v>20.457799999999999</c:v>
                </c:pt>
                <c:pt idx="12">
                  <c:v>23.543500000000002</c:v>
                </c:pt>
                <c:pt idx="13">
                  <c:v>46.307499999999997</c:v>
                </c:pt>
                <c:pt idx="14">
                  <c:v>30.071999999999999</c:v>
                </c:pt>
                <c:pt idx="15">
                  <c:v>29.8645</c:v>
                </c:pt>
                <c:pt idx="16">
                  <c:v>21.401800000000001</c:v>
                </c:pt>
                <c:pt idx="17">
                  <c:v>71.843900000000005</c:v>
                </c:pt>
                <c:pt idx="18">
                  <c:v>24.69</c:v>
                </c:pt>
                <c:pt idx="19">
                  <c:v>8.2119999999999997</c:v>
                </c:pt>
                <c:pt idx="20">
                  <c:v>19.6006</c:v>
                </c:pt>
                <c:pt idx="21">
                  <c:v>45.759099999999997</c:v>
                </c:pt>
                <c:pt idx="22">
                  <c:v>44.396299999999997</c:v>
                </c:pt>
                <c:pt idx="23">
                  <c:v>7.9325999999999999</c:v>
                </c:pt>
                <c:pt idx="24">
                  <c:v>44.4193</c:v>
                </c:pt>
                <c:pt idx="25">
                  <c:v>4.7887000000000004</c:v>
                </c:pt>
                <c:pt idx="26">
                  <c:v>179.1592</c:v>
                </c:pt>
                <c:pt idx="27">
                  <c:v>110.4264</c:v>
                </c:pt>
                <c:pt idx="28">
                  <c:v>37.551900000000003</c:v>
                </c:pt>
                <c:pt idx="29">
                  <c:v>35.349499999999999</c:v>
                </c:pt>
                <c:pt idx="30">
                  <c:v>30.707999999999998</c:v>
                </c:pt>
                <c:pt idx="31">
                  <c:v>16.996400000000001</c:v>
                </c:pt>
                <c:pt idx="32">
                  <c:v>13.4048</c:v>
                </c:pt>
                <c:pt idx="33">
                  <c:v>15.1548</c:v>
                </c:pt>
                <c:pt idx="34">
                  <c:v>28.526199999999999</c:v>
                </c:pt>
                <c:pt idx="35">
                  <c:v>15.2699</c:v>
                </c:pt>
                <c:pt idx="36">
                  <c:v>22.683299999999999</c:v>
                </c:pt>
                <c:pt idx="37">
                  <c:v>26.140699999999999</c:v>
                </c:pt>
                <c:pt idx="38">
                  <c:v>13.0596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0E-43DD-A9AC-0B223534D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565776"/>
        <c:axId val="715649184"/>
      </c:scatterChart>
      <c:valAx>
        <c:axId val="84556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649184"/>
        <c:crosses val="autoZero"/>
        <c:crossBetween val="midCat"/>
      </c:valAx>
      <c:valAx>
        <c:axId val="71564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56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Based Add - 50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LB_ADD!$F$4:$F$31</c:f>
              <c:numCache>
                <c:formatCode>0.00</c:formatCode>
                <c:ptCount val="28"/>
                <c:pt idx="0">
                  <c:v>28.024699999999999</c:v>
                </c:pt>
                <c:pt idx="1">
                  <c:v>11.4261</c:v>
                </c:pt>
                <c:pt idx="2">
                  <c:v>12.098800000000001</c:v>
                </c:pt>
                <c:pt idx="3">
                  <c:v>44.887500000000003</c:v>
                </c:pt>
                <c:pt idx="4">
                  <c:v>18.130299999999998</c:v>
                </c:pt>
                <c:pt idx="5">
                  <c:v>24.191500000000001</c:v>
                </c:pt>
                <c:pt idx="6">
                  <c:v>32.207799999999999</c:v>
                </c:pt>
                <c:pt idx="7">
                  <c:v>24.163399999999999</c:v>
                </c:pt>
                <c:pt idx="8">
                  <c:v>15.0336</c:v>
                </c:pt>
                <c:pt idx="9">
                  <c:v>21.4468</c:v>
                </c:pt>
                <c:pt idx="10">
                  <c:v>18.656099999999999</c:v>
                </c:pt>
                <c:pt idx="11">
                  <c:v>9.0313999999999997</c:v>
                </c:pt>
                <c:pt idx="12">
                  <c:v>41.114199999999997</c:v>
                </c:pt>
                <c:pt idx="13">
                  <c:v>20.359400000000001</c:v>
                </c:pt>
                <c:pt idx="14">
                  <c:v>28.661000000000001</c:v>
                </c:pt>
                <c:pt idx="15">
                  <c:v>35.566200000000002</c:v>
                </c:pt>
                <c:pt idx="16">
                  <c:v>11.4594</c:v>
                </c:pt>
                <c:pt idx="17">
                  <c:v>29.021799999999999</c:v>
                </c:pt>
                <c:pt idx="18">
                  <c:v>8.7906999999999993</c:v>
                </c:pt>
                <c:pt idx="19">
                  <c:v>3.3538999999999999</c:v>
                </c:pt>
                <c:pt idx="20">
                  <c:v>11.8439</c:v>
                </c:pt>
                <c:pt idx="21">
                  <c:v>13.4618</c:v>
                </c:pt>
                <c:pt idx="22">
                  <c:v>18.141400000000001</c:v>
                </c:pt>
                <c:pt idx="23">
                  <c:v>12.647500000000001</c:v>
                </c:pt>
                <c:pt idx="24">
                  <c:v>22.243099999999998</c:v>
                </c:pt>
                <c:pt idx="25">
                  <c:v>9.5799000000000003</c:v>
                </c:pt>
                <c:pt idx="26">
                  <c:v>19.823499999999999</c:v>
                </c:pt>
                <c:pt idx="27">
                  <c:v>28.912500000000001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F7-4A15-84B2-89FC5B6C4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661824"/>
        <c:axId val="888094864"/>
      </c:scatterChart>
      <c:valAx>
        <c:axId val="98766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094864"/>
        <c:crosses val="autoZero"/>
        <c:crossBetween val="midCat"/>
      </c:valAx>
      <c:valAx>
        <c:axId val="8880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66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Free Add - 50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LF_ADD!$F$3:$F$27</c:f>
              <c:numCache>
                <c:formatCode>0.00</c:formatCode>
                <c:ptCount val="25"/>
                <c:pt idx="0">
                  <c:v>21.8628</c:v>
                </c:pt>
                <c:pt idx="1">
                  <c:v>18.535699999999999</c:v>
                </c:pt>
                <c:pt idx="2">
                  <c:v>8.2103000000000002</c:v>
                </c:pt>
                <c:pt idx="3">
                  <c:v>9.1753</c:v>
                </c:pt>
                <c:pt idx="4">
                  <c:v>20.756499999999999</c:v>
                </c:pt>
                <c:pt idx="5">
                  <c:v>19.044301000000001</c:v>
                </c:pt>
                <c:pt idx="6">
                  <c:v>45.368200999999999</c:v>
                </c:pt>
                <c:pt idx="7">
                  <c:v>60.692500000000003</c:v>
                </c:pt>
                <c:pt idx="8">
                  <c:v>31.210201000000001</c:v>
                </c:pt>
                <c:pt idx="9">
                  <c:v>29.384699999999999</c:v>
                </c:pt>
                <c:pt idx="10">
                  <c:v>8.9918010000000006</c:v>
                </c:pt>
                <c:pt idx="11">
                  <c:v>60.636699999999998</c:v>
                </c:pt>
                <c:pt idx="12">
                  <c:v>41.410600000000002</c:v>
                </c:pt>
                <c:pt idx="13">
                  <c:v>18.824701000000001</c:v>
                </c:pt>
                <c:pt idx="14">
                  <c:v>26.548300000000001</c:v>
                </c:pt>
                <c:pt idx="15">
                  <c:v>61.026600000000002</c:v>
                </c:pt>
                <c:pt idx="16">
                  <c:v>36.431399999999996</c:v>
                </c:pt>
                <c:pt idx="17">
                  <c:v>37.286999000000002</c:v>
                </c:pt>
                <c:pt idx="18">
                  <c:v>61.291598999999998</c:v>
                </c:pt>
                <c:pt idx="19">
                  <c:v>43.857599999999998</c:v>
                </c:pt>
                <c:pt idx="20">
                  <c:v>17.5121</c:v>
                </c:pt>
                <c:pt idx="21">
                  <c:v>27.318100000000001</c:v>
                </c:pt>
                <c:pt idx="22">
                  <c:v>21.58</c:v>
                </c:pt>
                <c:pt idx="23">
                  <c:v>38.018900000000002</c:v>
                </c:pt>
                <c:pt idx="24">
                  <c:v>14.5608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9-4AEF-9A81-74C7176EA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856384"/>
        <c:axId val="888084464"/>
      </c:scatterChart>
      <c:valAx>
        <c:axId val="98685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084464"/>
        <c:crosses val="autoZero"/>
        <c:crossBetween val="midCat"/>
      </c:valAx>
      <c:valAx>
        <c:axId val="88808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85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 Free Add - 200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LF_ADD!$L$3:$L$27</c:f>
              <c:numCache>
                <c:formatCode>0.00</c:formatCode>
                <c:ptCount val="25"/>
                <c:pt idx="0">
                  <c:v>33.362099999999998</c:v>
                </c:pt>
                <c:pt idx="1">
                  <c:v>9.7576000000000001</c:v>
                </c:pt>
                <c:pt idx="2">
                  <c:v>15.9259</c:v>
                </c:pt>
                <c:pt idx="3">
                  <c:v>11.5153</c:v>
                </c:pt>
                <c:pt idx="4">
                  <c:v>22.925000000000001</c:v>
                </c:pt>
                <c:pt idx="5">
                  <c:v>43.052700999999999</c:v>
                </c:pt>
                <c:pt idx="6">
                  <c:v>29.900700000000001</c:v>
                </c:pt>
                <c:pt idx="7">
                  <c:v>28.872001000000001</c:v>
                </c:pt>
                <c:pt idx="8">
                  <c:v>24.762198999999999</c:v>
                </c:pt>
                <c:pt idx="9">
                  <c:v>10.358900999999999</c:v>
                </c:pt>
                <c:pt idx="10">
                  <c:v>10.202400000000001</c:v>
                </c:pt>
                <c:pt idx="11">
                  <c:v>26.537800000000001</c:v>
                </c:pt>
                <c:pt idx="12">
                  <c:v>24.167899999999999</c:v>
                </c:pt>
                <c:pt idx="13">
                  <c:v>25.916899999999998</c:v>
                </c:pt>
                <c:pt idx="14">
                  <c:v>8.6244999999999994</c:v>
                </c:pt>
                <c:pt idx="15">
                  <c:v>30.664801000000001</c:v>
                </c:pt>
                <c:pt idx="16">
                  <c:v>54.3367</c:v>
                </c:pt>
                <c:pt idx="17">
                  <c:v>45.366301</c:v>
                </c:pt>
                <c:pt idx="18">
                  <c:v>60.051499999999997</c:v>
                </c:pt>
                <c:pt idx="19">
                  <c:v>45.62</c:v>
                </c:pt>
                <c:pt idx="20">
                  <c:v>22.386800000000001</c:v>
                </c:pt>
                <c:pt idx="21">
                  <c:v>26.912800000000001</c:v>
                </c:pt>
                <c:pt idx="22">
                  <c:v>14.2211</c:v>
                </c:pt>
                <c:pt idx="23">
                  <c:v>17.8672</c:v>
                </c:pt>
                <c:pt idx="24">
                  <c:v>20.375299999999999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E7-415D-AC91-A4AF0550B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091760"/>
        <c:axId val="888114832"/>
      </c:scatterChart>
      <c:valAx>
        <c:axId val="98009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114832"/>
        <c:crosses val="autoZero"/>
        <c:crossBetween val="midCat"/>
      </c:valAx>
      <c:valAx>
        <c:axId val="88811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09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160020</xdr:colOff>
      <xdr:row>1</xdr:row>
      <xdr:rowOff>72390</xdr:rowOff>
    </xdr:from>
    <xdr:to>
      <xdr:col>18</xdr:col>
      <xdr:colOff>464820</xdr:colOff>
      <xdr:row>16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AD07A0-00C4-4D18-A9D3-52099096C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</xdr:colOff>
      <xdr:row>16</xdr:row>
      <xdr:rowOff>163830</xdr:rowOff>
    </xdr:from>
    <xdr:to>
      <xdr:col>18</xdr:col>
      <xdr:colOff>381000</xdr:colOff>
      <xdr:row>31</xdr:row>
      <xdr:rowOff>163830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4EEAE8-7DE8-45A6-9FE7-D9D875767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533400</xdr:colOff>
      <xdr:row>36</xdr:row>
      <xdr:rowOff>140970</xdr:rowOff>
    </xdr:from>
    <xdr:to>
      <xdr:col>18</xdr:col>
      <xdr:colOff>228600</xdr:colOff>
      <xdr:row>51</xdr:row>
      <xdr:rowOff>140970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3C9A115-3976-4A6A-98AE-4344FC7B2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548640</xdr:colOff>
      <xdr:row>36</xdr:row>
      <xdr:rowOff>148590</xdr:rowOff>
    </xdr:from>
    <xdr:to>
      <xdr:col>10</xdr:col>
      <xdr:colOff>243840</xdr:colOff>
      <xdr:row>51</xdr:row>
      <xdr:rowOff>148590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78B7019-60DA-44FA-9AF5-8EBE1F9AB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533400</xdr:colOff>
      <xdr:row>53</xdr:row>
      <xdr:rowOff>137160</xdr:rowOff>
    </xdr:from>
    <xdr:to>
      <xdr:col>8</xdr:col>
      <xdr:colOff>289560</xdr:colOff>
      <xdr:row>66</xdr:row>
      <xdr:rowOff>26670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AB97C77-6E52-4823-9CD3-AFCAB599CA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563880</xdr:colOff>
      <xdr:row>81</xdr:row>
      <xdr:rowOff>64770</xdr:rowOff>
    </xdr:from>
    <xdr:to>
      <xdr:col>8</xdr:col>
      <xdr:colOff>259080</xdr:colOff>
      <xdr:row>96</xdr:row>
      <xdr:rowOff>64770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347CBA8-1983-41F5-B85F-CE384CE90F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91440</xdr:colOff>
      <xdr:row>67</xdr:row>
      <xdr:rowOff>175260</xdr:rowOff>
    </xdr:from>
    <xdr:to>
      <xdr:col>17</xdr:col>
      <xdr:colOff>15240</xdr:colOff>
      <xdr:row>82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3068D79-0228-4920-ABA1-6B06DA9AAB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586740</xdr:colOff>
      <xdr:row>66</xdr:row>
      <xdr:rowOff>30480</xdr:rowOff>
    </xdr:from>
    <xdr:to>
      <xdr:col>8</xdr:col>
      <xdr:colOff>289560</xdr:colOff>
      <xdr:row>81</xdr:row>
      <xdr:rowOff>30480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123B379-1B09-4B04-91A1-F2AB660B2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556260</xdr:colOff>
      <xdr:row>96</xdr:row>
      <xdr:rowOff>38100</xdr:rowOff>
    </xdr:from>
    <xdr:to>
      <xdr:col>8</xdr:col>
      <xdr:colOff>251460</xdr:colOff>
      <xdr:row>111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A134143-438F-4AA4-9ECB-D8D4255ED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15240</xdr:colOff>
      <xdr:row>126</xdr:row>
      <xdr:rowOff>45720</xdr:rowOff>
    </xdr:from>
    <xdr:to>
      <xdr:col>8</xdr:col>
      <xdr:colOff>320040</xdr:colOff>
      <xdr:row>141</xdr:row>
      <xdr:rowOff>45720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B3C8B8-2FDC-4C8D-9A4E-96D7210B0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586740</xdr:colOff>
      <xdr:row>111</xdr:row>
      <xdr:rowOff>38100</xdr:rowOff>
    </xdr:from>
    <xdr:to>
      <xdr:col>8</xdr:col>
      <xdr:colOff>281940</xdr:colOff>
      <xdr:row>126</xdr:row>
      <xdr:rowOff>38100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9A063BC-7D66-4DE3-9442-7E96787AF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502920</xdr:colOff>
      <xdr:row>52</xdr:row>
      <xdr:rowOff>121920</xdr:rowOff>
    </xdr:from>
    <xdr:to>
      <xdr:col>17</xdr:col>
      <xdr:colOff>60960</xdr:colOff>
      <xdr:row>67</xdr:row>
      <xdr:rowOff>121920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474B0E7-5FB5-41E9-8F67-74FAD0AF2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15240</xdr:colOff>
      <xdr:row>82</xdr:row>
      <xdr:rowOff>175260</xdr:rowOff>
    </xdr:from>
    <xdr:to>
      <xdr:col>16</xdr:col>
      <xdr:colOff>594360</xdr:colOff>
      <xdr:row>97</xdr:row>
      <xdr:rowOff>175260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9EAAF29-2CD6-491B-8B2C-F9D1F690EC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563880</xdr:colOff>
      <xdr:row>98</xdr:row>
      <xdr:rowOff>7620</xdr:rowOff>
    </xdr:from>
    <xdr:to>
      <xdr:col>16</xdr:col>
      <xdr:colOff>259080</xdr:colOff>
      <xdr:row>113</xdr:row>
      <xdr:rowOff>7620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BB88579-BF89-4DC1-A05B-2A91B5D4F1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548640</xdr:colOff>
      <xdr:row>113</xdr:row>
      <xdr:rowOff>22860</xdr:rowOff>
    </xdr:from>
    <xdr:to>
      <xdr:col>16</xdr:col>
      <xdr:colOff>243840</xdr:colOff>
      <xdr:row>128</xdr:row>
      <xdr:rowOff>22860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C3A3066-C33A-40BA-8630-CCF116742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114300</xdr:colOff>
      <xdr:row>128</xdr:row>
      <xdr:rowOff>91440</xdr:rowOff>
    </xdr:from>
    <xdr:to>
      <xdr:col>16</xdr:col>
      <xdr:colOff>419100</xdr:colOff>
      <xdr:row>143</xdr:row>
      <xdr:rowOff>91440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106E0E9-B7F5-4D3A-8E64-983E4FE33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1112520</xdr:colOff>
      <xdr:row>49</xdr:row>
      <xdr:rowOff>64770</xdr:rowOff>
    </xdr:from>
    <xdr:to>
      <xdr:col>6</xdr:col>
      <xdr:colOff>1280160</xdr:colOff>
      <xdr:row>64</xdr:row>
      <xdr:rowOff>64770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67D8F9-C01F-4909-8E59-5A218F6FB2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434340</xdr:colOff>
      <xdr:row>15</xdr:row>
      <xdr:rowOff>102870</xdr:rowOff>
    </xdr:from>
    <xdr:to>
      <xdr:col>6</xdr:col>
      <xdr:colOff>1333500</xdr:colOff>
      <xdr:row>30</xdr:row>
      <xdr:rowOff>102870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D1A036-858F-41D7-96F7-AC3AF099E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617220</xdr:colOff>
      <xdr:row>17</xdr:row>
      <xdr:rowOff>118110</xdr:rowOff>
    </xdr:from>
    <xdr:to>
      <xdr:col>11</xdr:col>
      <xdr:colOff>15240</xdr:colOff>
      <xdr:row>32</xdr:row>
      <xdr:rowOff>118110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699E11-DFD5-45D8-8BB9-35DD5F2AB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198120</xdr:colOff>
      <xdr:row>21</xdr:row>
      <xdr:rowOff>179070</xdr:rowOff>
    </xdr:from>
    <xdr:to>
      <xdr:col>12</xdr:col>
      <xdr:colOff>99060</xdr:colOff>
      <xdr:row>36</xdr:row>
      <xdr:rowOff>179070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E47B0FF-C501-435B-8E60-5C1C1799F3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487680</xdr:colOff>
      <xdr:row>36</xdr:row>
      <xdr:rowOff>179070</xdr:rowOff>
    </xdr:from>
    <xdr:to>
      <xdr:col>19</xdr:col>
      <xdr:colOff>182880</xdr:colOff>
      <xdr:row>51</xdr:row>
      <xdr:rowOff>179070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00A5ADE-6823-4CAC-A027-BBA04297F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1135380</xdr:colOff>
      <xdr:row>2</xdr:row>
      <xdr:rowOff>87630</xdr:rowOff>
    </xdr:from>
    <xdr:to>
      <xdr:col>10</xdr:col>
      <xdr:colOff>228600</xdr:colOff>
      <xdr:row>17</xdr:row>
      <xdr:rowOff>87630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214299-B91D-4E8B-B97D-C6376D8B7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152400</xdr:rowOff>
    </xdr:from>
    <xdr:to>
      <xdr:col>3</xdr:col>
      <xdr:colOff>502920</xdr:colOff>
      <xdr:row>20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6A82EF-5006-48D6-80B1-63E78039E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426720</xdr:colOff>
      <xdr:row>12</xdr:row>
      <xdr:rowOff>156210</xdr:rowOff>
    </xdr:from>
    <xdr:to>
      <xdr:col>9</xdr:col>
      <xdr:colOff>304800</xdr:colOff>
      <xdr:row>27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B6A961-E421-42AE-9498-FB12BFDF5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434340</xdr:colOff>
      <xdr:row>6</xdr:row>
      <xdr:rowOff>179070</xdr:rowOff>
    </xdr:from>
    <xdr:to>
      <xdr:col>6</xdr:col>
      <xdr:colOff>525780</xdr:colOff>
      <xdr:row>21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83C436-0AC4-4966-B4B0-78197FB8DF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83820</xdr:colOff>
      <xdr:row>12</xdr:row>
      <xdr:rowOff>179070</xdr:rowOff>
    </xdr:from>
    <xdr:to>
      <xdr:col>10</xdr:col>
      <xdr:colOff>472440</xdr:colOff>
      <xdr:row>27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6BC3D8-92A8-4A97-A1B4-6A4A3EF1A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944880</xdr:colOff>
      <xdr:row>27</xdr:row>
      <xdr:rowOff>3810</xdr:rowOff>
    </xdr:from>
    <xdr:to>
      <xdr:col>14</xdr:col>
      <xdr:colOff>411480</xdr:colOff>
      <xdr:row>42</xdr:row>
      <xdr:rowOff>3810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D71B84-F51E-47E6-BE9F-EA99CF592F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1203960</xdr:colOff>
      <xdr:row>18</xdr:row>
      <xdr:rowOff>179070</xdr:rowOff>
    </xdr:from>
    <xdr:to>
      <xdr:col>12</xdr:col>
      <xdr:colOff>373380</xdr:colOff>
      <xdr:row>33</xdr:row>
      <xdr:rowOff>179070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82CD9D9-E484-4E20-A3D3-4FBDD3D12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49530</xdr:rowOff>
    </xdr:from>
    <xdr:to>
      <xdr:col>3</xdr:col>
      <xdr:colOff>525780</xdr:colOff>
      <xdr:row>21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53A00D-5010-4ACB-84D3-09FA52BA6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723900</xdr:colOff>
      <xdr:row>2</xdr:row>
      <xdr:rowOff>11430</xdr:rowOff>
    </xdr:from>
    <xdr:to>
      <xdr:col>8</xdr:col>
      <xdr:colOff>91440</xdr:colOff>
      <xdr:row>17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60C840-09BC-4F63-B954-1DC863F6B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3</xdr:row>
      <xdr:rowOff>26670</xdr:rowOff>
    </xdr:from>
    <xdr:to>
      <xdr:col>3</xdr:col>
      <xdr:colOff>693420</xdr:colOff>
      <xdr:row>18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F1C89E-EB56-4966-8894-6AF8502A0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289560</xdr:colOff>
      <xdr:row>5</xdr:row>
      <xdr:rowOff>95250</xdr:rowOff>
    </xdr:from>
    <xdr:to>
      <xdr:col>9</xdr:col>
      <xdr:colOff>502920</xdr:colOff>
      <xdr:row>20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481CAF-2116-48DE-83EB-BA4E3DA4B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E1DC1-E418-4C4C-B3C0-826A3DFC99A1}">
  <dimension ref="A1:K34"/>
  <sheetViews>
    <sheetView tabSelected="1" workbookViewId="0">
      <selection activeCell="K17" sqref="K17"/>
    </sheetView>
  </sheetViews>
  <sheetFormatPr defaultRowHeight="14.4" x14ac:dyDescent="0.3"/>
  <sheetData>
    <row r="1" spans="1:11" x14ac:dyDescent="0.3">
      <c r="A1" s="2" t="s">
        <v>28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3">
      <c r="A2" s="2"/>
      <c r="B2" s="2" t="s">
        <v>22</v>
      </c>
      <c r="C2" s="2" t="s">
        <v>27</v>
      </c>
      <c r="D2" s="2" t="s">
        <v>22</v>
      </c>
      <c r="E2" s="2" t="s">
        <v>27</v>
      </c>
      <c r="F2" s="2" t="s">
        <v>22</v>
      </c>
      <c r="G2" s="2" t="s">
        <v>27</v>
      </c>
      <c r="H2" s="2" t="s">
        <v>22</v>
      </c>
      <c r="I2" s="2" t="s">
        <v>27</v>
      </c>
      <c r="J2" s="2" t="s">
        <v>22</v>
      </c>
      <c r="K2" s="2" t="s">
        <v>27</v>
      </c>
    </row>
    <row r="3" spans="1:11" x14ac:dyDescent="0.3">
      <c r="A3" s="2"/>
      <c r="B3" s="2">
        <v>5</v>
      </c>
      <c r="C3" s="2">
        <v>5</v>
      </c>
      <c r="D3" s="2">
        <v>50</v>
      </c>
      <c r="E3" s="2">
        <v>50</v>
      </c>
      <c r="F3" s="2">
        <v>100</v>
      </c>
      <c r="G3" s="2">
        <v>100</v>
      </c>
      <c r="H3" s="2">
        <v>200</v>
      </c>
      <c r="I3" s="2">
        <v>200</v>
      </c>
      <c r="J3" s="2">
        <v>500</v>
      </c>
      <c r="K3" s="2">
        <v>500</v>
      </c>
    </row>
    <row r="4" spans="1:11" x14ac:dyDescent="0.3">
      <c r="A4" s="2" t="s">
        <v>23</v>
      </c>
      <c r="B4" s="7">
        <f>LB_ADD!C46</f>
        <v>23.416864975000003</v>
      </c>
      <c r="C4" s="1">
        <f>LF_ADD!C45</f>
        <v>35.769064999999998</v>
      </c>
      <c r="D4" s="1">
        <f>LB_ADD!F46</f>
        <v>20.50993571428571</v>
      </c>
      <c r="E4" s="1">
        <f>LF_ADD!F45</f>
        <v>31.181468120000009</v>
      </c>
      <c r="F4" s="1">
        <f>LB_ADD!I46</f>
        <v>26.828245742857142</v>
      </c>
      <c r="G4" s="1">
        <f>LF_ADD!I45</f>
        <v>31.223958974358975</v>
      </c>
      <c r="H4" s="1">
        <f>LB_ADD!L46</f>
        <v>22.337357894736844</v>
      </c>
      <c r="I4" s="1">
        <f>LF_ADD!L45</f>
        <v>26.547376159999999</v>
      </c>
      <c r="J4" s="1">
        <f>LB_ADD!O46</f>
        <v>65.803056000000012</v>
      </c>
      <c r="K4" s="1">
        <f>LF_ADD!O45</f>
        <v>27.028743999999996</v>
      </c>
    </row>
    <row r="5" spans="1:11" x14ac:dyDescent="0.3">
      <c r="A5" s="2" t="s">
        <v>25</v>
      </c>
      <c r="B5" s="7">
        <f>LB_ADD!C47</f>
        <v>7.7143990000000002</v>
      </c>
      <c r="C5" s="1">
        <f>LF_ADD!C46</f>
        <v>2.6341999999999999</v>
      </c>
      <c r="D5" s="1">
        <f>LB_ADD!F47</f>
        <v>3.3538999999999999</v>
      </c>
      <c r="E5" s="1">
        <f>LF_ADD!F46</f>
        <v>8.2103000000000002</v>
      </c>
      <c r="F5" s="1">
        <f>LB_ADD!I47</f>
        <v>9.3623999999999992</v>
      </c>
      <c r="G5" s="1">
        <f>LF_ADD!I46</f>
        <v>4.7887000000000004</v>
      </c>
      <c r="H5" s="1">
        <f>LB_ADD!L47</f>
        <v>7.1062000000000003</v>
      </c>
      <c r="I5" s="1">
        <f>LF_ADD!L46</f>
        <v>8.6244999999999994</v>
      </c>
      <c r="J5" s="1">
        <f>LB_ADD!O47</f>
        <v>10.4116</v>
      </c>
      <c r="K5" s="1">
        <f>LF_ADD!O46</f>
        <v>5.57</v>
      </c>
    </row>
    <row r="6" spans="1:11" x14ac:dyDescent="0.3">
      <c r="A6" s="2" t="s">
        <v>24</v>
      </c>
      <c r="B6" s="7">
        <f>LB_ADD!C48</f>
        <v>48.145899999999997</v>
      </c>
      <c r="C6" s="1">
        <f>LF_ADD!C47</f>
        <v>235.6354</v>
      </c>
      <c r="D6" s="1">
        <f>LB_ADD!F48</f>
        <v>44.887500000000003</v>
      </c>
      <c r="E6" s="1">
        <f>LF_ADD!F47</f>
        <v>61.291598999999998</v>
      </c>
      <c r="F6" s="1">
        <f>LB_ADD!I48</f>
        <v>79.739800000000002</v>
      </c>
      <c r="G6" s="1">
        <f>LF_ADD!I47</f>
        <v>179.1592</v>
      </c>
      <c r="H6" s="1">
        <f>LB_ADD!L48</f>
        <v>47.966500000000003</v>
      </c>
      <c r="I6" s="1">
        <f>LF_ADD!L47</f>
        <v>60.051499999999997</v>
      </c>
      <c r="J6" s="1">
        <f>LB_ADD!O48</f>
        <v>345.5872</v>
      </c>
      <c r="K6" s="1">
        <f>LF_ADD!O47</f>
        <v>43.193399999999997</v>
      </c>
    </row>
    <row r="7" spans="1:11" x14ac:dyDescent="0.3">
      <c r="A7" s="2" t="s">
        <v>26</v>
      </c>
      <c r="B7" s="1">
        <f>B6-B5</f>
        <v>40.431500999999997</v>
      </c>
      <c r="C7" s="1">
        <f t="shared" ref="C7:K7" si="0">C6-C5</f>
        <v>233.00120000000001</v>
      </c>
      <c r="D7" s="1">
        <f t="shared" si="0"/>
        <v>41.5336</v>
      </c>
      <c r="E7" s="1">
        <f t="shared" si="0"/>
        <v>53.081299000000001</v>
      </c>
      <c r="F7" s="1">
        <f t="shared" si="0"/>
        <v>70.377400000000009</v>
      </c>
      <c r="G7" s="1">
        <f t="shared" si="0"/>
        <v>174.37049999999999</v>
      </c>
      <c r="H7" s="1">
        <f t="shared" si="0"/>
        <v>40.860300000000002</v>
      </c>
      <c r="I7" s="1">
        <f t="shared" si="0"/>
        <v>51.427</v>
      </c>
      <c r="J7" s="1">
        <f t="shared" si="0"/>
        <v>335.17559999999997</v>
      </c>
      <c r="K7" s="1">
        <f t="shared" si="0"/>
        <v>37.623399999999997</v>
      </c>
    </row>
    <row r="8" spans="1:11" x14ac:dyDescent="0.3">
      <c r="A8" s="2"/>
    </row>
    <row r="9" spans="1:11" x14ac:dyDescent="0.3">
      <c r="A9" s="2"/>
    </row>
    <row r="10" spans="1:11" x14ac:dyDescent="0.3">
      <c r="A10" s="2" t="s">
        <v>29</v>
      </c>
    </row>
    <row r="11" spans="1:11" x14ac:dyDescent="0.3">
      <c r="A11" s="2"/>
      <c r="B11" s="2" t="s">
        <v>22</v>
      </c>
      <c r="C11" s="2" t="s">
        <v>27</v>
      </c>
      <c r="D11" s="2" t="s">
        <v>22</v>
      </c>
      <c r="E11" s="2" t="s">
        <v>27</v>
      </c>
      <c r="F11" s="2" t="s">
        <v>22</v>
      </c>
      <c r="G11" s="2" t="s">
        <v>27</v>
      </c>
      <c r="H11" s="2" t="s">
        <v>22</v>
      </c>
      <c r="I11" s="2" t="s">
        <v>27</v>
      </c>
      <c r="J11" s="2" t="s">
        <v>22</v>
      </c>
      <c r="K11" s="2" t="s">
        <v>27</v>
      </c>
    </row>
    <row r="12" spans="1:11" x14ac:dyDescent="0.3">
      <c r="A12" s="2"/>
      <c r="B12" s="2">
        <v>5</v>
      </c>
      <c r="C12" s="2">
        <v>5</v>
      </c>
      <c r="D12" s="2">
        <v>50</v>
      </c>
      <c r="E12" s="2">
        <v>50</v>
      </c>
      <c r="F12" s="2">
        <v>100</v>
      </c>
      <c r="G12" s="2">
        <v>100</v>
      </c>
      <c r="H12" s="2">
        <v>200</v>
      </c>
      <c r="I12" s="2">
        <v>200</v>
      </c>
      <c r="J12" s="2">
        <v>500</v>
      </c>
      <c r="K12" s="2">
        <v>500</v>
      </c>
    </row>
    <row r="13" spans="1:11" x14ac:dyDescent="0.3">
      <c r="A13" s="2" t="s">
        <v>23</v>
      </c>
    </row>
    <row r="14" spans="1:11" x14ac:dyDescent="0.3">
      <c r="A14" s="2" t="s">
        <v>25</v>
      </c>
    </row>
    <row r="15" spans="1:11" x14ac:dyDescent="0.3">
      <c r="A15" s="2" t="s">
        <v>24</v>
      </c>
    </row>
    <row r="16" spans="1:11" ht="15" thickBot="1" x14ac:dyDescent="0.35">
      <c r="A16" s="2" t="s">
        <v>26</v>
      </c>
    </row>
    <row r="17" spans="1:7" x14ac:dyDescent="0.3">
      <c r="A17" s="8"/>
      <c r="B17" s="9" t="s">
        <v>30</v>
      </c>
      <c r="C17" s="9"/>
      <c r="D17" s="9"/>
      <c r="E17" s="9"/>
      <c r="F17" s="9"/>
      <c r="G17" s="10"/>
    </row>
    <row r="18" spans="1:7" x14ac:dyDescent="0.3">
      <c r="A18" s="11"/>
      <c r="B18" s="12">
        <v>5</v>
      </c>
      <c r="C18" s="12">
        <v>50</v>
      </c>
      <c r="D18" s="12">
        <v>100</v>
      </c>
      <c r="E18" s="12">
        <v>200</v>
      </c>
      <c r="F18" s="12">
        <v>300</v>
      </c>
      <c r="G18" s="13">
        <v>500</v>
      </c>
    </row>
    <row r="19" spans="1:7" x14ac:dyDescent="0.3">
      <c r="A19" s="14" t="s">
        <v>22</v>
      </c>
      <c r="B19" s="12">
        <v>23.416864975000003</v>
      </c>
      <c r="C19" s="15">
        <f>D4</f>
        <v>20.50993571428571</v>
      </c>
      <c r="D19" s="15">
        <f>F4</f>
        <v>26.828245742857142</v>
      </c>
      <c r="E19" s="15">
        <f>H4</f>
        <v>22.337357894736844</v>
      </c>
      <c r="F19" s="15">
        <f>LB_ADD!R46</f>
        <v>28.224720000000001</v>
      </c>
      <c r="G19" s="16">
        <f>J4</f>
        <v>65.803056000000012</v>
      </c>
    </row>
    <row r="20" spans="1:7" ht="15" thickBot="1" x14ac:dyDescent="0.35">
      <c r="A20" s="17" t="s">
        <v>27</v>
      </c>
      <c r="B20" s="18">
        <v>35.769064999999998</v>
      </c>
      <c r="C20" s="18">
        <f>E4</f>
        <v>31.181468120000009</v>
      </c>
      <c r="D20" s="18">
        <f>G4</f>
        <v>31.223958974358975</v>
      </c>
      <c r="E20" s="18">
        <f>I4</f>
        <v>26.547376159999999</v>
      </c>
      <c r="F20" s="18">
        <f>LF_ADD!R45</f>
        <v>60.559742857142851</v>
      </c>
      <c r="G20" s="19">
        <f>K4</f>
        <v>27.028743999999996</v>
      </c>
    </row>
    <row r="21" spans="1:7" x14ac:dyDescent="0.3">
      <c r="A21" s="8"/>
      <c r="B21" s="9" t="s">
        <v>31</v>
      </c>
      <c r="C21" s="9"/>
      <c r="D21" s="9"/>
      <c r="E21" s="9"/>
      <c r="F21" s="9"/>
      <c r="G21" s="10"/>
    </row>
    <row r="22" spans="1:7" x14ac:dyDescent="0.3">
      <c r="A22" s="11"/>
      <c r="B22" s="12">
        <v>5</v>
      </c>
      <c r="C22" s="12">
        <v>50</v>
      </c>
      <c r="D22" s="12">
        <v>100</v>
      </c>
      <c r="E22" s="12">
        <v>200</v>
      </c>
      <c r="F22" s="12">
        <v>300</v>
      </c>
      <c r="G22" s="13">
        <v>500</v>
      </c>
    </row>
    <row r="23" spans="1:7" x14ac:dyDescent="0.3">
      <c r="A23" s="14" t="s">
        <v>22</v>
      </c>
      <c r="B23" s="15">
        <f>LB_RM!C48</f>
        <v>18.721510066666667</v>
      </c>
      <c r="C23" s="15">
        <f>LB_RM!F48</f>
        <v>21.642200000000003</v>
      </c>
      <c r="D23" s="15">
        <f>LB_RM!I48</f>
        <v>30.480899966666659</v>
      </c>
      <c r="E23" s="15">
        <f>LB_RM!L48</f>
        <v>24.777476315789478</v>
      </c>
      <c r="F23" s="15">
        <f>LB_RM!R48</f>
        <v>25.238004</v>
      </c>
      <c r="G23" s="16">
        <f>LB_RM!O48</f>
        <v>63.575303999999996</v>
      </c>
    </row>
    <row r="24" spans="1:7" ht="15" thickBot="1" x14ac:dyDescent="0.35">
      <c r="A24" s="17" t="s">
        <v>27</v>
      </c>
      <c r="B24" s="18">
        <f>LF_RM!C45</f>
        <v>31.688379999999999</v>
      </c>
      <c r="C24" s="18">
        <f>LF_RM!F45</f>
        <v>31.980744000000012</v>
      </c>
      <c r="D24" s="18">
        <f>LF_RM!I45</f>
        <v>36.737874285714298</v>
      </c>
      <c r="E24" s="18">
        <f>LF_RM!L45</f>
        <v>29.302504120000002</v>
      </c>
      <c r="F24" s="18">
        <f>LF_RM!R45</f>
        <v>47.516120000000001</v>
      </c>
      <c r="G24" s="19">
        <f>LF_RM!O45</f>
        <v>34.041214285714283</v>
      </c>
    </row>
    <row r="25" spans="1:7" ht="15" thickBot="1" x14ac:dyDescent="0.35"/>
    <row r="26" spans="1:7" x14ac:dyDescent="0.3">
      <c r="A26" s="8"/>
      <c r="B26" s="9" t="s">
        <v>32</v>
      </c>
      <c r="C26" s="9"/>
      <c r="D26" s="9"/>
      <c r="E26" s="9"/>
      <c r="F26" s="9"/>
      <c r="G26" s="10"/>
    </row>
    <row r="27" spans="1:7" x14ac:dyDescent="0.3">
      <c r="A27" s="11"/>
      <c r="B27" s="12">
        <v>5</v>
      </c>
      <c r="C27" s="12">
        <v>50</v>
      </c>
      <c r="D27" s="12">
        <v>100</v>
      </c>
      <c r="E27" s="12">
        <v>200</v>
      </c>
      <c r="F27" s="12">
        <v>300</v>
      </c>
      <c r="G27" s="13">
        <v>500</v>
      </c>
    </row>
    <row r="28" spans="1:7" x14ac:dyDescent="0.3">
      <c r="A28" s="14" t="s">
        <v>22</v>
      </c>
      <c r="B28" s="15">
        <f>B7</f>
        <v>40.431500999999997</v>
      </c>
      <c r="C28" s="15">
        <f>D7</f>
        <v>41.5336</v>
      </c>
      <c r="D28" s="15">
        <f>F7</f>
        <v>70.377400000000009</v>
      </c>
      <c r="E28" s="15">
        <f>H7</f>
        <v>40.860300000000002</v>
      </c>
      <c r="F28" s="15">
        <f>LB_ADD!R48-LB_ADD!R47</f>
        <v>47.5931</v>
      </c>
      <c r="G28" s="16">
        <f>J7</f>
        <v>335.17559999999997</v>
      </c>
    </row>
    <row r="29" spans="1:7" ht="15" thickBot="1" x14ac:dyDescent="0.35">
      <c r="A29" s="17" t="s">
        <v>27</v>
      </c>
      <c r="B29" s="18">
        <f>C7</f>
        <v>233.00120000000001</v>
      </c>
      <c r="C29" s="18">
        <f>E7</f>
        <v>53.081299000000001</v>
      </c>
      <c r="D29" s="18">
        <f>G7</f>
        <v>174.37049999999999</v>
      </c>
      <c r="E29" s="18">
        <f>I7</f>
        <v>51.427</v>
      </c>
      <c r="F29" s="18">
        <f>LF_ADD!R47-LF_ADD!R46</f>
        <v>152.92860000000002</v>
      </c>
      <c r="G29" s="19">
        <f>K7</f>
        <v>37.623399999999997</v>
      </c>
    </row>
    <row r="30" spans="1:7" ht="15" thickBot="1" x14ac:dyDescent="0.35"/>
    <row r="31" spans="1:7" x14ac:dyDescent="0.3">
      <c r="A31" s="8"/>
      <c r="B31" s="9" t="s">
        <v>33</v>
      </c>
      <c r="C31" s="9"/>
      <c r="D31" s="9"/>
      <c r="E31" s="9"/>
      <c r="F31" s="9"/>
      <c r="G31" s="10"/>
    </row>
    <row r="32" spans="1:7" x14ac:dyDescent="0.3">
      <c r="A32" s="11"/>
      <c r="B32" s="12">
        <v>5</v>
      </c>
      <c r="C32" s="12">
        <v>50</v>
      </c>
      <c r="D32" s="12">
        <v>100</v>
      </c>
      <c r="E32" s="12">
        <v>200</v>
      </c>
      <c r="F32" s="12">
        <v>300</v>
      </c>
      <c r="G32" s="13">
        <v>500</v>
      </c>
    </row>
    <row r="33" spans="1:7" x14ac:dyDescent="0.3">
      <c r="A33" s="14" t="s">
        <v>22</v>
      </c>
      <c r="B33" s="15">
        <f>LB_RM!C50-LB_RM!C49</f>
        <v>54.882199999999997</v>
      </c>
      <c r="C33" s="15">
        <f>LB_RM!F50-LB_RM!F49</f>
        <v>50.243099999999998</v>
      </c>
      <c r="D33" s="15">
        <f>LB_RM!I50-LB_RM!I49</f>
        <v>93.652799000000002</v>
      </c>
      <c r="E33" s="15">
        <f>LB_RM!L50-LB_RM!L49</f>
        <v>32.031000000000006</v>
      </c>
      <c r="F33" s="15">
        <f>LB_RM!R50-LB_RM!R49</f>
        <v>40.1646</v>
      </c>
      <c r="G33" s="16">
        <f>LB_RM!O50-LB_RM!O49</f>
        <v>281.69319999999999</v>
      </c>
    </row>
    <row r="34" spans="1:7" ht="15" thickBot="1" x14ac:dyDescent="0.35">
      <c r="A34" s="17" t="s">
        <v>27</v>
      </c>
      <c r="B34" s="18">
        <f>LF_RM!C47-LF_RM!C46</f>
        <v>174.81709999999998</v>
      </c>
      <c r="C34" s="18">
        <f>LF_RM!F47-LF_RM!F46</f>
        <v>83.935799000000003</v>
      </c>
      <c r="D34" s="18">
        <f>LF_RM!I47-LF_RM!I46</f>
        <v>142.24040000000002</v>
      </c>
      <c r="E34" s="18">
        <f>LF_RM!L47-LF_RM!L46</f>
        <v>55.314698999999997</v>
      </c>
      <c r="F34" s="18">
        <f>LF_RM!R47-LF_RM!R46</f>
        <v>117.08169999999998</v>
      </c>
      <c r="G34" s="19">
        <f>LF_RM!O47-LF_RM!O46</f>
        <v>62.535600000000002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709BC-89E0-4A58-990C-89FB825A8760}">
  <dimension ref="A1:R48"/>
  <sheetViews>
    <sheetView topLeftCell="F1" workbookViewId="0">
      <selection activeCell="O28" sqref="O4:O28"/>
    </sheetView>
  </sheetViews>
  <sheetFormatPr defaultRowHeight="14.4" x14ac:dyDescent="0.3"/>
  <cols>
    <col min="1" max="1" width="21.109375" bestFit="1" customWidth="1"/>
    <col min="2" max="2" width="21.44140625" bestFit="1" customWidth="1"/>
    <col min="3" max="3" width="16.33203125" bestFit="1" customWidth="1"/>
    <col min="7" max="7" width="29.5546875" customWidth="1"/>
    <col min="8" max="8" width="25.44140625" customWidth="1"/>
    <col min="9" max="9" width="16" bestFit="1" customWidth="1"/>
  </cols>
  <sheetData>
    <row r="1" spans="1:18" x14ac:dyDescent="0.3">
      <c r="A1" s="5" t="s">
        <v>18</v>
      </c>
      <c r="B1" s="5"/>
      <c r="C1" s="5"/>
      <c r="G1" s="5"/>
      <c r="H1" s="5"/>
      <c r="I1" s="5"/>
      <c r="J1" s="5"/>
      <c r="K1" s="5"/>
      <c r="L1" s="5"/>
    </row>
    <row r="2" spans="1:18" x14ac:dyDescent="0.3">
      <c r="A2" s="5">
        <v>5</v>
      </c>
      <c r="B2" s="5"/>
      <c r="C2" s="5"/>
      <c r="D2" s="4">
        <v>50</v>
      </c>
      <c r="E2" s="4"/>
      <c r="F2" s="4"/>
      <c r="G2" s="4">
        <v>100</v>
      </c>
      <c r="H2" s="4"/>
      <c r="I2" s="4"/>
      <c r="J2" s="4">
        <v>200</v>
      </c>
      <c r="K2" s="4"/>
      <c r="L2" s="4"/>
      <c r="M2" s="4">
        <v>500</v>
      </c>
      <c r="N2" s="4"/>
      <c r="O2" s="4"/>
      <c r="P2" s="4">
        <v>300</v>
      </c>
      <c r="Q2" s="4"/>
      <c r="R2" s="4"/>
    </row>
    <row r="3" spans="1:18" x14ac:dyDescent="0.3">
      <c r="A3" t="s">
        <v>3</v>
      </c>
      <c r="B3" t="s">
        <v>2</v>
      </c>
      <c r="C3" t="s">
        <v>4</v>
      </c>
      <c r="D3" t="s">
        <v>3</v>
      </c>
      <c r="E3" t="s">
        <v>2</v>
      </c>
      <c r="F3" t="s">
        <v>4</v>
      </c>
      <c r="G3" t="s">
        <v>1</v>
      </c>
      <c r="H3" t="s">
        <v>0</v>
      </c>
      <c r="I3" t="s">
        <v>5</v>
      </c>
      <c r="J3" t="s">
        <v>1</v>
      </c>
      <c r="K3" t="s">
        <v>0</v>
      </c>
      <c r="L3" t="s">
        <v>5</v>
      </c>
    </row>
    <row r="4" spans="1:18" x14ac:dyDescent="0.3">
      <c r="A4">
        <v>3708561843500</v>
      </c>
      <c r="B4">
        <v>3708609989400</v>
      </c>
      <c r="C4" s="1">
        <f>(B4-A4)/1000000</f>
        <v>48.145899999999997</v>
      </c>
      <c r="D4">
        <v>9459264311200</v>
      </c>
      <c r="E4">
        <v>9459292335900</v>
      </c>
      <c r="F4" s="1">
        <f>(E4-D4)/1000000</f>
        <v>28.024699999999999</v>
      </c>
      <c r="G4">
        <v>3708651893200</v>
      </c>
      <c r="H4">
        <v>3708665010200</v>
      </c>
      <c r="I4" s="1">
        <f>(H4-G4)/1000000</f>
        <v>13.117000000000001</v>
      </c>
      <c r="J4">
        <v>9464161076800</v>
      </c>
      <c r="K4">
        <v>9464189698100</v>
      </c>
      <c r="L4" s="1">
        <f>(K4-J4)/1000000</f>
        <v>28.621300000000002</v>
      </c>
      <c r="M4">
        <v>11709820172800</v>
      </c>
      <c r="N4">
        <v>11710165760000</v>
      </c>
      <c r="O4" s="1">
        <f>(N4-M4)/1000000</f>
        <v>345.5872</v>
      </c>
      <c r="P4">
        <v>14921533159500</v>
      </c>
      <c r="Q4">
        <v>14921559165900</v>
      </c>
      <c r="R4" s="1">
        <f>(Q4-P4)/1000000</f>
        <v>26.006399999999999</v>
      </c>
    </row>
    <row r="5" spans="1:18" x14ac:dyDescent="0.3">
      <c r="A5">
        <v>3708690365100</v>
      </c>
      <c r="B5">
        <v>3708712043500</v>
      </c>
      <c r="C5" s="1">
        <f>(B5-A5)/1000000</f>
        <v>21.6784</v>
      </c>
      <c r="D5">
        <v>9464258956900</v>
      </c>
      <c r="E5">
        <v>9464270383000</v>
      </c>
      <c r="F5" s="1">
        <f t="shared" ref="F5:F31" si="0">(E5-D5)/1000000</f>
        <v>11.4261</v>
      </c>
      <c r="G5">
        <v>3708720700600</v>
      </c>
      <c r="H5">
        <v>3708747813200</v>
      </c>
      <c r="I5" s="1">
        <f>(H5-G5)/1000000</f>
        <v>27.1126</v>
      </c>
      <c r="J5">
        <v>9464390087100</v>
      </c>
      <c r="K5">
        <v>9464407362300</v>
      </c>
      <c r="L5" s="1">
        <f t="shared" ref="L5:L41" si="1">(K5-J5)/1000000</f>
        <v>17.275200000000002</v>
      </c>
      <c r="M5">
        <v>11714737225000</v>
      </c>
      <c r="N5">
        <v>11714967205200</v>
      </c>
      <c r="O5" s="1">
        <f t="shared" ref="O5:O33" si="2">(N5-M5)/1000000</f>
        <v>229.9802</v>
      </c>
      <c r="P5">
        <v>14926692392700</v>
      </c>
      <c r="Q5">
        <v>14926722363700</v>
      </c>
      <c r="R5" s="1">
        <f>(Q5-P5)/1000000</f>
        <v>29.971</v>
      </c>
    </row>
    <row r="6" spans="1:18" x14ac:dyDescent="0.3">
      <c r="A6">
        <v>3713109154400</v>
      </c>
      <c r="B6">
        <v>3713148962600</v>
      </c>
      <c r="C6" s="1">
        <f>(B6-A6)/1000000</f>
        <v>39.808199999999999</v>
      </c>
      <c r="D6">
        <v>9464419633900</v>
      </c>
      <c r="E6">
        <v>9464431732700</v>
      </c>
      <c r="F6" s="1">
        <f t="shared" si="0"/>
        <v>12.098800000000001</v>
      </c>
      <c r="G6">
        <v>3713174535500</v>
      </c>
      <c r="H6">
        <v>3713207807400</v>
      </c>
      <c r="I6" s="1">
        <f>(H6-G6)/1000000</f>
        <v>33.271900000000002</v>
      </c>
      <c r="J6">
        <v>9464445956800</v>
      </c>
      <c r="K6">
        <v>9464453240100</v>
      </c>
      <c r="L6" s="1">
        <f t="shared" si="1"/>
        <v>7.2832999999999997</v>
      </c>
      <c r="M6">
        <v>11715084839600</v>
      </c>
      <c r="N6">
        <v>11715210804100</v>
      </c>
      <c r="O6" s="1">
        <f t="shared" si="2"/>
        <v>125.9645</v>
      </c>
      <c r="P6">
        <v>14926771171300</v>
      </c>
      <c r="Q6">
        <v>14926785332500</v>
      </c>
      <c r="R6" s="1">
        <f>(Q6-P6)/1000000</f>
        <v>14.161199999999999</v>
      </c>
    </row>
    <row r="7" spans="1:18" x14ac:dyDescent="0.3">
      <c r="A7">
        <v>3713231631800</v>
      </c>
      <c r="B7">
        <v>3713275353900</v>
      </c>
      <c r="C7" s="1">
        <f>(B7-A7)/1000000</f>
        <v>43.722099999999998</v>
      </c>
      <c r="D7">
        <v>9464492845200</v>
      </c>
      <c r="E7">
        <v>9464537732700</v>
      </c>
      <c r="F7" s="1">
        <f t="shared" si="0"/>
        <v>44.887500000000003</v>
      </c>
      <c r="G7">
        <v>3713339811100</v>
      </c>
      <c r="H7">
        <v>3713396076000</v>
      </c>
      <c r="I7" s="1">
        <f>(H7-G7)/1000000</f>
        <v>56.264899999999997</v>
      </c>
      <c r="J7">
        <v>9464545025100</v>
      </c>
      <c r="K7">
        <v>9464574722800</v>
      </c>
      <c r="L7" s="1">
        <f t="shared" si="1"/>
        <v>29.697700000000001</v>
      </c>
      <c r="M7">
        <v>11715730264400</v>
      </c>
      <c r="N7">
        <v>11715843700400</v>
      </c>
      <c r="O7" s="1">
        <f t="shared" si="2"/>
        <v>113.43600000000001</v>
      </c>
      <c r="P7">
        <v>14926833479700</v>
      </c>
      <c r="Q7">
        <v>14926871843500</v>
      </c>
      <c r="R7" s="1">
        <f>(Q7-P7)/1000000</f>
        <v>38.363799999999998</v>
      </c>
    </row>
    <row r="8" spans="1:18" x14ac:dyDescent="0.3">
      <c r="A8">
        <v>3713437713200</v>
      </c>
      <c r="B8">
        <v>3713472185100</v>
      </c>
      <c r="C8" s="1">
        <f>(B8-A8)/1000000</f>
        <v>34.471899999999998</v>
      </c>
      <c r="D8">
        <v>9464599716500</v>
      </c>
      <c r="E8">
        <v>9464617846800</v>
      </c>
      <c r="F8" s="1">
        <f t="shared" si="0"/>
        <v>18.130299999999998</v>
      </c>
      <c r="G8">
        <v>3713827815900</v>
      </c>
      <c r="H8">
        <v>3713845171300</v>
      </c>
      <c r="I8" s="1">
        <f>(H8-G8)/1000000</f>
        <v>17.355399999999999</v>
      </c>
      <c r="J8">
        <v>9464632498400</v>
      </c>
      <c r="K8">
        <v>9464654776300</v>
      </c>
      <c r="L8" s="1">
        <f t="shared" si="1"/>
        <v>22.277899999999999</v>
      </c>
      <c r="M8">
        <v>11716073189600</v>
      </c>
      <c r="N8">
        <v>11716192635200</v>
      </c>
      <c r="O8" s="1">
        <f t="shared" si="2"/>
        <v>119.4456</v>
      </c>
      <c r="P8">
        <v>14927069805200</v>
      </c>
      <c r="Q8">
        <v>14927098170400</v>
      </c>
      <c r="R8" s="1">
        <f>(Q8-P8)/1000000</f>
        <v>28.365200000000002</v>
      </c>
    </row>
    <row r="9" spans="1:18" x14ac:dyDescent="0.3">
      <c r="A9">
        <v>3713510982500</v>
      </c>
      <c r="B9">
        <v>3713522458300</v>
      </c>
      <c r="C9" s="1">
        <f>(B9-A9)/1000000</f>
        <v>11.4758</v>
      </c>
      <c r="D9">
        <v>9464664555800</v>
      </c>
      <c r="E9">
        <v>9464688747300</v>
      </c>
      <c r="F9" s="1">
        <f t="shared" si="0"/>
        <v>24.191500000000001</v>
      </c>
      <c r="G9">
        <v>4097756942500</v>
      </c>
      <c r="H9">
        <v>4097767687700</v>
      </c>
      <c r="I9" s="1">
        <f>(H9-G9)/1000000</f>
        <v>10.745200000000001</v>
      </c>
      <c r="J9">
        <v>9464696738700</v>
      </c>
      <c r="K9">
        <v>9464725669600</v>
      </c>
      <c r="L9" s="1">
        <f t="shared" si="1"/>
        <v>28.930900000000001</v>
      </c>
      <c r="M9">
        <v>11893966967000</v>
      </c>
      <c r="N9">
        <v>11894026197700</v>
      </c>
      <c r="O9" s="1">
        <f t="shared" si="2"/>
        <v>59.230699999999999</v>
      </c>
      <c r="P9">
        <v>14927150424400</v>
      </c>
      <c r="Q9">
        <v>14927186320100</v>
      </c>
      <c r="R9" s="1">
        <f>(Q9-P9)/1000000</f>
        <v>35.895699999999998</v>
      </c>
    </row>
    <row r="10" spans="1:18" x14ac:dyDescent="0.3">
      <c r="A10">
        <v>3713614256000</v>
      </c>
      <c r="B10">
        <v>3713624888700</v>
      </c>
      <c r="C10" s="1">
        <f>(B10-A10)/1000000</f>
        <v>10.6327</v>
      </c>
      <c r="D10">
        <v>9464763355600</v>
      </c>
      <c r="E10">
        <v>9464795563400</v>
      </c>
      <c r="F10" s="1">
        <f t="shared" si="0"/>
        <v>32.207799999999999</v>
      </c>
      <c r="G10">
        <v>4097840531500</v>
      </c>
      <c r="H10">
        <v>4097852986000</v>
      </c>
      <c r="I10" s="1">
        <f>(H10-G10)/1000000</f>
        <v>12.454499999999999</v>
      </c>
      <c r="J10">
        <v>9464836520500</v>
      </c>
      <c r="K10">
        <v>9464860707200</v>
      </c>
      <c r="L10" s="1">
        <f t="shared" si="1"/>
        <v>24.186699999999998</v>
      </c>
      <c r="M10">
        <v>11894106144700</v>
      </c>
      <c r="N10">
        <v>11894139805200</v>
      </c>
      <c r="O10" s="1">
        <f t="shared" si="2"/>
        <v>33.660499999999999</v>
      </c>
      <c r="P10">
        <v>14927347643200</v>
      </c>
      <c r="Q10">
        <v>14927403483700</v>
      </c>
      <c r="R10" s="1">
        <f>(Q10-P10)/1000000</f>
        <v>55.840499999999999</v>
      </c>
    </row>
    <row r="11" spans="1:18" x14ac:dyDescent="0.3">
      <c r="A11">
        <v>3713666529200</v>
      </c>
      <c r="B11">
        <v>3713682476200</v>
      </c>
      <c r="C11" s="1">
        <f>(B11-A11)/1000000</f>
        <v>15.946999999999999</v>
      </c>
      <c r="D11">
        <v>9592283892800</v>
      </c>
      <c r="E11">
        <v>9592308056200</v>
      </c>
      <c r="F11" s="1">
        <f t="shared" si="0"/>
        <v>24.163399999999999</v>
      </c>
      <c r="G11">
        <v>4102644737500</v>
      </c>
      <c r="H11">
        <v>4102724477300</v>
      </c>
      <c r="I11" s="1">
        <f>(H11-G11)/1000000</f>
        <v>79.739800000000002</v>
      </c>
      <c r="J11">
        <v>9592332902000</v>
      </c>
      <c r="K11">
        <v>9592354586700</v>
      </c>
      <c r="L11" s="1">
        <f t="shared" si="1"/>
        <v>21.684699999999999</v>
      </c>
      <c r="M11">
        <v>11894229086500</v>
      </c>
      <c r="N11">
        <v>11894256034600</v>
      </c>
      <c r="O11" s="1">
        <f t="shared" si="2"/>
        <v>26.9481</v>
      </c>
      <c r="P11">
        <v>14927448815100</v>
      </c>
      <c r="Q11">
        <v>14927482282600</v>
      </c>
      <c r="R11" s="1">
        <f>(Q11-P11)/1000000</f>
        <v>33.467500000000001</v>
      </c>
    </row>
    <row r="12" spans="1:18" x14ac:dyDescent="0.3">
      <c r="A12">
        <v>3713730891200</v>
      </c>
      <c r="B12">
        <v>3713739789400</v>
      </c>
      <c r="C12" s="1">
        <f>(B12-A12)/1000000</f>
        <v>8.8981999999999992</v>
      </c>
      <c r="D12">
        <v>9592390177100</v>
      </c>
      <c r="E12">
        <v>9592405210700</v>
      </c>
      <c r="F12" s="1">
        <f t="shared" si="0"/>
        <v>15.0336</v>
      </c>
      <c r="G12">
        <v>4103252997900</v>
      </c>
      <c r="H12">
        <v>4103262360300</v>
      </c>
      <c r="I12" s="1">
        <f>(H12-G12)/1000000</f>
        <v>9.3623999999999992</v>
      </c>
      <c r="J12">
        <v>9597204077300</v>
      </c>
      <c r="K12">
        <v>9597236003300</v>
      </c>
      <c r="L12" s="1">
        <f t="shared" si="1"/>
        <v>31.925999999999998</v>
      </c>
      <c r="M12">
        <v>11894423890900</v>
      </c>
      <c r="N12">
        <v>11894459989200</v>
      </c>
      <c r="O12" s="1">
        <f t="shared" si="2"/>
        <v>36.098300000000002</v>
      </c>
      <c r="P12">
        <v>14927509008600</v>
      </c>
      <c r="Q12">
        <v>14927521260500</v>
      </c>
      <c r="R12" s="1">
        <f>(Q12-P12)/1000000</f>
        <v>12.251899999999999</v>
      </c>
    </row>
    <row r="13" spans="1:18" x14ac:dyDescent="0.3">
      <c r="A13">
        <v>3713774820700</v>
      </c>
      <c r="B13">
        <v>3713804200700</v>
      </c>
      <c r="C13" s="1">
        <f>(B13-A13)/1000000</f>
        <v>29.38</v>
      </c>
      <c r="D13">
        <v>9597268809600</v>
      </c>
      <c r="E13">
        <v>9597290256400</v>
      </c>
      <c r="F13" s="1">
        <f t="shared" si="0"/>
        <v>21.4468</v>
      </c>
      <c r="G13">
        <v>4103311556700</v>
      </c>
      <c r="H13">
        <v>4103337357300</v>
      </c>
      <c r="I13" s="1">
        <f>(H13-G13)/1000000</f>
        <v>25.800599999999999</v>
      </c>
      <c r="J13">
        <v>9597320471800</v>
      </c>
      <c r="K13">
        <v>9597332221300</v>
      </c>
      <c r="L13" s="1">
        <f t="shared" si="1"/>
        <v>11.749499999999999</v>
      </c>
      <c r="M13">
        <v>11894500231900</v>
      </c>
      <c r="N13">
        <v>11894521946400</v>
      </c>
      <c r="O13" s="1">
        <f t="shared" si="2"/>
        <v>21.714500000000001</v>
      </c>
      <c r="P13">
        <v>14927558077400</v>
      </c>
      <c r="Q13">
        <v>14927573185900</v>
      </c>
      <c r="R13" s="1">
        <f>(Q13-P13)/1000000</f>
        <v>15.108499999999999</v>
      </c>
    </row>
    <row r="14" spans="1:18" x14ac:dyDescent="0.3">
      <c r="A14">
        <v>4097714087600</v>
      </c>
      <c r="B14">
        <v>4097740152800</v>
      </c>
      <c r="C14" s="1">
        <f>(B14-A14)/1000000</f>
        <v>26.065200000000001</v>
      </c>
      <c r="D14">
        <v>9597381343600</v>
      </c>
      <c r="E14">
        <v>9597399999700</v>
      </c>
      <c r="F14" s="1">
        <f t="shared" si="0"/>
        <v>18.656099999999999</v>
      </c>
      <c r="G14">
        <v>4103445957100</v>
      </c>
      <c r="H14">
        <v>4103470047699</v>
      </c>
      <c r="I14" s="1">
        <f>(H14-G14)/1000000</f>
        <v>24.090599000000001</v>
      </c>
      <c r="J14">
        <v>9597423841200</v>
      </c>
      <c r="K14">
        <v>9597446435500</v>
      </c>
      <c r="L14" s="1">
        <f t="shared" si="1"/>
        <v>22.5943</v>
      </c>
      <c r="M14">
        <v>11970986242700</v>
      </c>
      <c r="N14">
        <v>11971040666500</v>
      </c>
      <c r="O14" s="1">
        <f t="shared" si="2"/>
        <v>54.4238</v>
      </c>
      <c r="P14">
        <v>15030325225400</v>
      </c>
      <c r="Q14">
        <v>15030354925500</v>
      </c>
      <c r="R14" s="1">
        <f t="shared" ref="R14:R33" si="3">(Q14-P14)/1000000</f>
        <v>29.700099999999999</v>
      </c>
    </row>
    <row r="15" spans="1:18" x14ac:dyDescent="0.3">
      <c r="A15">
        <v>4097804876899</v>
      </c>
      <c r="B15">
        <v>4097817840699</v>
      </c>
      <c r="C15" s="1">
        <f>(B15-A15)/1000000</f>
        <v>12.963800000000001</v>
      </c>
      <c r="D15">
        <v>9597462331200</v>
      </c>
      <c r="E15">
        <v>9597471362600</v>
      </c>
      <c r="F15" s="1">
        <f t="shared" si="0"/>
        <v>9.0313999999999997</v>
      </c>
      <c r="G15">
        <v>4103553731300</v>
      </c>
      <c r="H15">
        <v>4103567684100</v>
      </c>
      <c r="I15" s="1">
        <f>(H15-G15)/1000000</f>
        <v>13.9528</v>
      </c>
      <c r="J15">
        <v>9597501830400</v>
      </c>
      <c r="K15">
        <v>9597535454200</v>
      </c>
      <c r="L15" s="1">
        <f t="shared" si="1"/>
        <v>33.623800000000003</v>
      </c>
      <c r="M15">
        <v>11971081872400</v>
      </c>
      <c r="N15">
        <v>11971092284000</v>
      </c>
      <c r="O15" s="1">
        <f t="shared" si="2"/>
        <v>10.4116</v>
      </c>
      <c r="P15">
        <v>15034812199800</v>
      </c>
      <c r="Q15">
        <v>15034831401900</v>
      </c>
      <c r="R15" s="1">
        <f t="shared" si="3"/>
        <v>19.202100000000002</v>
      </c>
    </row>
    <row r="16" spans="1:18" x14ac:dyDescent="0.3">
      <c r="A16">
        <v>4097869917000</v>
      </c>
      <c r="B16">
        <v>4097886263800</v>
      </c>
      <c r="C16" s="1">
        <f>(B16-A16)/1000000</f>
        <v>16.346800000000002</v>
      </c>
      <c r="D16">
        <v>9597545796700</v>
      </c>
      <c r="E16">
        <v>9597586910900</v>
      </c>
      <c r="F16" s="1">
        <f t="shared" si="0"/>
        <v>41.114199999999997</v>
      </c>
      <c r="G16">
        <v>4103631355599</v>
      </c>
      <c r="H16">
        <v>4103656257900</v>
      </c>
      <c r="I16" s="1">
        <f>(H16-G16)/1000000</f>
        <v>24.902301000000001</v>
      </c>
      <c r="J16">
        <v>9597652296200</v>
      </c>
      <c r="K16">
        <v>9597674122900</v>
      </c>
      <c r="L16" s="1">
        <f t="shared" si="1"/>
        <v>21.826699999999999</v>
      </c>
      <c r="M16">
        <v>11971129295900</v>
      </c>
      <c r="N16">
        <v>11971159255700</v>
      </c>
      <c r="O16" s="1">
        <f t="shared" si="2"/>
        <v>29.959800000000001</v>
      </c>
      <c r="P16">
        <v>15034898615700</v>
      </c>
      <c r="Q16">
        <v>15034942842000</v>
      </c>
      <c r="R16" s="1">
        <f t="shared" si="3"/>
        <v>44.226300000000002</v>
      </c>
    </row>
    <row r="17" spans="1:18" x14ac:dyDescent="0.3">
      <c r="A17">
        <v>4102780721200</v>
      </c>
      <c r="B17">
        <v>4102823136600</v>
      </c>
      <c r="C17" s="1">
        <f>(B17-A17)/1000000</f>
        <v>42.415399999999998</v>
      </c>
      <c r="D17">
        <v>9597732600300</v>
      </c>
      <c r="E17">
        <v>9597752959700</v>
      </c>
      <c r="F17" s="1">
        <f t="shared" si="0"/>
        <v>20.359400000000001</v>
      </c>
      <c r="G17">
        <v>4103744950999</v>
      </c>
      <c r="H17">
        <v>4103760521899</v>
      </c>
      <c r="I17" s="1">
        <f>(H17-G17)/1000000</f>
        <v>15.5709</v>
      </c>
      <c r="J17">
        <v>9607975796500</v>
      </c>
      <c r="K17">
        <v>9608012906100</v>
      </c>
      <c r="L17" s="1">
        <f t="shared" si="1"/>
        <v>37.1096</v>
      </c>
      <c r="M17">
        <v>11971293483300</v>
      </c>
      <c r="N17">
        <v>11971313943900</v>
      </c>
      <c r="O17" s="1">
        <f t="shared" si="2"/>
        <v>20.460599999999999</v>
      </c>
      <c r="P17">
        <v>15034964820800</v>
      </c>
      <c r="Q17">
        <v>15034988741200</v>
      </c>
      <c r="R17" s="1">
        <f t="shared" si="3"/>
        <v>23.920400000000001</v>
      </c>
    </row>
    <row r="18" spans="1:18" x14ac:dyDescent="0.3">
      <c r="A18">
        <v>4103290712500</v>
      </c>
      <c r="B18">
        <v>4103298714300</v>
      </c>
      <c r="C18" s="1">
        <f>(B18-A18)/1000000</f>
        <v>8.0017999999999994</v>
      </c>
      <c r="D18">
        <v>9807025007900</v>
      </c>
      <c r="E18">
        <v>9807053668900</v>
      </c>
      <c r="F18" s="1">
        <f t="shared" si="0"/>
        <v>28.661000000000001</v>
      </c>
      <c r="G18">
        <v>4103834418800</v>
      </c>
      <c r="H18">
        <v>4103851707600</v>
      </c>
      <c r="I18" s="1">
        <f>(H18-G18)/1000000</f>
        <v>17.288799999999998</v>
      </c>
      <c r="J18">
        <v>9807085514500</v>
      </c>
      <c r="K18">
        <v>9807101069800</v>
      </c>
      <c r="L18" s="1">
        <f t="shared" si="1"/>
        <v>15.555300000000001</v>
      </c>
      <c r="M18">
        <v>11971350525100</v>
      </c>
      <c r="N18">
        <v>11971379620000</v>
      </c>
      <c r="O18" s="1">
        <f t="shared" si="2"/>
        <v>29.094899999999999</v>
      </c>
      <c r="P18">
        <v>15035034992900</v>
      </c>
      <c r="Q18">
        <v>15035066078400</v>
      </c>
      <c r="R18" s="1">
        <f t="shared" si="3"/>
        <v>31.0855</v>
      </c>
    </row>
    <row r="19" spans="1:18" x14ac:dyDescent="0.3">
      <c r="A19">
        <v>4103386479400</v>
      </c>
      <c r="B19">
        <v>4103422738000</v>
      </c>
      <c r="C19" s="1">
        <f>(B19-A19)/1000000</f>
        <v>36.258600000000001</v>
      </c>
      <c r="D19">
        <v>9812101576400</v>
      </c>
      <c r="E19">
        <v>9812137142600</v>
      </c>
      <c r="F19" s="1">
        <f t="shared" si="0"/>
        <v>35.566200000000002</v>
      </c>
      <c r="G19">
        <v>4243533780699</v>
      </c>
      <c r="H19">
        <v>4243559437900</v>
      </c>
      <c r="I19" s="1">
        <f>(H19-G19)/1000000</f>
        <v>25.657201000000001</v>
      </c>
      <c r="J19">
        <v>9812156424600</v>
      </c>
      <c r="K19">
        <v>9812204391100</v>
      </c>
      <c r="L19" s="1">
        <f t="shared" si="1"/>
        <v>47.966500000000003</v>
      </c>
      <c r="M19">
        <v>12090993453400</v>
      </c>
      <c r="N19">
        <v>12091034180900</v>
      </c>
      <c r="O19" s="1">
        <f t="shared" si="2"/>
        <v>40.727499999999999</v>
      </c>
      <c r="P19">
        <v>15035100064900</v>
      </c>
      <c r="Q19">
        <v>15035132987900</v>
      </c>
      <c r="R19" s="1">
        <f t="shared" si="3"/>
        <v>32.923000000000002</v>
      </c>
    </row>
    <row r="20" spans="1:18" x14ac:dyDescent="0.3">
      <c r="A20">
        <v>4103481442700</v>
      </c>
      <c r="B20">
        <v>4103494830300</v>
      </c>
      <c r="C20" s="1">
        <f>(B20-A20)/1000000</f>
        <v>13.387600000000001</v>
      </c>
      <c r="D20">
        <v>9812222053500</v>
      </c>
      <c r="E20">
        <v>9812233512900</v>
      </c>
      <c r="F20" s="1">
        <f t="shared" si="0"/>
        <v>11.4594</v>
      </c>
      <c r="G20">
        <v>4243624971999</v>
      </c>
      <c r="H20">
        <v>4243641482100</v>
      </c>
      <c r="I20" s="1">
        <f>(H20-G20)/1000000</f>
        <v>16.510100999999999</v>
      </c>
      <c r="J20">
        <v>9812265518900</v>
      </c>
      <c r="K20">
        <v>9812291386200</v>
      </c>
      <c r="L20" s="1">
        <f t="shared" si="1"/>
        <v>25.8673</v>
      </c>
      <c r="M20">
        <v>12091087975700</v>
      </c>
      <c r="N20">
        <v>12091126451900</v>
      </c>
      <c r="O20" s="1">
        <f t="shared" si="2"/>
        <v>38.476199999999999</v>
      </c>
      <c r="P20">
        <v>15035163059600</v>
      </c>
      <c r="Q20">
        <v>15035194880400</v>
      </c>
      <c r="R20" s="1">
        <f t="shared" si="3"/>
        <v>31.820799999999998</v>
      </c>
    </row>
    <row r="21" spans="1:18" x14ac:dyDescent="0.3">
      <c r="A21">
        <v>4103591864500</v>
      </c>
      <c r="B21">
        <v>4103608156800</v>
      </c>
      <c r="C21" s="1">
        <f>(B21-A21)/1000000</f>
        <v>16.292300000000001</v>
      </c>
      <c r="D21">
        <v>9812313125300</v>
      </c>
      <c r="E21">
        <v>9812342147100</v>
      </c>
      <c r="F21" s="1">
        <f t="shared" si="0"/>
        <v>29.021799999999999</v>
      </c>
      <c r="G21">
        <v>4248763470799</v>
      </c>
      <c r="H21">
        <v>4248795233200</v>
      </c>
      <c r="I21" s="1">
        <f>(H21-G21)/1000000</f>
        <v>31.762401000000001</v>
      </c>
      <c r="J21">
        <v>9812350506100</v>
      </c>
      <c r="K21">
        <v>9812364381900</v>
      </c>
      <c r="L21" s="1">
        <f t="shared" si="1"/>
        <v>13.8758</v>
      </c>
      <c r="M21">
        <v>12091188161400</v>
      </c>
      <c r="N21">
        <v>12091219701900</v>
      </c>
      <c r="O21" s="1">
        <f t="shared" si="2"/>
        <v>31.540500000000002</v>
      </c>
      <c r="P21">
        <v>15035232138800</v>
      </c>
      <c r="Q21">
        <v>15035265101800</v>
      </c>
      <c r="R21" s="1">
        <f t="shared" si="3"/>
        <v>32.963000000000001</v>
      </c>
    </row>
    <row r="22" spans="1:18" x14ac:dyDescent="0.3">
      <c r="A22">
        <v>4103671753100</v>
      </c>
      <c r="B22">
        <v>4103696159299</v>
      </c>
      <c r="C22" s="1">
        <f>(B22-A22)/1000000</f>
        <v>24.406199000000001</v>
      </c>
      <c r="D22">
        <v>9812387465400</v>
      </c>
      <c r="E22">
        <v>9812396256100</v>
      </c>
      <c r="F22" s="1">
        <f t="shared" si="0"/>
        <v>8.7906999999999993</v>
      </c>
      <c r="G22">
        <v>4248977289400</v>
      </c>
      <c r="H22">
        <v>4249030289999</v>
      </c>
      <c r="I22" s="1">
        <f>(H22-G22)/1000000</f>
        <v>53.000599000000001</v>
      </c>
      <c r="J22">
        <v>9812422942600</v>
      </c>
      <c r="K22">
        <v>9812435398300</v>
      </c>
      <c r="L22" s="1">
        <f t="shared" si="1"/>
        <v>12.4557</v>
      </c>
      <c r="M22">
        <v>12091253009500</v>
      </c>
      <c r="N22">
        <v>12091286514300</v>
      </c>
      <c r="O22" s="1">
        <f t="shared" si="2"/>
        <v>33.504800000000003</v>
      </c>
      <c r="P22">
        <v>15035303287100</v>
      </c>
      <c r="Q22">
        <v>15035324989200</v>
      </c>
      <c r="R22" s="1">
        <f t="shared" si="3"/>
        <v>21.702100000000002</v>
      </c>
    </row>
    <row r="23" spans="1:18" x14ac:dyDescent="0.3">
      <c r="A23">
        <v>4103784368400</v>
      </c>
      <c r="B23">
        <v>4103822654800</v>
      </c>
      <c r="C23" s="1">
        <f>(B23-A23)/1000000</f>
        <v>38.2864</v>
      </c>
      <c r="D23">
        <v>9812461992600</v>
      </c>
      <c r="E23">
        <v>9812465346500</v>
      </c>
      <c r="F23" s="1">
        <f t="shared" si="0"/>
        <v>3.3538999999999999</v>
      </c>
      <c r="G23">
        <v>4249155286100</v>
      </c>
      <c r="H23">
        <v>4249184348200</v>
      </c>
      <c r="I23" s="1">
        <f>(H23-G23)/1000000</f>
        <v>29.062100000000001</v>
      </c>
      <c r="J23">
        <v>9812523687300</v>
      </c>
      <c r="K23">
        <v>9812541724800</v>
      </c>
      <c r="L23" s="1">
        <f t="shared" si="1"/>
        <v>18.037500000000001</v>
      </c>
      <c r="M23">
        <v>12091322291500</v>
      </c>
      <c r="N23">
        <v>12091357411300</v>
      </c>
      <c r="O23" s="1">
        <f t="shared" si="2"/>
        <v>35.119799999999998</v>
      </c>
      <c r="P23">
        <v>15035363340600</v>
      </c>
      <c r="Q23">
        <v>15035391099100</v>
      </c>
      <c r="R23" s="1">
        <f t="shared" si="3"/>
        <v>27.758500000000002</v>
      </c>
    </row>
    <row r="24" spans="1:18" s="1" customFormat="1" x14ac:dyDescent="0.3">
      <c r="A24">
        <v>4243439065100</v>
      </c>
      <c r="B24">
        <v>4243462259600</v>
      </c>
      <c r="C24" s="1">
        <f>(B24-A24)/1000000</f>
        <v>23.194500000000001</v>
      </c>
      <c r="D24">
        <v>9812559664400</v>
      </c>
      <c r="E24">
        <v>9812571508300</v>
      </c>
      <c r="F24" s="1">
        <f t="shared" si="0"/>
        <v>11.8439</v>
      </c>
      <c r="G24">
        <v>4249262246999</v>
      </c>
      <c r="H24">
        <v>4249290221399</v>
      </c>
      <c r="I24" s="1">
        <f>(H24-G24)/1000000</f>
        <v>27.974399999999999</v>
      </c>
      <c r="J24">
        <v>9812592165100</v>
      </c>
      <c r="K24">
        <v>9812599271300</v>
      </c>
      <c r="L24" s="1">
        <f t="shared" si="1"/>
        <v>7.1062000000000003</v>
      </c>
      <c r="M24">
        <v>12216866735000</v>
      </c>
      <c r="N24">
        <v>12216918185300</v>
      </c>
      <c r="O24" s="1">
        <f t="shared" si="2"/>
        <v>51.450299999999999</v>
      </c>
      <c r="P24">
        <v>15104881743800</v>
      </c>
      <c r="Q24">
        <v>15104900982400</v>
      </c>
      <c r="R24" s="1">
        <f t="shared" si="3"/>
        <v>19.238600000000002</v>
      </c>
    </row>
    <row r="25" spans="1:18" s="1" customFormat="1" x14ac:dyDescent="0.3">
      <c r="A25">
        <v>4243588348500</v>
      </c>
      <c r="B25">
        <v>4243603253900</v>
      </c>
      <c r="C25" s="1">
        <f>(B25-A25)/1000000</f>
        <v>14.9054</v>
      </c>
      <c r="D25">
        <v>10336100997200</v>
      </c>
      <c r="E25">
        <v>10336114459000</v>
      </c>
      <c r="F25" s="1">
        <f t="shared" si="0"/>
        <v>13.4618</v>
      </c>
      <c r="G25">
        <v>4249403297000</v>
      </c>
      <c r="H25">
        <v>4249431327000</v>
      </c>
      <c r="I25" s="1">
        <f>(H25-G25)/1000000</f>
        <v>28.03</v>
      </c>
      <c r="J25">
        <v>10336133393200</v>
      </c>
      <c r="K25">
        <v>10336143232200</v>
      </c>
      <c r="L25" s="1">
        <f t="shared" si="1"/>
        <v>9.8390000000000004</v>
      </c>
      <c r="M25">
        <v>12216945399800</v>
      </c>
      <c r="N25">
        <v>12216980271300</v>
      </c>
      <c r="O25" s="1">
        <f t="shared" si="2"/>
        <v>34.871499999999997</v>
      </c>
      <c r="P25">
        <v>15105076448500</v>
      </c>
      <c r="Q25">
        <v>15105084695900</v>
      </c>
      <c r="R25" s="1">
        <f t="shared" si="3"/>
        <v>8.2474000000000007</v>
      </c>
    </row>
    <row r="26" spans="1:18" s="1" customFormat="1" x14ac:dyDescent="0.3">
      <c r="A26">
        <v>4248719773699</v>
      </c>
      <c r="B26">
        <v>4248750746800</v>
      </c>
      <c r="C26" s="1">
        <f>(B26-A26)/1000000</f>
        <v>30.973101</v>
      </c>
      <c r="D26">
        <v>10340527190800</v>
      </c>
      <c r="E26">
        <v>10340545332200</v>
      </c>
      <c r="F26" s="1">
        <f t="shared" si="0"/>
        <v>18.141400000000001</v>
      </c>
      <c r="G26">
        <v>4249478670900</v>
      </c>
      <c r="H26">
        <v>4249493456999</v>
      </c>
      <c r="I26" s="1">
        <f>(H26-G26)/1000000</f>
        <v>14.786099</v>
      </c>
      <c r="J26">
        <v>10340681380100</v>
      </c>
      <c r="K26">
        <v>10340695575400</v>
      </c>
      <c r="L26" s="1">
        <f t="shared" si="1"/>
        <v>14.1953</v>
      </c>
      <c r="M26">
        <v>12217019434600</v>
      </c>
      <c r="N26">
        <v>12217040819300</v>
      </c>
      <c r="O26" s="1">
        <f t="shared" si="2"/>
        <v>21.384699999999999</v>
      </c>
      <c r="P26">
        <v>15105127123000</v>
      </c>
      <c r="Q26">
        <v>15105155635000</v>
      </c>
      <c r="R26" s="1">
        <f t="shared" si="3"/>
        <v>28.512</v>
      </c>
    </row>
    <row r="27" spans="1:18" s="1" customFormat="1" x14ac:dyDescent="0.3">
      <c r="A27">
        <v>4248835323600</v>
      </c>
      <c r="B27">
        <v>4248862404900</v>
      </c>
      <c r="C27" s="1">
        <f>(B27-A27)/1000000</f>
        <v>27.081299999999999</v>
      </c>
      <c r="D27">
        <v>10340722240000</v>
      </c>
      <c r="E27">
        <v>10340734887500</v>
      </c>
      <c r="F27" s="1">
        <f t="shared" si="0"/>
        <v>12.647500000000001</v>
      </c>
      <c r="G27">
        <v>4249566918400</v>
      </c>
      <c r="H27">
        <v>4249591897200</v>
      </c>
      <c r="I27" s="1">
        <f>(H27-G27)/1000000</f>
        <v>24.9788</v>
      </c>
      <c r="J27">
        <v>10340769924600</v>
      </c>
      <c r="K27">
        <v>10340784058500</v>
      </c>
      <c r="L27" s="1">
        <f t="shared" si="1"/>
        <v>14.133900000000001</v>
      </c>
      <c r="M27">
        <v>12217263774300</v>
      </c>
      <c r="N27">
        <v>12217321515200</v>
      </c>
      <c r="O27" s="1">
        <f t="shared" si="2"/>
        <v>57.740900000000003</v>
      </c>
      <c r="P27">
        <v>15105176107100</v>
      </c>
      <c r="Q27">
        <v>15105213014300</v>
      </c>
      <c r="R27" s="1">
        <f t="shared" si="3"/>
        <v>36.907200000000003</v>
      </c>
    </row>
    <row r="28" spans="1:18" s="1" customFormat="1" x14ac:dyDescent="0.3">
      <c r="A28">
        <v>4249104126800</v>
      </c>
      <c r="B28">
        <v>4249132698100</v>
      </c>
      <c r="C28" s="1">
        <f>(B28-A28)/1000000</f>
        <v>28.571300000000001</v>
      </c>
      <c r="D28">
        <v>10340829770600</v>
      </c>
      <c r="E28">
        <v>10340852013700</v>
      </c>
      <c r="F28" s="1">
        <f t="shared" si="0"/>
        <v>22.243099999999998</v>
      </c>
      <c r="G28">
        <v>4249747926199</v>
      </c>
      <c r="H28">
        <v>4249785818499</v>
      </c>
      <c r="I28" s="1">
        <f>(H28-G28)/1000000</f>
        <v>37.892299999999999</v>
      </c>
      <c r="J28">
        <v>10340911546300</v>
      </c>
      <c r="K28">
        <v>10340928773900</v>
      </c>
      <c r="L28" s="1">
        <f t="shared" si="1"/>
        <v>17.227599999999999</v>
      </c>
      <c r="M28">
        <v>12217389296100</v>
      </c>
      <c r="N28">
        <v>12217433140000</v>
      </c>
      <c r="O28" s="1">
        <f t="shared" si="2"/>
        <v>43.843899999999998</v>
      </c>
      <c r="P28">
        <v>15105240128600</v>
      </c>
      <c r="Q28">
        <v>15105271082800</v>
      </c>
      <c r="R28" s="1">
        <f t="shared" si="3"/>
        <v>30.9542</v>
      </c>
    </row>
    <row r="29" spans="1:18" s="1" customFormat="1" x14ac:dyDescent="0.3">
      <c r="A29">
        <v>4249218450999</v>
      </c>
      <c r="B29">
        <v>4249249219800</v>
      </c>
      <c r="C29" s="1">
        <f>(B29-A29)/1000000</f>
        <v>30.768801</v>
      </c>
      <c r="D29">
        <v>10340952177100</v>
      </c>
      <c r="E29">
        <v>10340961757000</v>
      </c>
      <c r="F29" s="1">
        <f t="shared" si="0"/>
        <v>9.5799000000000003</v>
      </c>
      <c r="G29">
        <v>4387715514100</v>
      </c>
      <c r="H29">
        <v>4387771952299</v>
      </c>
      <c r="I29" s="1">
        <f>(H29-G29)/1000000</f>
        <v>56.438198999999997</v>
      </c>
      <c r="J29">
        <v>10341002321300</v>
      </c>
      <c r="K29">
        <v>10341035598000</v>
      </c>
      <c r="L29" s="1">
        <f t="shared" si="1"/>
        <v>33.276699999999998</v>
      </c>
      <c r="P29">
        <v>15105318644000</v>
      </c>
      <c r="Q29">
        <v>15105342733200</v>
      </c>
      <c r="R29" s="1">
        <f t="shared" si="3"/>
        <v>24.089200000000002</v>
      </c>
    </row>
    <row r="30" spans="1:18" s="1" customFormat="1" x14ac:dyDescent="0.3">
      <c r="A30">
        <v>4249312499700</v>
      </c>
      <c r="B30">
        <v>4249325599200</v>
      </c>
      <c r="C30" s="1">
        <f>(B30-A30)/1000000</f>
        <v>13.099500000000001</v>
      </c>
      <c r="D30">
        <v>10341120027300</v>
      </c>
      <c r="E30">
        <v>10341139850800</v>
      </c>
      <c r="F30" s="1">
        <f t="shared" si="0"/>
        <v>19.823499999999999</v>
      </c>
      <c r="G30">
        <v>4387848780200</v>
      </c>
      <c r="H30">
        <v>4387884143600</v>
      </c>
      <c r="I30" s="1">
        <f>(H30-G30)/1000000</f>
        <v>35.363399999999999</v>
      </c>
      <c r="J30">
        <v>10341171013700</v>
      </c>
      <c r="K30">
        <v>10341194111700</v>
      </c>
      <c r="L30" s="1">
        <f t="shared" si="1"/>
        <v>23.097999999999999</v>
      </c>
      <c r="P30">
        <v>15105367233700</v>
      </c>
      <c r="Q30">
        <v>15105421035700</v>
      </c>
      <c r="R30" s="1">
        <f t="shared" si="3"/>
        <v>53.802</v>
      </c>
    </row>
    <row r="31" spans="1:18" s="1" customFormat="1" x14ac:dyDescent="0.3">
      <c r="A31">
        <v>4249452590000</v>
      </c>
      <c r="B31">
        <v>4249470932899</v>
      </c>
      <c r="C31" s="1">
        <f>(B31-A31)/1000000</f>
        <v>18.342898999999999</v>
      </c>
      <c r="D31">
        <v>10341209002600</v>
      </c>
      <c r="E31">
        <v>10341237915100</v>
      </c>
      <c r="F31" s="1">
        <f t="shared" si="0"/>
        <v>28.912500000000001</v>
      </c>
      <c r="G31">
        <v>4392462929100</v>
      </c>
      <c r="H31">
        <v>4392482057100</v>
      </c>
      <c r="I31" s="1">
        <f>(H31-G31)/1000000</f>
        <v>19.128</v>
      </c>
      <c r="J31">
        <v>10341259845000</v>
      </c>
      <c r="K31">
        <v>10341279934400</v>
      </c>
      <c r="L31" s="1">
        <f t="shared" si="1"/>
        <v>20.089400000000001</v>
      </c>
      <c r="P31">
        <v>15105459821200</v>
      </c>
      <c r="Q31">
        <v>15105489491900</v>
      </c>
      <c r="R31" s="1">
        <f t="shared" si="3"/>
        <v>29.6707</v>
      </c>
    </row>
    <row r="32" spans="1:18" s="1" customFormat="1" x14ac:dyDescent="0.3">
      <c r="A32">
        <v>4249526611700</v>
      </c>
      <c r="B32">
        <v>4249535813200</v>
      </c>
      <c r="C32" s="1">
        <f>(B32-A32)/1000000</f>
        <v>9.2014999999999993</v>
      </c>
      <c r="G32">
        <v>4392557926400</v>
      </c>
      <c r="H32">
        <v>4392583740600</v>
      </c>
      <c r="I32" s="1">
        <f>(H32-G32)/1000000</f>
        <v>25.8142</v>
      </c>
      <c r="J32">
        <v>14684396147000</v>
      </c>
      <c r="K32">
        <v>14684408724900</v>
      </c>
      <c r="L32" s="1">
        <f t="shared" si="1"/>
        <v>12.5779</v>
      </c>
      <c r="P32">
        <v>15105526330100</v>
      </c>
      <c r="Q32">
        <v>15105548511800</v>
      </c>
      <c r="R32" s="1">
        <f t="shared" si="3"/>
        <v>22.181699999999999</v>
      </c>
    </row>
    <row r="33" spans="1:18" s="1" customFormat="1" x14ac:dyDescent="0.3">
      <c r="A33">
        <v>4249609414499</v>
      </c>
      <c r="B33">
        <v>4249634166799</v>
      </c>
      <c r="C33" s="1">
        <f>(B33-A33)/1000000</f>
        <v>24.752300000000002</v>
      </c>
      <c r="G33">
        <v>4392654745699</v>
      </c>
      <c r="H33">
        <v>4392671006499</v>
      </c>
      <c r="I33" s="1">
        <f>(H33-G33)/1000000</f>
        <v>16.2608</v>
      </c>
      <c r="J33">
        <v>14684435972000</v>
      </c>
      <c r="K33">
        <v>14684475331000</v>
      </c>
      <c r="L33" s="1">
        <f t="shared" si="1"/>
        <v>39.359000000000002</v>
      </c>
      <c r="P33">
        <v>15105584881600</v>
      </c>
      <c r="Q33">
        <v>15105593286700</v>
      </c>
      <c r="R33" s="1">
        <f t="shared" si="3"/>
        <v>8.4050999999999991</v>
      </c>
    </row>
    <row r="34" spans="1:18" x14ac:dyDescent="0.3">
      <c r="A34">
        <v>4387670438299</v>
      </c>
      <c r="B34">
        <v>4387700834600</v>
      </c>
      <c r="C34" s="1">
        <f>(B34-A34)/1000000</f>
        <v>30.396301000000001</v>
      </c>
      <c r="G34">
        <v>4392718543000</v>
      </c>
      <c r="H34">
        <v>4392732998900</v>
      </c>
      <c r="I34" s="1">
        <f>(H34-G34)/1000000</f>
        <v>14.4559</v>
      </c>
      <c r="J34">
        <v>14684510259800</v>
      </c>
      <c r="K34">
        <v>14684529549500</v>
      </c>
      <c r="L34" s="1">
        <f t="shared" si="1"/>
        <v>19.2897</v>
      </c>
    </row>
    <row r="35" spans="1:18" x14ac:dyDescent="0.3">
      <c r="A35">
        <v>4387809645800</v>
      </c>
      <c r="B35">
        <v>4387817360199</v>
      </c>
      <c r="C35" s="1">
        <f>(B35-A35)/1000000</f>
        <v>7.7143990000000002</v>
      </c>
      <c r="G35">
        <v>4392796262699</v>
      </c>
      <c r="H35">
        <v>4392820375700</v>
      </c>
      <c r="I35" s="1">
        <f>(H35-G35)/1000000</f>
        <v>24.113001000000001</v>
      </c>
      <c r="J35">
        <v>14684556750800</v>
      </c>
      <c r="K35">
        <v>14684564477200</v>
      </c>
      <c r="L35" s="1">
        <f t="shared" si="1"/>
        <v>7.7263999999999999</v>
      </c>
    </row>
    <row r="36" spans="1:18" x14ac:dyDescent="0.3">
      <c r="A36">
        <v>4388029098000</v>
      </c>
      <c r="B36">
        <v>4388045213399</v>
      </c>
      <c r="C36" s="1">
        <f>(B36-A36)/1000000</f>
        <v>16.115399</v>
      </c>
      <c r="G36">
        <v>4392884582800</v>
      </c>
      <c r="H36">
        <v>4392916090900</v>
      </c>
      <c r="I36" s="1">
        <f>(H36-G36)/1000000</f>
        <v>31.508099999999999</v>
      </c>
      <c r="J36">
        <v>14684622288900</v>
      </c>
      <c r="K36">
        <v>14684636925400</v>
      </c>
      <c r="L36" s="1">
        <f t="shared" si="1"/>
        <v>14.6365</v>
      </c>
    </row>
    <row r="37" spans="1:18" x14ac:dyDescent="0.3">
      <c r="A37">
        <v>4392519978000</v>
      </c>
      <c r="B37">
        <v>4392543070500</v>
      </c>
      <c r="C37" s="1">
        <f>(B37-A37)/1000000</f>
        <v>23.092500000000001</v>
      </c>
      <c r="G37">
        <v>4392965814700</v>
      </c>
      <c r="H37">
        <v>4392993845900</v>
      </c>
      <c r="I37" s="1">
        <f>(H37-G37)/1000000</f>
        <v>28.031199999999998</v>
      </c>
      <c r="J37">
        <v>14684676960000</v>
      </c>
      <c r="K37">
        <v>14684713536900</v>
      </c>
      <c r="L37" s="1">
        <f t="shared" si="1"/>
        <v>36.576900000000002</v>
      </c>
    </row>
    <row r="38" spans="1:18" x14ac:dyDescent="0.3">
      <c r="A38">
        <v>4392603863300</v>
      </c>
      <c r="B38">
        <v>4392631013200</v>
      </c>
      <c r="C38" s="1">
        <f>(B38-A38)/1000000</f>
        <v>27.149899999999999</v>
      </c>
      <c r="G38">
        <v>4393140468400</v>
      </c>
      <c r="H38">
        <v>4393157660500</v>
      </c>
      <c r="I38" s="1">
        <f>(H38-G38)/1000000</f>
        <v>17.1921</v>
      </c>
      <c r="J38">
        <v>14684758458600</v>
      </c>
      <c r="K38">
        <v>14684777481300</v>
      </c>
      <c r="L38" s="1">
        <f t="shared" si="1"/>
        <v>19.0227</v>
      </c>
    </row>
    <row r="39" spans="1:18" x14ac:dyDescent="0.3">
      <c r="A39">
        <v>4392690103400</v>
      </c>
      <c r="B39">
        <v>4392708698900</v>
      </c>
      <c r="C39" s="1">
        <f t="shared" ref="C39:C43" si="4">(B39-A39)/1000000</f>
        <v>18.595500000000001</v>
      </c>
      <c r="I39" s="1"/>
      <c r="J39">
        <v>14684818920600</v>
      </c>
      <c r="K39">
        <v>14684846535800</v>
      </c>
      <c r="L39" s="1">
        <f t="shared" si="1"/>
        <v>27.615200000000002</v>
      </c>
    </row>
    <row r="40" spans="1:18" x14ac:dyDescent="0.3">
      <c r="A40">
        <v>4392757268700</v>
      </c>
      <c r="B40">
        <v>4392772952800</v>
      </c>
      <c r="C40" s="1">
        <f t="shared" si="4"/>
        <v>15.684100000000001</v>
      </c>
      <c r="I40" s="1"/>
      <c r="J40">
        <v>14684883107400</v>
      </c>
      <c r="K40">
        <v>14684922875000</v>
      </c>
      <c r="L40" s="1">
        <f t="shared" si="1"/>
        <v>39.767600000000002</v>
      </c>
    </row>
    <row r="41" spans="1:18" x14ac:dyDescent="0.3">
      <c r="A41">
        <v>4392856598100</v>
      </c>
      <c r="B41">
        <v>4392876550500</v>
      </c>
      <c r="C41" s="1">
        <f t="shared" si="4"/>
        <v>19.952400000000001</v>
      </c>
      <c r="I41" s="1"/>
      <c r="J41">
        <v>14684986989600</v>
      </c>
      <c r="K41">
        <v>14685007725500</v>
      </c>
      <c r="L41" s="1">
        <f t="shared" si="1"/>
        <v>20.735900000000001</v>
      </c>
    </row>
    <row r="42" spans="1:18" x14ac:dyDescent="0.3">
      <c r="A42">
        <v>4392939177500</v>
      </c>
      <c r="B42">
        <v>4392955121000</v>
      </c>
      <c r="C42" s="1">
        <f t="shared" si="4"/>
        <v>15.9435</v>
      </c>
      <c r="I42" s="1"/>
    </row>
    <row r="43" spans="1:18" x14ac:dyDescent="0.3">
      <c r="A43">
        <v>4393036324300</v>
      </c>
      <c r="B43">
        <v>4393078880000</v>
      </c>
      <c r="C43" s="1">
        <f t="shared" si="4"/>
        <v>42.555700000000002</v>
      </c>
      <c r="I43" s="1"/>
    </row>
    <row r="46" spans="1:18" s="2" customFormat="1" x14ac:dyDescent="0.3">
      <c r="B46" s="2" t="s">
        <v>19</v>
      </c>
      <c r="C46" s="6">
        <f>AVERAGE(C4:C43)</f>
        <v>23.416864975000003</v>
      </c>
      <c r="D46" s="6"/>
      <c r="E46" s="2" t="s">
        <v>19</v>
      </c>
      <c r="F46" s="6">
        <f>AVERAGE(F4:F31)</f>
        <v>20.50993571428571</v>
      </c>
      <c r="H46" s="2" t="s">
        <v>19</v>
      </c>
      <c r="I46" s="6">
        <f>AVERAGE(I4:I43)</f>
        <v>26.828245742857142</v>
      </c>
      <c r="K46" s="2" t="s">
        <v>19</v>
      </c>
      <c r="L46" s="6">
        <f>AVERAGE(L4:L41)</f>
        <v>22.337357894736844</v>
      </c>
      <c r="N46" s="2" t="s">
        <v>19</v>
      </c>
      <c r="O46" s="6">
        <f>AVERAGE(O4:O31)</f>
        <v>65.803056000000012</v>
      </c>
      <c r="Q46" s="2" t="s">
        <v>19</v>
      </c>
      <c r="R46" s="6">
        <f>AVERAGE(R4:R33)</f>
        <v>28.224720000000001</v>
      </c>
    </row>
    <row r="47" spans="1:18" s="2" customFormat="1" x14ac:dyDescent="0.3">
      <c r="B47" s="2" t="s">
        <v>20</v>
      </c>
      <c r="C47" s="6">
        <f>MIN(C4:C43)</f>
        <v>7.7143990000000002</v>
      </c>
      <c r="D47" s="6"/>
      <c r="E47" s="2" t="s">
        <v>20</v>
      </c>
      <c r="F47" s="6">
        <f>MIN(F5:F31)</f>
        <v>3.3538999999999999</v>
      </c>
      <c r="H47" s="2" t="s">
        <v>20</v>
      </c>
      <c r="I47" s="6">
        <f>MIN(I4:I43)</f>
        <v>9.3623999999999992</v>
      </c>
      <c r="K47" s="2" t="s">
        <v>20</v>
      </c>
      <c r="L47" s="6">
        <f>MIN(L4:L31)</f>
        <v>7.1062000000000003</v>
      </c>
      <c r="N47" s="2" t="s">
        <v>20</v>
      </c>
      <c r="O47" s="6">
        <f>MIN(O4:O31)</f>
        <v>10.4116</v>
      </c>
      <c r="Q47" s="2" t="s">
        <v>20</v>
      </c>
      <c r="R47" s="6">
        <f>MIN(R4:R33)</f>
        <v>8.2474000000000007</v>
      </c>
    </row>
    <row r="48" spans="1:18" s="2" customFormat="1" x14ac:dyDescent="0.3">
      <c r="B48" s="2" t="s">
        <v>21</v>
      </c>
      <c r="C48" s="6">
        <f>MAX(C4:C43)</f>
        <v>48.145899999999997</v>
      </c>
      <c r="D48" s="6"/>
      <c r="E48" s="2" t="s">
        <v>21</v>
      </c>
      <c r="F48" s="6">
        <f>MAX(F6:F31)</f>
        <v>44.887500000000003</v>
      </c>
      <c r="H48" s="2" t="s">
        <v>21</v>
      </c>
      <c r="I48" s="6">
        <f>MAX(I4:I43)</f>
        <v>79.739800000000002</v>
      </c>
      <c r="K48" s="2" t="s">
        <v>21</v>
      </c>
      <c r="L48" s="6">
        <f>MAX(L4:L41)</f>
        <v>47.966500000000003</v>
      </c>
      <c r="N48" s="2" t="s">
        <v>21</v>
      </c>
      <c r="O48" s="6">
        <f>MAX(O4:O41)</f>
        <v>345.5872</v>
      </c>
      <c r="Q48" s="2" t="s">
        <v>21</v>
      </c>
      <c r="R48" s="6">
        <f>MAX(R4:R33)</f>
        <v>55.840499999999999</v>
      </c>
    </row>
  </sheetData>
  <mergeCells count="5">
    <mergeCell ref="P2:R2"/>
    <mergeCell ref="G2:I2"/>
    <mergeCell ref="D2:F2"/>
    <mergeCell ref="J2:L2"/>
    <mergeCell ref="M2:O2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7BE65-9B13-48A1-BF35-73BBC68D297C}">
  <dimension ref="A1:R61"/>
  <sheetViews>
    <sheetView topLeftCell="E13" workbookViewId="0">
      <selection activeCell="R3" sqref="R3:R37"/>
    </sheetView>
  </sheetViews>
  <sheetFormatPr defaultRowHeight="14.4" x14ac:dyDescent="0.3"/>
  <cols>
    <col min="1" max="1" width="22.44140625" bestFit="1" customWidth="1"/>
    <col min="2" max="2" width="21.44140625" bestFit="1" customWidth="1"/>
    <col min="3" max="3" width="16.33203125" bestFit="1" customWidth="1"/>
    <col min="4" max="6" width="16.33203125" customWidth="1"/>
    <col min="7" max="7" width="22.109375" bestFit="1" customWidth="1"/>
    <col min="8" max="8" width="21.109375" bestFit="1" customWidth="1"/>
  </cols>
  <sheetData>
    <row r="1" spans="1:18" x14ac:dyDescent="0.3">
      <c r="A1" s="5">
        <v>5</v>
      </c>
      <c r="B1" s="5"/>
      <c r="C1" s="5"/>
      <c r="D1" s="4">
        <v>50</v>
      </c>
      <c r="E1" s="4"/>
      <c r="F1" s="4"/>
      <c r="G1" s="4">
        <v>100</v>
      </c>
      <c r="H1" s="4"/>
      <c r="I1" s="4"/>
      <c r="J1" s="4">
        <v>200</v>
      </c>
      <c r="K1" s="4"/>
      <c r="L1" s="4"/>
      <c r="M1" s="4">
        <v>500</v>
      </c>
      <c r="N1" s="4"/>
      <c r="O1" s="4"/>
      <c r="P1" s="4">
        <v>300</v>
      </c>
      <c r="Q1" s="4"/>
      <c r="R1" s="4"/>
    </row>
    <row r="2" spans="1:18" x14ac:dyDescent="0.3">
      <c r="A2" t="s">
        <v>6</v>
      </c>
      <c r="B2" t="s">
        <v>7</v>
      </c>
      <c r="C2" t="s">
        <v>4</v>
      </c>
      <c r="D2" t="s">
        <v>6</v>
      </c>
      <c r="E2" t="s">
        <v>7</v>
      </c>
      <c r="F2" t="s">
        <v>4</v>
      </c>
      <c r="G2" t="s">
        <v>8</v>
      </c>
      <c r="H2" t="s">
        <v>9</v>
      </c>
      <c r="I2" t="s">
        <v>5</v>
      </c>
      <c r="J2" t="s">
        <v>8</v>
      </c>
      <c r="K2" t="s">
        <v>9</v>
      </c>
      <c r="L2" t="s">
        <v>5</v>
      </c>
    </row>
    <row r="3" spans="1:18" x14ac:dyDescent="0.3">
      <c r="A3">
        <v>4761308325900</v>
      </c>
      <c r="B3">
        <v>4761330494600</v>
      </c>
      <c r="C3" s="1">
        <f>(B3-A3)/1000000</f>
        <v>22.168700000000001</v>
      </c>
      <c r="D3">
        <v>7793526969800</v>
      </c>
      <c r="E3">
        <v>7793548832600</v>
      </c>
      <c r="F3" s="1">
        <f>(E3-D3)/1000000</f>
        <v>21.8628</v>
      </c>
      <c r="G3">
        <v>4761462098900</v>
      </c>
      <c r="H3">
        <v>4761474665700</v>
      </c>
      <c r="I3" s="1">
        <f>(H3-G3)/1000000</f>
        <v>12.566800000000001</v>
      </c>
      <c r="J3">
        <v>7793573732600</v>
      </c>
      <c r="K3">
        <v>7793607094700</v>
      </c>
      <c r="L3" s="1">
        <f>(K3-J3)/1000000</f>
        <v>33.362099999999998</v>
      </c>
      <c r="M3">
        <v>13155121419500</v>
      </c>
      <c r="N3">
        <v>13155163884100</v>
      </c>
      <c r="O3" s="1">
        <f>(N3-M3)/1000000</f>
        <v>42.464599999999997</v>
      </c>
      <c r="P3">
        <v>15321605243000</v>
      </c>
      <c r="Q3">
        <v>15321643142400</v>
      </c>
      <c r="R3" s="1">
        <f>(Q3-P3)/1000000</f>
        <v>37.8994</v>
      </c>
    </row>
    <row r="4" spans="1:18" x14ac:dyDescent="0.3">
      <c r="A4">
        <v>4761444893000</v>
      </c>
      <c r="B4">
        <v>4761456602100</v>
      </c>
      <c r="C4" s="1">
        <f>(B4-A4)/1000000</f>
        <v>11.709099999999999</v>
      </c>
      <c r="D4">
        <v>7798092978400</v>
      </c>
      <c r="E4">
        <v>7798111514100</v>
      </c>
      <c r="F4" s="1">
        <f>(E4-D4)/1000000</f>
        <v>18.535699999999999</v>
      </c>
      <c r="G4">
        <v>4761513828200</v>
      </c>
      <c r="H4">
        <v>4761530597800</v>
      </c>
      <c r="I4" s="1">
        <f>(H4-G4)/1000000</f>
        <v>16.769600000000001</v>
      </c>
      <c r="J4">
        <v>7798348425200</v>
      </c>
      <c r="K4">
        <v>7798358182800</v>
      </c>
      <c r="L4" s="1">
        <f>(K4-J4)/1000000</f>
        <v>9.7576000000000001</v>
      </c>
      <c r="M4">
        <v>13155201390800</v>
      </c>
      <c r="N4">
        <v>13155211191100</v>
      </c>
      <c r="O4" s="1">
        <f>(N4-M4)/1000000</f>
        <v>9.8003</v>
      </c>
      <c r="P4">
        <v>15326836700600</v>
      </c>
      <c r="Q4">
        <v>15326874882500</v>
      </c>
      <c r="R4" s="1">
        <f>(Q4-P4)/1000000</f>
        <v>38.181899999999999</v>
      </c>
    </row>
    <row r="5" spans="1:18" x14ac:dyDescent="0.3">
      <c r="A5">
        <v>4761491612300</v>
      </c>
      <c r="B5">
        <v>4761494246500</v>
      </c>
      <c r="C5" s="1">
        <f>(B5-A5)/1000000</f>
        <v>2.6341999999999999</v>
      </c>
      <c r="D5">
        <v>7798382445400</v>
      </c>
      <c r="E5">
        <v>7798390655700</v>
      </c>
      <c r="F5" s="1">
        <f>(E5-D5)/1000000</f>
        <v>8.2103000000000002</v>
      </c>
      <c r="G5">
        <v>4761560824300</v>
      </c>
      <c r="H5">
        <v>4761566893300</v>
      </c>
      <c r="I5" s="1">
        <f>(H5-G5)/1000000</f>
        <v>6.069</v>
      </c>
      <c r="J5">
        <v>7798404765500</v>
      </c>
      <c r="K5">
        <v>7798420691400</v>
      </c>
      <c r="L5" s="1">
        <f>(K5-J5)/1000000</f>
        <v>15.9259</v>
      </c>
      <c r="M5">
        <v>13155238084000</v>
      </c>
      <c r="N5">
        <v>13155263827400</v>
      </c>
      <c r="O5" s="1">
        <f>(N5-M5)/1000000</f>
        <v>25.743400000000001</v>
      </c>
      <c r="P5">
        <v>15326904679500</v>
      </c>
      <c r="Q5">
        <v>15326928043400</v>
      </c>
      <c r="R5" s="1">
        <f>(Q5-P5)/1000000</f>
        <v>23.363900000000001</v>
      </c>
    </row>
    <row r="6" spans="1:18" x14ac:dyDescent="0.3">
      <c r="A6">
        <v>4761540473800</v>
      </c>
      <c r="B6">
        <v>4761543174000</v>
      </c>
      <c r="C6" s="1">
        <f>(B6-A6)/1000000</f>
        <v>2.7002000000000002</v>
      </c>
      <c r="D6">
        <v>7798587662900</v>
      </c>
      <c r="E6">
        <v>7798596838200</v>
      </c>
      <c r="F6" s="1">
        <f>(E6-D6)/1000000</f>
        <v>9.1753</v>
      </c>
      <c r="G6">
        <v>4761590619700</v>
      </c>
      <c r="H6">
        <v>4761598944300</v>
      </c>
      <c r="I6" s="1">
        <f>(H6-G6)/1000000</f>
        <v>8.3246000000000002</v>
      </c>
      <c r="J6">
        <v>7798609155600</v>
      </c>
      <c r="K6">
        <v>7798620670900</v>
      </c>
      <c r="L6" s="1">
        <f>(K6-J6)/1000000</f>
        <v>11.5153</v>
      </c>
      <c r="M6">
        <v>13155336077700</v>
      </c>
      <c r="N6">
        <v>13155350888100</v>
      </c>
      <c r="O6" s="1">
        <f>(N6-M6)/1000000</f>
        <v>14.8104</v>
      </c>
      <c r="P6">
        <v>15327015954500</v>
      </c>
      <c r="Q6">
        <v>15327048031600</v>
      </c>
      <c r="R6" s="1">
        <f>(Q6-P6)/1000000</f>
        <v>32.077100000000002</v>
      </c>
    </row>
    <row r="7" spans="1:18" x14ac:dyDescent="0.3">
      <c r="A7">
        <v>4761576161500</v>
      </c>
      <c r="B7">
        <v>4761585145100</v>
      </c>
      <c r="C7" s="1">
        <f>(B7-A7)/1000000</f>
        <v>8.9835999999999991</v>
      </c>
      <c r="D7">
        <v>7804030494000</v>
      </c>
      <c r="E7">
        <v>7804051250500</v>
      </c>
      <c r="F7" s="1">
        <f>(E7-D7)/1000000</f>
        <v>20.756499999999999</v>
      </c>
      <c r="G7">
        <v>4954702142300</v>
      </c>
      <c r="H7">
        <v>4954730589400</v>
      </c>
      <c r="I7" s="1">
        <f>(H7-G7)/1000000</f>
        <v>28.447099999999999</v>
      </c>
      <c r="J7">
        <v>7804074886400</v>
      </c>
      <c r="K7">
        <v>7804097811400</v>
      </c>
      <c r="L7" s="1">
        <f>(K7-J7)/1000000</f>
        <v>22.925000000000001</v>
      </c>
      <c r="M7">
        <v>13155434667200</v>
      </c>
      <c r="N7">
        <v>13155464649900</v>
      </c>
      <c r="O7" s="1">
        <f>(N7-M7)/1000000</f>
        <v>29.982700000000001</v>
      </c>
      <c r="P7">
        <v>15327151948400</v>
      </c>
      <c r="Q7">
        <v>15327193798100</v>
      </c>
      <c r="R7" s="1">
        <f>(Q7-P7)/1000000</f>
        <v>41.849699999999999</v>
      </c>
    </row>
    <row r="8" spans="1:18" x14ac:dyDescent="0.3">
      <c r="A8">
        <v>4954589323000</v>
      </c>
      <c r="B8">
        <v>4954604186800</v>
      </c>
      <c r="C8" s="1">
        <f>(B8-A8)/1000000</f>
        <v>14.863799999999999</v>
      </c>
      <c r="D8">
        <v>8244980369299</v>
      </c>
      <c r="E8">
        <v>8244999413600</v>
      </c>
      <c r="F8" s="1">
        <f t="shared" ref="F8:F27" si="0">(E8-D8)/1000000</f>
        <v>19.044301000000001</v>
      </c>
      <c r="G8">
        <v>4954818342800</v>
      </c>
      <c r="H8">
        <v>4954828479700</v>
      </c>
      <c r="I8" s="1">
        <f>(H8-G8)/1000000</f>
        <v>10.136900000000001</v>
      </c>
      <c r="J8">
        <v>8245037774599</v>
      </c>
      <c r="K8">
        <v>8245080827300</v>
      </c>
      <c r="L8" s="1">
        <f t="shared" ref="L8:L27" si="1">(K8-J8)/1000000</f>
        <v>43.052700999999999</v>
      </c>
      <c r="M8">
        <v>13243959865800</v>
      </c>
      <c r="N8">
        <v>13243976424300</v>
      </c>
      <c r="O8" s="1">
        <f t="shared" ref="O8:O37" si="2">(N8-M8)/1000000</f>
        <v>16.558499999999999</v>
      </c>
      <c r="P8">
        <v>15400396344300</v>
      </c>
      <c r="Q8">
        <v>15400431430200</v>
      </c>
      <c r="R8" s="1">
        <f t="shared" ref="R8:R37" si="3">(Q8-P8)/1000000</f>
        <v>35.085900000000002</v>
      </c>
    </row>
    <row r="9" spans="1:18" x14ac:dyDescent="0.3">
      <c r="A9">
        <v>4954759515100</v>
      </c>
      <c r="B9">
        <v>4954772610700</v>
      </c>
      <c r="C9" s="1">
        <f>(B9-A9)/1000000</f>
        <v>13.095599999999999</v>
      </c>
      <c r="D9">
        <v>8245100639599</v>
      </c>
      <c r="E9">
        <v>8245146007800</v>
      </c>
      <c r="F9" s="1">
        <f t="shared" si="0"/>
        <v>45.368200999999999</v>
      </c>
      <c r="G9">
        <v>4960348424200</v>
      </c>
      <c r="H9">
        <v>4960419806400</v>
      </c>
      <c r="I9" s="1">
        <f>(H9-G9)/1000000</f>
        <v>71.382199999999997</v>
      </c>
      <c r="J9">
        <v>8249487821100</v>
      </c>
      <c r="K9">
        <v>8249517721800</v>
      </c>
      <c r="L9" s="1">
        <f t="shared" si="1"/>
        <v>29.900700000000001</v>
      </c>
      <c r="M9">
        <v>13244063182700</v>
      </c>
      <c r="N9">
        <v>13244093698200</v>
      </c>
      <c r="O9" s="1">
        <f t="shared" si="2"/>
        <v>30.515499999999999</v>
      </c>
      <c r="P9">
        <v>15405300030700</v>
      </c>
      <c r="Q9">
        <v>15405318081100</v>
      </c>
      <c r="R9" s="1">
        <f t="shared" si="3"/>
        <v>18.0504</v>
      </c>
    </row>
    <row r="10" spans="1:18" x14ac:dyDescent="0.3">
      <c r="A10">
        <v>4960152408700</v>
      </c>
      <c r="B10">
        <v>4960205069400</v>
      </c>
      <c r="C10" s="1">
        <f>(B10-A10)/1000000</f>
        <v>52.660699999999999</v>
      </c>
      <c r="D10">
        <v>8249552906200</v>
      </c>
      <c r="E10">
        <v>8249613598700</v>
      </c>
      <c r="F10" s="1">
        <f t="shared" si="0"/>
        <v>60.692500000000003</v>
      </c>
      <c r="G10">
        <v>4960517709000</v>
      </c>
      <c r="H10">
        <v>4960526098700</v>
      </c>
      <c r="I10" s="1">
        <f>(H10-G10)/1000000</f>
        <v>8.3896999999999995</v>
      </c>
      <c r="J10">
        <v>8249655634299</v>
      </c>
      <c r="K10">
        <v>8249684506300</v>
      </c>
      <c r="L10" s="1">
        <f t="shared" si="1"/>
        <v>28.872001000000001</v>
      </c>
      <c r="M10">
        <v>13244119037800</v>
      </c>
      <c r="N10">
        <v>13244147059500</v>
      </c>
      <c r="O10" s="1">
        <f t="shared" si="2"/>
        <v>28.021699999999999</v>
      </c>
      <c r="P10">
        <v>15405397900900</v>
      </c>
      <c r="Q10">
        <v>15405428105000</v>
      </c>
      <c r="R10" s="1">
        <f t="shared" si="3"/>
        <v>30.2041</v>
      </c>
    </row>
    <row r="11" spans="1:18" x14ac:dyDescent="0.3">
      <c r="A11">
        <v>4960475489600</v>
      </c>
      <c r="B11">
        <v>4960505435500</v>
      </c>
      <c r="C11" s="1">
        <f>(B11-A11)/1000000</f>
        <v>29.945900000000002</v>
      </c>
      <c r="D11">
        <v>8249700650299</v>
      </c>
      <c r="E11">
        <v>8249731860500</v>
      </c>
      <c r="F11" s="1">
        <f t="shared" si="0"/>
        <v>31.210201000000001</v>
      </c>
      <c r="G11">
        <v>4960594364600</v>
      </c>
      <c r="H11">
        <v>4960610671300</v>
      </c>
      <c r="I11" s="1">
        <f>(H11-G11)/1000000</f>
        <v>16.306699999999999</v>
      </c>
      <c r="J11">
        <v>8249754724000</v>
      </c>
      <c r="K11">
        <v>8249779486199</v>
      </c>
      <c r="L11" s="1">
        <f t="shared" si="1"/>
        <v>24.762198999999999</v>
      </c>
      <c r="M11">
        <v>13244195690500</v>
      </c>
      <c r="N11">
        <v>13244228477000</v>
      </c>
      <c r="O11" s="1">
        <f t="shared" si="2"/>
        <v>32.786499999999997</v>
      </c>
      <c r="P11">
        <v>15405477001700</v>
      </c>
      <c r="Q11">
        <v>15405497826500</v>
      </c>
      <c r="R11" s="1">
        <f t="shared" si="3"/>
        <v>20.8248</v>
      </c>
    </row>
    <row r="12" spans="1:18" x14ac:dyDescent="0.3">
      <c r="A12">
        <v>4960545027700</v>
      </c>
      <c r="B12">
        <v>4960557498900</v>
      </c>
      <c r="C12" s="1">
        <f>(B12-A12)/1000000</f>
        <v>12.4712</v>
      </c>
      <c r="D12">
        <v>8249803323300</v>
      </c>
      <c r="E12">
        <v>8249832708000</v>
      </c>
      <c r="F12" s="1">
        <f t="shared" si="0"/>
        <v>29.384699999999999</v>
      </c>
      <c r="G12">
        <v>5078919299800</v>
      </c>
      <c r="H12">
        <v>5078952936500</v>
      </c>
      <c r="I12" s="1">
        <f>(H12-G12)/1000000</f>
        <v>33.636699999999998</v>
      </c>
      <c r="J12">
        <v>8249859223699</v>
      </c>
      <c r="K12">
        <v>8249869582600</v>
      </c>
      <c r="L12" s="1">
        <f t="shared" si="1"/>
        <v>10.358900999999999</v>
      </c>
      <c r="M12">
        <v>13244282458300</v>
      </c>
      <c r="N12">
        <v>13244320404000</v>
      </c>
      <c r="O12" s="1">
        <f t="shared" si="2"/>
        <v>37.945700000000002</v>
      </c>
      <c r="P12">
        <v>15405567723000</v>
      </c>
      <c r="Q12">
        <v>15405599722500</v>
      </c>
      <c r="R12" s="1">
        <f t="shared" si="3"/>
        <v>31.999500000000001</v>
      </c>
    </row>
    <row r="13" spans="1:18" x14ac:dyDescent="0.3">
      <c r="A13">
        <v>5078860088600</v>
      </c>
      <c r="B13">
        <v>5078886454000</v>
      </c>
      <c r="C13" s="1">
        <f>(B13-A13)/1000000</f>
        <v>26.365400000000001</v>
      </c>
      <c r="D13">
        <v>8450545141799</v>
      </c>
      <c r="E13">
        <v>8450554133600</v>
      </c>
      <c r="F13" s="1">
        <f t="shared" si="0"/>
        <v>8.9918010000000006</v>
      </c>
      <c r="G13">
        <v>5079038905700</v>
      </c>
      <c r="H13">
        <v>5079056890500</v>
      </c>
      <c r="I13" s="1">
        <f>(H13-G13)/1000000</f>
        <v>17.9848</v>
      </c>
      <c r="J13">
        <v>8450573252200</v>
      </c>
      <c r="K13">
        <v>8450583454600</v>
      </c>
      <c r="L13" s="1">
        <f t="shared" si="1"/>
        <v>10.202400000000001</v>
      </c>
      <c r="M13">
        <v>13281528876000</v>
      </c>
      <c r="N13">
        <v>13281548779600</v>
      </c>
      <c r="O13" s="1">
        <f t="shared" si="2"/>
        <v>19.903600000000001</v>
      </c>
      <c r="P13">
        <v>15530040228100</v>
      </c>
      <c r="Q13">
        <v>15530121577400</v>
      </c>
      <c r="R13" s="1">
        <f t="shared" si="3"/>
        <v>81.349299999999999</v>
      </c>
    </row>
    <row r="14" spans="1:18" x14ac:dyDescent="0.3">
      <c r="A14">
        <v>5078995831500</v>
      </c>
      <c r="B14">
        <v>5079017557500</v>
      </c>
      <c r="C14" s="1">
        <f>(B14-A14)/1000000</f>
        <v>21.725999999999999</v>
      </c>
      <c r="D14">
        <v>8454805804199</v>
      </c>
      <c r="E14">
        <v>8454866440899</v>
      </c>
      <c r="F14" s="1">
        <f t="shared" si="0"/>
        <v>60.636699999999998</v>
      </c>
      <c r="G14">
        <v>5079131286100</v>
      </c>
      <c r="H14">
        <v>5079151743900</v>
      </c>
      <c r="I14" s="1">
        <f>(H14-G14)/1000000</f>
        <v>20.457799999999999</v>
      </c>
      <c r="J14">
        <v>8454985104300</v>
      </c>
      <c r="K14">
        <v>8455011642100</v>
      </c>
      <c r="L14" s="1">
        <f t="shared" si="1"/>
        <v>26.537800000000001</v>
      </c>
      <c r="M14">
        <v>13286764052200</v>
      </c>
      <c r="N14">
        <v>13286779294000</v>
      </c>
      <c r="O14" s="1">
        <f t="shared" si="2"/>
        <v>15.2418</v>
      </c>
      <c r="P14">
        <v>15534882091100</v>
      </c>
      <c r="Q14">
        <v>15534924155700</v>
      </c>
      <c r="R14" s="1">
        <f t="shared" si="3"/>
        <v>42.064599999999999</v>
      </c>
    </row>
    <row r="15" spans="1:18" x14ac:dyDescent="0.3">
      <c r="A15">
        <v>5079089411600</v>
      </c>
      <c r="B15">
        <v>5079118108400</v>
      </c>
      <c r="C15" s="1">
        <f>(B15-A15)/1000000</f>
        <v>28.6968</v>
      </c>
      <c r="D15">
        <v>8455055115300</v>
      </c>
      <c r="E15">
        <v>8455096525900</v>
      </c>
      <c r="F15" s="1">
        <f t="shared" si="0"/>
        <v>41.410600000000002</v>
      </c>
      <c r="G15">
        <v>5083965157200</v>
      </c>
      <c r="H15">
        <v>5083988700700</v>
      </c>
      <c r="I15" s="1">
        <f>(H15-G15)/1000000</f>
        <v>23.543500000000002</v>
      </c>
      <c r="J15">
        <v>8455243692900</v>
      </c>
      <c r="K15">
        <v>8455267860800</v>
      </c>
      <c r="L15" s="1">
        <f t="shared" si="1"/>
        <v>24.167899999999999</v>
      </c>
      <c r="M15">
        <v>13286811423000</v>
      </c>
      <c r="N15">
        <v>13286842517900</v>
      </c>
      <c r="O15" s="1">
        <f t="shared" si="2"/>
        <v>31.094899999999999</v>
      </c>
      <c r="P15">
        <v>15535006123700</v>
      </c>
      <c r="Q15">
        <v>15535082464300</v>
      </c>
      <c r="R15" s="1">
        <f t="shared" si="3"/>
        <v>76.340599999999995</v>
      </c>
    </row>
    <row r="16" spans="1:18" x14ac:dyDescent="0.3">
      <c r="A16">
        <v>5083457169300</v>
      </c>
      <c r="B16">
        <v>5083692804700</v>
      </c>
      <c r="C16" s="1">
        <f>(B16-A16)/1000000</f>
        <v>235.6354</v>
      </c>
      <c r="D16">
        <v>8455397332799</v>
      </c>
      <c r="E16">
        <v>8455416157500</v>
      </c>
      <c r="F16" s="1">
        <f t="shared" si="0"/>
        <v>18.824701000000001</v>
      </c>
      <c r="G16">
        <v>5084058391900</v>
      </c>
      <c r="H16">
        <v>5084104699400</v>
      </c>
      <c r="I16" s="1">
        <f>(H16-G16)/1000000</f>
        <v>46.307499999999997</v>
      </c>
      <c r="J16">
        <v>8455485880599</v>
      </c>
      <c r="K16">
        <v>8455511797499</v>
      </c>
      <c r="L16" s="1">
        <f t="shared" si="1"/>
        <v>25.916899999999998</v>
      </c>
      <c r="M16">
        <v>13287070900400</v>
      </c>
      <c r="N16">
        <v>13287081345300</v>
      </c>
      <c r="O16" s="1">
        <f t="shared" si="2"/>
        <v>10.444900000000001</v>
      </c>
      <c r="P16">
        <v>15535191180900</v>
      </c>
      <c r="Q16">
        <v>15535236728100</v>
      </c>
      <c r="R16" s="1">
        <f t="shared" si="3"/>
        <v>45.547199999999997</v>
      </c>
    </row>
    <row r="17" spans="1:18" x14ac:dyDescent="0.3">
      <c r="A17">
        <v>5084008599600</v>
      </c>
      <c r="B17">
        <v>5084042338100</v>
      </c>
      <c r="C17" s="1">
        <f>(B17-A17)/1000000</f>
        <v>33.738500000000002</v>
      </c>
      <c r="D17">
        <v>8455519971300</v>
      </c>
      <c r="E17">
        <v>8455546519600</v>
      </c>
      <c r="F17" s="1">
        <f t="shared" si="0"/>
        <v>26.548300000000001</v>
      </c>
      <c r="G17">
        <v>5151163119000</v>
      </c>
      <c r="H17">
        <v>5151193191000</v>
      </c>
      <c r="I17" s="1">
        <f>(H17-G17)/1000000</f>
        <v>30.071999999999999</v>
      </c>
      <c r="J17">
        <v>8455552055500</v>
      </c>
      <c r="K17">
        <v>8455560680000</v>
      </c>
      <c r="L17" s="1">
        <f t="shared" si="1"/>
        <v>8.6244999999999994</v>
      </c>
      <c r="M17">
        <v>13292675106500</v>
      </c>
      <c r="N17">
        <v>13292711606100</v>
      </c>
      <c r="O17" s="1">
        <f t="shared" si="2"/>
        <v>36.499600000000001</v>
      </c>
      <c r="P17">
        <v>15535345583600</v>
      </c>
      <c r="Q17">
        <v>15535382075100</v>
      </c>
      <c r="R17" s="1">
        <f t="shared" si="3"/>
        <v>36.491500000000002</v>
      </c>
    </row>
    <row r="18" spans="1:18" x14ac:dyDescent="0.3">
      <c r="A18">
        <v>5151102655800</v>
      </c>
      <c r="B18">
        <v>5151129144900</v>
      </c>
      <c r="C18" s="1">
        <f>(B18-A18)/1000000</f>
        <v>26.489100000000001</v>
      </c>
      <c r="D18">
        <v>8588528436400</v>
      </c>
      <c r="E18">
        <v>8588589463000</v>
      </c>
      <c r="F18" s="1">
        <f t="shared" si="0"/>
        <v>61.026600000000002</v>
      </c>
      <c r="G18">
        <v>5151251322600</v>
      </c>
      <c r="H18">
        <v>5151281187100</v>
      </c>
      <c r="I18" s="1">
        <f>(H18-G18)/1000000</f>
        <v>29.8645</v>
      </c>
      <c r="J18">
        <v>8588598047699</v>
      </c>
      <c r="K18">
        <v>8588628712500</v>
      </c>
      <c r="L18" s="1">
        <f t="shared" si="1"/>
        <v>30.664801000000001</v>
      </c>
      <c r="M18">
        <v>13412472764000</v>
      </c>
      <c r="N18">
        <v>13412515145100</v>
      </c>
      <c r="O18" s="1">
        <f t="shared" si="2"/>
        <v>42.381100000000004</v>
      </c>
      <c r="P18">
        <v>15640567055800</v>
      </c>
      <c r="Q18">
        <v>15640725294100</v>
      </c>
      <c r="R18" s="1">
        <f t="shared" si="3"/>
        <v>158.23830000000001</v>
      </c>
    </row>
    <row r="19" spans="1:18" x14ac:dyDescent="0.3">
      <c r="A19">
        <v>5151226446700</v>
      </c>
      <c r="B19">
        <v>5151230367200</v>
      </c>
      <c r="C19" s="1">
        <f>(B19-A19)/1000000</f>
        <v>3.9205000000000001</v>
      </c>
      <c r="D19">
        <v>8593745520900</v>
      </c>
      <c r="E19">
        <v>8593781952300</v>
      </c>
      <c r="F19" s="1">
        <f t="shared" si="0"/>
        <v>36.431399999999996</v>
      </c>
      <c r="G19">
        <v>5151328209300</v>
      </c>
      <c r="H19">
        <v>5151349611100</v>
      </c>
      <c r="I19" s="1">
        <f>(H19-G19)/1000000</f>
        <v>21.401800000000001</v>
      </c>
      <c r="J19">
        <v>8593808457200</v>
      </c>
      <c r="K19">
        <v>8593862793900</v>
      </c>
      <c r="L19" s="1">
        <f t="shared" si="1"/>
        <v>54.3367</v>
      </c>
      <c r="M19">
        <v>13417341311800</v>
      </c>
      <c r="N19">
        <v>13417384505200</v>
      </c>
      <c r="O19" s="1">
        <f t="shared" si="2"/>
        <v>43.193399999999997</v>
      </c>
      <c r="P19">
        <v>15645157872200</v>
      </c>
      <c r="Q19">
        <v>15645237779200</v>
      </c>
      <c r="R19" s="1">
        <f t="shared" si="3"/>
        <v>79.906999999999996</v>
      </c>
    </row>
    <row r="20" spans="1:18" x14ac:dyDescent="0.3">
      <c r="A20">
        <v>5151295567500</v>
      </c>
      <c r="B20">
        <v>5151316220600</v>
      </c>
      <c r="C20" s="1">
        <f>(B20-A20)/1000000</f>
        <v>20.653099999999998</v>
      </c>
      <c r="D20">
        <v>8593906208200</v>
      </c>
      <c r="E20">
        <v>8593943495199</v>
      </c>
      <c r="F20" s="1">
        <f t="shared" si="0"/>
        <v>37.286999000000002</v>
      </c>
      <c r="G20">
        <v>5156393303300</v>
      </c>
      <c r="H20">
        <v>5156465147200</v>
      </c>
      <c r="I20" s="1">
        <f>(H20-G20)/1000000</f>
        <v>71.843900000000005</v>
      </c>
      <c r="J20">
        <v>8593969443399</v>
      </c>
      <c r="K20">
        <v>8594014809700</v>
      </c>
      <c r="L20" s="1">
        <f t="shared" si="1"/>
        <v>45.366301</v>
      </c>
      <c r="M20">
        <v>13417454771000</v>
      </c>
      <c r="N20">
        <v>13417477046900</v>
      </c>
      <c r="O20" s="1">
        <f t="shared" si="2"/>
        <v>22.2759</v>
      </c>
      <c r="P20">
        <v>15649906734300</v>
      </c>
      <c r="Q20">
        <v>15650058080200</v>
      </c>
      <c r="R20" s="1">
        <f t="shared" si="3"/>
        <v>151.3459</v>
      </c>
    </row>
    <row r="21" spans="1:18" x14ac:dyDescent="0.3">
      <c r="A21">
        <v>5155971037100</v>
      </c>
      <c r="B21">
        <v>5156064213800</v>
      </c>
      <c r="C21" s="1">
        <f>(B21-A21)/1000000</f>
        <v>93.176699999999997</v>
      </c>
      <c r="D21">
        <v>8594070984500</v>
      </c>
      <c r="E21">
        <v>8594132276099</v>
      </c>
      <c r="F21" s="1">
        <f t="shared" si="0"/>
        <v>61.291598999999998</v>
      </c>
      <c r="G21">
        <v>5156554617800</v>
      </c>
      <c r="H21">
        <v>5156579307800</v>
      </c>
      <c r="I21" s="1">
        <f>(H21-G21)/1000000</f>
        <v>24.69</v>
      </c>
      <c r="J21">
        <v>8594173997200</v>
      </c>
      <c r="K21">
        <v>8594234048700</v>
      </c>
      <c r="L21" s="1">
        <f t="shared" si="1"/>
        <v>60.051499999999997</v>
      </c>
      <c r="M21">
        <v>13417585997000</v>
      </c>
      <c r="N21">
        <v>13417613676300</v>
      </c>
      <c r="O21" s="1">
        <f t="shared" si="2"/>
        <v>27.679300000000001</v>
      </c>
      <c r="P21">
        <v>15650244716700</v>
      </c>
      <c r="Q21">
        <v>15650301092300</v>
      </c>
      <c r="R21" s="1">
        <f t="shared" si="3"/>
        <v>56.375599999999999</v>
      </c>
    </row>
    <row r="22" spans="1:18" x14ac:dyDescent="0.3">
      <c r="A22">
        <v>5156519379800</v>
      </c>
      <c r="B22">
        <v>5156541022200</v>
      </c>
      <c r="C22" s="1">
        <f>(B22-A22)/1000000</f>
        <v>21.642399999999999</v>
      </c>
      <c r="D22">
        <v>8594295592700</v>
      </c>
      <c r="E22">
        <v>8594339450300</v>
      </c>
      <c r="F22" s="1">
        <f t="shared" si="0"/>
        <v>43.857599999999998</v>
      </c>
      <c r="G22">
        <v>5311766924400</v>
      </c>
      <c r="H22">
        <v>5311775136400</v>
      </c>
      <c r="I22" s="1">
        <f>(H22-G22)/1000000</f>
        <v>8.2119999999999997</v>
      </c>
      <c r="J22">
        <v>8594386231500</v>
      </c>
      <c r="K22">
        <v>8594431851500</v>
      </c>
      <c r="L22" s="1">
        <f t="shared" si="1"/>
        <v>45.62</v>
      </c>
      <c r="M22">
        <v>13417749455000</v>
      </c>
      <c r="N22">
        <v>13417784546000</v>
      </c>
      <c r="O22" s="1">
        <f t="shared" si="2"/>
        <v>35.091000000000001</v>
      </c>
      <c r="P22">
        <v>15650592120700</v>
      </c>
      <c r="Q22">
        <v>15650642277400</v>
      </c>
      <c r="R22" s="1">
        <f t="shared" si="3"/>
        <v>50.156700000000001</v>
      </c>
    </row>
    <row r="23" spans="1:18" x14ac:dyDescent="0.3">
      <c r="A23">
        <v>5311720012800</v>
      </c>
      <c r="B23">
        <v>5311751380900</v>
      </c>
      <c r="C23" s="1">
        <f>(B23-A23)/1000000</f>
        <v>31.368099999999998</v>
      </c>
      <c r="D23">
        <v>9249988673100</v>
      </c>
      <c r="E23">
        <v>9250006185200</v>
      </c>
      <c r="F23" s="1">
        <f t="shared" si="0"/>
        <v>17.5121</v>
      </c>
      <c r="G23">
        <v>5311931020500</v>
      </c>
      <c r="H23">
        <v>5311950621100</v>
      </c>
      <c r="I23" s="1">
        <f>(H23-G23)/1000000</f>
        <v>19.6006</v>
      </c>
      <c r="J23">
        <v>9250030043500</v>
      </c>
      <c r="K23">
        <v>9250052430300</v>
      </c>
      <c r="L23" s="1">
        <f t="shared" si="1"/>
        <v>22.386800000000001</v>
      </c>
      <c r="M23">
        <v>13463729912600</v>
      </c>
      <c r="N23">
        <v>13463768686800</v>
      </c>
      <c r="O23" s="1">
        <f t="shared" si="2"/>
        <v>38.7742</v>
      </c>
      <c r="P23">
        <v>15749462543600</v>
      </c>
      <c r="Q23">
        <v>15749606743400</v>
      </c>
      <c r="R23" s="1">
        <f t="shared" si="3"/>
        <v>144.19980000000001</v>
      </c>
    </row>
    <row r="24" spans="1:18" x14ac:dyDescent="0.3">
      <c r="A24">
        <v>5311804694000</v>
      </c>
      <c r="B24">
        <v>5311819836200</v>
      </c>
      <c r="C24" s="1">
        <f>(B24-A24)/1000000</f>
        <v>15.142200000000001</v>
      </c>
      <c r="D24">
        <v>9253980700000</v>
      </c>
      <c r="E24">
        <v>9254008018100</v>
      </c>
      <c r="F24" s="1">
        <f t="shared" si="0"/>
        <v>27.318100000000001</v>
      </c>
      <c r="G24">
        <v>5316274339000</v>
      </c>
      <c r="H24">
        <v>5316320098100</v>
      </c>
      <c r="I24" s="1">
        <f>(H24-G24)/1000000</f>
        <v>45.759099999999997</v>
      </c>
      <c r="J24">
        <v>9254025523600</v>
      </c>
      <c r="K24">
        <v>9254052436400</v>
      </c>
      <c r="L24" s="1">
        <f t="shared" si="1"/>
        <v>26.912800000000001</v>
      </c>
      <c r="M24">
        <v>13463840177600</v>
      </c>
      <c r="N24">
        <v>13463882195900</v>
      </c>
      <c r="O24" s="1">
        <f t="shared" si="2"/>
        <v>42.018300000000004</v>
      </c>
      <c r="P24">
        <v>15753337511400</v>
      </c>
      <c r="Q24">
        <v>15753499044400</v>
      </c>
      <c r="R24" s="1">
        <f t="shared" si="3"/>
        <v>161.53299999999999</v>
      </c>
    </row>
    <row r="25" spans="1:18" x14ac:dyDescent="0.3">
      <c r="A25">
        <v>5316207670100</v>
      </c>
      <c r="B25">
        <v>5316264945200</v>
      </c>
      <c r="C25" s="1">
        <f>(B25-A25)/1000000</f>
        <v>57.275100000000002</v>
      </c>
      <c r="D25">
        <v>9254065515900</v>
      </c>
      <c r="E25">
        <v>9254087095900</v>
      </c>
      <c r="F25" s="1">
        <f t="shared" si="0"/>
        <v>21.58</v>
      </c>
      <c r="G25">
        <v>5316401519500</v>
      </c>
      <c r="H25">
        <v>5316445915800</v>
      </c>
      <c r="I25" s="1">
        <f>(H25-G25)/1000000</f>
        <v>44.396299999999997</v>
      </c>
      <c r="J25">
        <v>9254109039600</v>
      </c>
      <c r="K25">
        <v>9254123260700</v>
      </c>
      <c r="L25" s="1">
        <f t="shared" si="1"/>
        <v>14.2211</v>
      </c>
      <c r="M25">
        <v>13464069252100</v>
      </c>
      <c r="N25">
        <v>13464100268500</v>
      </c>
      <c r="O25" s="1">
        <f t="shared" si="2"/>
        <v>31.016400000000001</v>
      </c>
      <c r="P25">
        <v>15753625044900</v>
      </c>
      <c r="Q25">
        <v>15753704659100</v>
      </c>
      <c r="R25" s="1">
        <f t="shared" si="3"/>
        <v>79.614199999999997</v>
      </c>
    </row>
    <row r="26" spans="1:18" x14ac:dyDescent="0.3">
      <c r="A26">
        <v>5316353645000</v>
      </c>
      <c r="B26">
        <v>5316375835300</v>
      </c>
      <c r="C26" s="1">
        <f>(B26-A26)/1000000</f>
        <v>22.190300000000001</v>
      </c>
      <c r="D26">
        <v>9254174763600</v>
      </c>
      <c r="E26">
        <v>9254212782500</v>
      </c>
      <c r="F26" s="1">
        <f t="shared" si="0"/>
        <v>38.018900000000002</v>
      </c>
      <c r="G26">
        <v>5316536926400</v>
      </c>
      <c r="H26">
        <v>5316544859000</v>
      </c>
      <c r="I26" s="1">
        <f>(H26-G26)/1000000</f>
        <v>7.9325999999999999</v>
      </c>
      <c r="J26">
        <v>9254222250000</v>
      </c>
      <c r="K26">
        <v>9254240117200</v>
      </c>
      <c r="L26" s="1">
        <f t="shared" si="1"/>
        <v>17.8672</v>
      </c>
      <c r="M26">
        <v>13469586135400</v>
      </c>
      <c r="N26">
        <v>13469592040300</v>
      </c>
      <c r="O26" s="1">
        <f t="shared" si="2"/>
        <v>5.9048999999999996</v>
      </c>
      <c r="P26">
        <v>15753761723400</v>
      </c>
      <c r="Q26">
        <v>15753824855900</v>
      </c>
      <c r="R26" s="1">
        <f t="shared" si="3"/>
        <v>63.1325</v>
      </c>
    </row>
    <row r="27" spans="1:18" x14ac:dyDescent="0.3">
      <c r="A27">
        <v>5316493438800</v>
      </c>
      <c r="B27">
        <v>5316507586400</v>
      </c>
      <c r="C27" s="1">
        <f>(B27-A27)/1000000</f>
        <v>14.147600000000001</v>
      </c>
      <c r="D27">
        <v>9254257978300</v>
      </c>
      <c r="E27">
        <v>9254272539100</v>
      </c>
      <c r="F27" s="1">
        <f t="shared" si="0"/>
        <v>14.5608</v>
      </c>
      <c r="G27">
        <v>5526032115900</v>
      </c>
      <c r="H27">
        <v>5526076535200</v>
      </c>
      <c r="I27" s="1">
        <f>(H27-G27)/1000000</f>
        <v>44.4193</v>
      </c>
      <c r="J27">
        <v>9254334036200</v>
      </c>
      <c r="K27">
        <v>9254354411500</v>
      </c>
      <c r="L27" s="1">
        <f t="shared" si="1"/>
        <v>20.375299999999999</v>
      </c>
      <c r="M27">
        <v>13469627467000</v>
      </c>
      <c r="N27">
        <v>13469633037000</v>
      </c>
      <c r="O27" s="1">
        <f t="shared" si="2"/>
        <v>5.57</v>
      </c>
      <c r="P27">
        <v>15753867298400</v>
      </c>
      <c r="Q27">
        <v>15753932251800</v>
      </c>
      <c r="R27" s="1">
        <f t="shared" si="3"/>
        <v>64.953400000000002</v>
      </c>
    </row>
    <row r="28" spans="1:18" x14ac:dyDescent="0.3">
      <c r="A28">
        <v>5525991105700</v>
      </c>
      <c r="B28">
        <v>5526017225500</v>
      </c>
      <c r="C28" s="1">
        <f>(B28-A28)/1000000</f>
        <v>26.119800000000001</v>
      </c>
      <c r="D28" s="1"/>
      <c r="E28" s="1"/>
      <c r="F28" s="1"/>
      <c r="G28">
        <v>5526154296300</v>
      </c>
      <c r="H28">
        <v>5526159085000</v>
      </c>
      <c r="I28" s="1">
        <f>(H28-G28)/1000000</f>
        <v>4.7887000000000004</v>
      </c>
      <c r="M28">
        <v>16255307448700</v>
      </c>
      <c r="N28">
        <v>16255331839700</v>
      </c>
      <c r="O28" s="1">
        <f t="shared" si="2"/>
        <v>24.390999999999998</v>
      </c>
      <c r="P28">
        <v>15965787548800</v>
      </c>
      <c r="Q28">
        <v>15965958527800</v>
      </c>
      <c r="R28" s="1">
        <f t="shared" si="3"/>
        <v>170.97900000000001</v>
      </c>
    </row>
    <row r="29" spans="1:18" x14ac:dyDescent="0.3">
      <c r="A29">
        <v>5526090931700</v>
      </c>
      <c r="B29">
        <v>5526120658000</v>
      </c>
      <c r="C29" s="1">
        <f>(B29-A29)/1000000</f>
        <v>29.726299999999998</v>
      </c>
      <c r="D29" s="1"/>
      <c r="E29" s="1"/>
      <c r="F29" s="1"/>
      <c r="G29">
        <v>5527731179500</v>
      </c>
      <c r="H29">
        <v>5527910338700</v>
      </c>
      <c r="I29" s="1">
        <f>(H29-G29)/1000000</f>
        <v>179.1592</v>
      </c>
      <c r="M29">
        <v>16260228606200</v>
      </c>
      <c r="N29">
        <v>16260254765100</v>
      </c>
      <c r="O29" s="1">
        <f t="shared" si="2"/>
        <v>26.158899999999999</v>
      </c>
      <c r="P29">
        <v>15966036828400</v>
      </c>
      <c r="Q29">
        <v>15966098766100</v>
      </c>
      <c r="R29" s="1">
        <f t="shared" si="3"/>
        <v>61.9377</v>
      </c>
    </row>
    <row r="30" spans="1:18" x14ac:dyDescent="0.3">
      <c r="A30">
        <v>5526197314900</v>
      </c>
      <c r="B30">
        <v>5526224897800</v>
      </c>
      <c r="C30" s="1">
        <f>(B30-A30)/1000000</f>
        <v>27.582899999999999</v>
      </c>
      <c r="D30" s="1"/>
      <c r="E30" s="1"/>
      <c r="F30" s="1"/>
      <c r="G30">
        <v>5528336548000</v>
      </c>
      <c r="H30">
        <v>5528446974400</v>
      </c>
      <c r="I30" s="1">
        <f>(H30-G30)/1000000</f>
        <v>110.4264</v>
      </c>
      <c r="M30">
        <v>16260271285700</v>
      </c>
      <c r="N30">
        <v>16260298286000</v>
      </c>
      <c r="O30" s="1">
        <f t="shared" si="2"/>
        <v>27.000299999999999</v>
      </c>
      <c r="P30">
        <v>15966146534300</v>
      </c>
      <c r="Q30">
        <v>15966192255800</v>
      </c>
      <c r="R30" s="1">
        <f t="shared" si="3"/>
        <v>45.721499999999999</v>
      </c>
    </row>
    <row r="31" spans="1:18" x14ac:dyDescent="0.3">
      <c r="A31">
        <v>5528059719100</v>
      </c>
      <c r="B31">
        <v>5528271640600</v>
      </c>
      <c r="C31" s="1">
        <f>(B31-A31)/1000000</f>
        <v>211.92150000000001</v>
      </c>
      <c r="D31" s="1"/>
      <c r="E31" s="1"/>
      <c r="F31" s="1"/>
      <c r="G31">
        <v>5528605038000</v>
      </c>
      <c r="H31">
        <v>5528642589900</v>
      </c>
      <c r="I31" s="1">
        <f>(H31-G31)/1000000</f>
        <v>37.551900000000003</v>
      </c>
      <c r="M31">
        <v>16260391209300</v>
      </c>
      <c r="N31">
        <v>16260406447500</v>
      </c>
      <c r="O31" s="1">
        <f t="shared" si="2"/>
        <v>15.238200000000001</v>
      </c>
      <c r="P31">
        <v>15966258294000</v>
      </c>
      <c r="Q31">
        <v>15966303966300</v>
      </c>
      <c r="R31" s="1">
        <f t="shared" si="3"/>
        <v>45.6723</v>
      </c>
    </row>
    <row r="32" spans="1:18" x14ac:dyDescent="0.3">
      <c r="A32">
        <v>5528496603000</v>
      </c>
      <c r="B32">
        <v>5528558876300</v>
      </c>
      <c r="C32" s="1">
        <f>(B32-A32)/1000000</f>
        <v>62.273299999999999</v>
      </c>
      <c r="D32" s="1"/>
      <c r="E32" s="1"/>
      <c r="F32" s="1"/>
      <c r="G32">
        <v>5627116993400</v>
      </c>
      <c r="H32">
        <v>5627152342900</v>
      </c>
      <c r="I32" s="1">
        <f>(H32-G32)/1000000</f>
        <v>35.349499999999999</v>
      </c>
      <c r="M32">
        <v>16260470985400</v>
      </c>
      <c r="N32">
        <v>16260486074400</v>
      </c>
      <c r="O32" s="1">
        <f t="shared" si="2"/>
        <v>15.089</v>
      </c>
      <c r="P32">
        <v>15966357564400</v>
      </c>
      <c r="Q32">
        <v>15966417039800</v>
      </c>
      <c r="R32" s="1">
        <f t="shared" si="3"/>
        <v>59.4754</v>
      </c>
    </row>
    <row r="33" spans="1:18" x14ac:dyDescent="0.3">
      <c r="A33">
        <v>5627060599300</v>
      </c>
      <c r="B33">
        <v>5627100024500</v>
      </c>
      <c r="C33" s="1">
        <f>(B33-A33)/1000000</f>
        <v>39.425199999999997</v>
      </c>
      <c r="D33" s="1"/>
      <c r="E33" s="1"/>
      <c r="F33" s="1"/>
      <c r="G33">
        <v>5627245343600</v>
      </c>
      <c r="H33">
        <v>5627276051600</v>
      </c>
      <c r="I33" s="1">
        <f>(H33-G33)/1000000</f>
        <v>30.707999999999998</v>
      </c>
      <c r="M33">
        <v>16321476112600</v>
      </c>
      <c r="N33">
        <v>16321532149800</v>
      </c>
      <c r="O33" s="1">
        <f t="shared" si="2"/>
        <v>56.037199999999999</v>
      </c>
      <c r="P33">
        <v>16093980164600</v>
      </c>
      <c r="Q33">
        <v>16094009912600</v>
      </c>
      <c r="R33" s="1">
        <f t="shared" si="3"/>
        <v>29.748000000000001</v>
      </c>
    </row>
    <row r="34" spans="1:18" x14ac:dyDescent="0.3">
      <c r="A34">
        <v>5627195099100</v>
      </c>
      <c r="B34">
        <v>5627208775400</v>
      </c>
      <c r="C34" s="1">
        <f>(B34-A34)/1000000</f>
        <v>13.676299999999999</v>
      </c>
      <c r="D34" s="1"/>
      <c r="E34" s="1"/>
      <c r="F34" s="1"/>
      <c r="G34">
        <v>5632310691400</v>
      </c>
      <c r="H34">
        <v>5632327687800</v>
      </c>
      <c r="I34" s="1">
        <f>(H34-G34)/1000000</f>
        <v>16.996400000000001</v>
      </c>
      <c r="M34">
        <v>16326722440100</v>
      </c>
      <c r="N34">
        <v>16326765719500</v>
      </c>
      <c r="O34" s="1">
        <f t="shared" si="2"/>
        <v>43.279400000000003</v>
      </c>
      <c r="P34">
        <v>16094029569200</v>
      </c>
      <c r="Q34">
        <v>16094054327800</v>
      </c>
      <c r="R34" s="1">
        <f t="shared" si="3"/>
        <v>24.758600000000001</v>
      </c>
    </row>
    <row r="35" spans="1:18" x14ac:dyDescent="0.3">
      <c r="A35">
        <v>5632114781100</v>
      </c>
      <c r="B35">
        <v>5632174950100</v>
      </c>
      <c r="C35" s="1">
        <f>(B35-A35)/1000000</f>
        <v>60.168999999999997</v>
      </c>
      <c r="D35" s="1"/>
      <c r="E35" s="1"/>
      <c r="F35" s="1"/>
      <c r="G35">
        <v>5632405945800</v>
      </c>
      <c r="H35">
        <v>5632419350600</v>
      </c>
      <c r="I35" s="1">
        <f>(H35-G35)/1000000</f>
        <v>13.4048</v>
      </c>
      <c r="M35">
        <v>16326900371500</v>
      </c>
      <c r="N35">
        <v>16326926760900</v>
      </c>
      <c r="O35" s="1">
        <f t="shared" si="2"/>
        <v>26.389399999999998</v>
      </c>
      <c r="P35">
        <v>16094076864200</v>
      </c>
      <c r="Q35">
        <v>16094099348400</v>
      </c>
      <c r="R35" s="1">
        <f t="shared" si="3"/>
        <v>22.484200000000001</v>
      </c>
    </row>
    <row r="36" spans="1:18" x14ac:dyDescent="0.3">
      <c r="A36">
        <v>5632362389900</v>
      </c>
      <c r="B36">
        <v>5632369907900</v>
      </c>
      <c r="C36" s="1">
        <f>(B36-A36)/1000000</f>
        <v>7.5179999999999998</v>
      </c>
      <c r="D36" s="1"/>
      <c r="E36" s="1"/>
      <c r="F36" s="1"/>
      <c r="G36">
        <v>5632552989800</v>
      </c>
      <c r="H36">
        <v>5632568144600</v>
      </c>
      <c r="I36" s="1">
        <f>(H36-G36)/1000000</f>
        <v>15.1548</v>
      </c>
      <c r="M36">
        <v>16326955599500</v>
      </c>
      <c r="N36">
        <v>16326968974400</v>
      </c>
      <c r="O36" s="1">
        <f t="shared" si="2"/>
        <v>13.3749</v>
      </c>
      <c r="P36">
        <v>16094149813800</v>
      </c>
      <c r="Q36">
        <v>16094186423700</v>
      </c>
      <c r="R36" s="1">
        <f t="shared" si="3"/>
        <v>36.609900000000003</v>
      </c>
    </row>
    <row r="37" spans="1:18" x14ac:dyDescent="0.3">
      <c r="A37">
        <v>5632479423400</v>
      </c>
      <c r="B37">
        <v>5632527493400</v>
      </c>
      <c r="C37" s="1">
        <f>(B37-A37)/1000000</f>
        <v>48.07</v>
      </c>
      <c r="D37" s="1"/>
      <c r="E37" s="1"/>
      <c r="F37" s="1"/>
      <c r="G37">
        <v>6276945106100</v>
      </c>
      <c r="H37">
        <v>6276973632300</v>
      </c>
      <c r="I37" s="1">
        <f>(H37-G37)/1000000</f>
        <v>28.526199999999999</v>
      </c>
      <c r="M37">
        <v>16327010813000</v>
      </c>
      <c r="N37">
        <v>16327029817900</v>
      </c>
      <c r="O37" s="1">
        <f t="shared" si="2"/>
        <v>19.004899999999999</v>
      </c>
      <c r="P37">
        <v>16094215871600</v>
      </c>
      <c r="Q37">
        <v>16094237289700</v>
      </c>
      <c r="R37" s="1">
        <f t="shared" si="3"/>
        <v>21.418099999999999</v>
      </c>
    </row>
    <row r="38" spans="1:18" x14ac:dyDescent="0.3">
      <c r="A38">
        <v>6276850063700</v>
      </c>
      <c r="B38">
        <v>6276866840100</v>
      </c>
      <c r="C38" s="1">
        <f>(B38-A38)/1000000</f>
        <v>16.776399999999999</v>
      </c>
      <c r="D38" s="1"/>
      <c r="E38" s="1"/>
      <c r="F38" s="1"/>
      <c r="G38">
        <v>6277050568900</v>
      </c>
      <c r="H38">
        <v>6277065838800</v>
      </c>
      <c r="I38" s="1">
        <f>(H38-G38)/1000000</f>
        <v>15.2699</v>
      </c>
    </row>
    <row r="39" spans="1:18" x14ac:dyDescent="0.3">
      <c r="A39">
        <v>6277015001800</v>
      </c>
      <c r="B39">
        <v>6277027971600</v>
      </c>
      <c r="C39" s="1">
        <f>(B39-A39)/1000000</f>
        <v>12.969799999999999</v>
      </c>
      <c r="D39" s="1"/>
      <c r="E39" s="1"/>
      <c r="F39" s="1"/>
      <c r="G39">
        <v>6281733439300</v>
      </c>
      <c r="H39">
        <v>6281756122600</v>
      </c>
      <c r="I39" s="1">
        <f>(H39-G39)/1000000</f>
        <v>22.683299999999999</v>
      </c>
    </row>
    <row r="40" spans="1:18" x14ac:dyDescent="0.3">
      <c r="A40">
        <v>6281680808000</v>
      </c>
      <c r="B40">
        <v>6281688967700</v>
      </c>
      <c r="C40" s="1">
        <f>(B40-A40)/1000000</f>
        <v>8.1597000000000008</v>
      </c>
      <c r="D40" s="1"/>
      <c r="E40" s="1"/>
      <c r="F40" s="1"/>
      <c r="G40">
        <v>6281797572400</v>
      </c>
      <c r="H40">
        <v>6281823713100</v>
      </c>
      <c r="I40" s="1">
        <f>(H40-G40)/1000000</f>
        <v>26.140699999999999</v>
      </c>
    </row>
    <row r="41" spans="1:18" x14ac:dyDescent="0.3">
      <c r="A41">
        <v>6281765581800</v>
      </c>
      <c r="B41">
        <v>6281790715100</v>
      </c>
      <c r="C41" s="1">
        <f>(B41-A41)/1000000</f>
        <v>25.133299999999998</v>
      </c>
      <c r="D41" s="1"/>
      <c r="E41" s="1"/>
      <c r="F41" s="1"/>
      <c r="G41">
        <v>6286455350300</v>
      </c>
      <c r="H41">
        <v>6286468409900</v>
      </c>
      <c r="I41" s="1">
        <f>(H41-G41)/1000000</f>
        <v>13.0596</v>
      </c>
    </row>
    <row r="42" spans="1:18" x14ac:dyDescent="0.3">
      <c r="A42">
        <v>6286405706100</v>
      </c>
      <c r="B42">
        <v>6286423547000</v>
      </c>
      <c r="C42" s="1">
        <f>(B42-A42)/1000000</f>
        <v>17.840900000000001</v>
      </c>
      <c r="D42" s="1"/>
      <c r="E42" s="1"/>
      <c r="F42" s="1"/>
    </row>
    <row r="43" spans="1:18" x14ac:dyDescent="0.3">
      <c r="D43" s="1"/>
      <c r="E43" s="1"/>
      <c r="F43" s="1"/>
    </row>
    <row r="44" spans="1:18" x14ac:dyDescent="0.3">
      <c r="D44" s="1"/>
      <c r="E44" s="1"/>
      <c r="F44" s="1"/>
    </row>
    <row r="45" spans="1:18" s="2" customFormat="1" x14ac:dyDescent="0.3">
      <c r="B45" s="2" t="s">
        <v>19</v>
      </c>
      <c r="C45" s="6">
        <f>AVERAGE(C3:C42)</f>
        <v>35.769064999999998</v>
      </c>
      <c r="D45" s="6"/>
      <c r="E45" s="2" t="s">
        <v>19</v>
      </c>
      <c r="F45" s="6">
        <f>AVERAGE(F3:F27)</f>
        <v>31.181468120000009</v>
      </c>
      <c r="H45" s="2" t="s">
        <v>19</v>
      </c>
      <c r="I45" s="6">
        <f>AVERAGE(I3:I42)</f>
        <v>31.223958974358975</v>
      </c>
      <c r="K45" s="2" t="s">
        <v>19</v>
      </c>
      <c r="L45" s="6">
        <f>AVERAGE(L3:L27)</f>
        <v>26.547376159999999</v>
      </c>
      <c r="N45" s="2" t="s">
        <v>19</v>
      </c>
      <c r="O45" s="6">
        <f>AVERAGE(O3:O27)</f>
        <v>27.028743999999996</v>
      </c>
      <c r="Q45" s="2" t="s">
        <v>19</v>
      </c>
      <c r="R45" s="6">
        <f>AVERAGE(R3:R37)</f>
        <v>60.559742857142851</v>
      </c>
    </row>
    <row r="46" spans="1:18" s="2" customFormat="1" x14ac:dyDescent="0.3">
      <c r="B46" s="2" t="s">
        <v>20</v>
      </c>
      <c r="C46" s="6">
        <f>MIN(C3:C42)</f>
        <v>2.6341999999999999</v>
      </c>
      <c r="D46" s="6"/>
      <c r="E46" s="2" t="s">
        <v>20</v>
      </c>
      <c r="F46" s="6">
        <f>MIN(F4:F27)</f>
        <v>8.2103000000000002</v>
      </c>
      <c r="H46" s="2" t="s">
        <v>20</v>
      </c>
      <c r="I46" s="6">
        <f>MIN(I3:I42)</f>
        <v>4.7887000000000004</v>
      </c>
      <c r="K46" s="2" t="s">
        <v>20</v>
      </c>
      <c r="L46" s="6">
        <f>MIN(L3:L27)</f>
        <v>8.6244999999999994</v>
      </c>
      <c r="N46" s="2" t="s">
        <v>20</v>
      </c>
      <c r="O46" s="6">
        <f>MIN(O3:O27)</f>
        <v>5.57</v>
      </c>
      <c r="Q46" s="2" t="s">
        <v>20</v>
      </c>
      <c r="R46" s="6">
        <f>MIN(R3:R37)</f>
        <v>18.0504</v>
      </c>
    </row>
    <row r="47" spans="1:18" s="2" customFormat="1" x14ac:dyDescent="0.3">
      <c r="B47" s="2" t="s">
        <v>21</v>
      </c>
      <c r="C47" s="6">
        <f>MAX(C3:C42)</f>
        <v>235.6354</v>
      </c>
      <c r="D47" s="6"/>
      <c r="E47" s="2" t="s">
        <v>21</v>
      </c>
      <c r="F47" s="6">
        <f>MAX(F5:F27)</f>
        <v>61.291598999999998</v>
      </c>
      <c r="H47" s="2" t="s">
        <v>21</v>
      </c>
      <c r="I47" s="6">
        <f>MAX(I3:I42)</f>
        <v>179.1592</v>
      </c>
      <c r="K47" s="2" t="s">
        <v>21</v>
      </c>
      <c r="L47" s="6">
        <f>MAX(L3:L27)</f>
        <v>60.051499999999997</v>
      </c>
      <c r="N47" s="2" t="s">
        <v>21</v>
      </c>
      <c r="O47" s="6">
        <f>MAX(O3:O27)</f>
        <v>43.193399999999997</v>
      </c>
      <c r="Q47" s="2" t="s">
        <v>21</v>
      </c>
      <c r="R47" s="6">
        <f>MAX(R3:R37)</f>
        <v>170.97900000000001</v>
      </c>
    </row>
    <row r="48" spans="1:18" x14ac:dyDescent="0.3">
      <c r="D48" s="1"/>
      <c r="E48" s="1"/>
      <c r="F48" s="1"/>
    </row>
    <row r="49" spans="4:6" x14ac:dyDescent="0.3">
      <c r="D49" s="1"/>
      <c r="E49" s="1"/>
      <c r="F49" s="1"/>
    </row>
    <row r="50" spans="4:6" x14ac:dyDescent="0.3">
      <c r="D50" s="1"/>
      <c r="E50" s="1"/>
      <c r="F50" s="1"/>
    </row>
    <row r="51" spans="4:6" x14ac:dyDescent="0.3">
      <c r="D51" s="1"/>
      <c r="E51" s="1"/>
      <c r="F51" s="1"/>
    </row>
    <row r="52" spans="4:6" x14ac:dyDescent="0.3">
      <c r="D52" s="1"/>
      <c r="E52" s="1"/>
      <c r="F52" s="1"/>
    </row>
    <row r="53" spans="4:6" x14ac:dyDescent="0.3">
      <c r="D53" s="1"/>
      <c r="E53" s="1"/>
      <c r="F53" s="1"/>
    </row>
    <row r="54" spans="4:6" x14ac:dyDescent="0.3">
      <c r="D54" s="1"/>
      <c r="E54" s="1"/>
      <c r="F54" s="1"/>
    </row>
    <row r="55" spans="4:6" x14ac:dyDescent="0.3">
      <c r="D55" s="1"/>
      <c r="E55" s="1"/>
      <c r="F55" s="1"/>
    </row>
    <row r="56" spans="4:6" x14ac:dyDescent="0.3">
      <c r="D56" s="1"/>
      <c r="E56" s="1"/>
      <c r="F56" s="1"/>
    </row>
    <row r="57" spans="4:6" x14ac:dyDescent="0.3">
      <c r="D57" s="1"/>
      <c r="E57" s="1"/>
      <c r="F57" s="1"/>
    </row>
    <row r="58" spans="4:6" x14ac:dyDescent="0.3">
      <c r="D58" s="1"/>
      <c r="E58" s="1"/>
      <c r="F58" s="1"/>
    </row>
    <row r="59" spans="4:6" x14ac:dyDescent="0.3">
      <c r="D59" s="1"/>
      <c r="E59" s="1"/>
      <c r="F59" s="1"/>
    </row>
    <row r="60" spans="4:6" x14ac:dyDescent="0.3">
      <c r="D60" s="1"/>
      <c r="E60" s="1"/>
      <c r="F60" s="1"/>
    </row>
    <row r="61" spans="4:6" x14ac:dyDescent="0.3">
      <c r="D61" s="1"/>
      <c r="E61" s="1"/>
      <c r="F61" s="1"/>
    </row>
  </sheetData>
  <mergeCells count="5">
    <mergeCell ref="D1:F1"/>
    <mergeCell ref="G1:I1"/>
    <mergeCell ref="J1:L1"/>
    <mergeCell ref="M1:O1"/>
    <mergeCell ref="P1:R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28403-F6EA-4972-92EC-6FB4266710C6}">
  <dimension ref="A1:R65"/>
  <sheetViews>
    <sheetView topLeftCell="F31" workbookViewId="0">
      <selection activeCell="O49" sqref="O49"/>
    </sheetView>
  </sheetViews>
  <sheetFormatPr defaultRowHeight="14.4" x14ac:dyDescent="0.3"/>
  <cols>
    <col min="1" max="1" width="22.44140625" bestFit="1" customWidth="1"/>
    <col min="2" max="2" width="21.44140625" bestFit="1" customWidth="1"/>
    <col min="3" max="3" width="16.33203125" bestFit="1" customWidth="1"/>
    <col min="4" max="6" width="16.33203125" customWidth="1"/>
    <col min="7" max="7" width="22.109375" bestFit="1" customWidth="1"/>
    <col min="8" max="8" width="21.109375" bestFit="1" customWidth="1"/>
    <col min="9" max="9" width="16" bestFit="1" customWidth="1"/>
  </cols>
  <sheetData>
    <row r="1" spans="1:18" x14ac:dyDescent="0.3">
      <c r="A1" s="4">
        <v>5</v>
      </c>
      <c r="B1" s="4"/>
      <c r="C1" s="4"/>
      <c r="D1" s="4">
        <v>50</v>
      </c>
      <c r="E1" s="3"/>
      <c r="F1" s="3"/>
      <c r="G1" s="4">
        <v>100</v>
      </c>
      <c r="H1" s="4"/>
      <c r="I1" s="4"/>
      <c r="J1" s="4">
        <v>200</v>
      </c>
      <c r="K1" s="4"/>
      <c r="L1" s="4"/>
      <c r="M1" s="4">
        <v>500</v>
      </c>
      <c r="N1" s="4"/>
      <c r="O1" s="4"/>
      <c r="P1" s="4">
        <v>300</v>
      </c>
      <c r="Q1" s="4"/>
      <c r="R1" s="4"/>
    </row>
    <row r="2" spans="1:18" x14ac:dyDescent="0.3">
      <c r="A2" t="s">
        <v>10</v>
      </c>
      <c r="B2" t="s">
        <v>11</v>
      </c>
      <c r="C2" t="s">
        <v>4</v>
      </c>
      <c r="D2" t="s">
        <v>10</v>
      </c>
      <c r="E2" t="s">
        <v>11</v>
      </c>
      <c r="F2" t="s">
        <v>4</v>
      </c>
      <c r="G2" t="s">
        <v>12</v>
      </c>
      <c r="H2" t="s">
        <v>13</v>
      </c>
      <c r="I2" t="s">
        <v>5</v>
      </c>
      <c r="J2" t="s">
        <v>12</v>
      </c>
      <c r="K2" t="s">
        <v>13</v>
      </c>
      <c r="L2" t="s">
        <v>5</v>
      </c>
      <c r="M2" t="s">
        <v>12</v>
      </c>
      <c r="N2" t="s">
        <v>13</v>
      </c>
      <c r="O2" t="s">
        <v>5</v>
      </c>
    </row>
    <row r="3" spans="1:18" x14ac:dyDescent="0.3">
      <c r="A3">
        <v>4097741283800</v>
      </c>
      <c r="B3">
        <v>4097756941700</v>
      </c>
      <c r="C3" s="1">
        <f>(B3-A3)/1000000</f>
        <v>15.6579</v>
      </c>
      <c r="D3">
        <v>9459295290600</v>
      </c>
      <c r="E3">
        <v>9459311726700</v>
      </c>
      <c r="F3" s="1">
        <f>(E3-D3)/1000000</f>
        <v>16.4361</v>
      </c>
      <c r="G3">
        <v>4097772696199</v>
      </c>
      <c r="H3">
        <v>4097804240000</v>
      </c>
      <c r="I3" s="1">
        <f>(H3-G3)/1000000</f>
        <v>31.543800999999998</v>
      </c>
      <c r="J3">
        <v>9464227258900</v>
      </c>
      <c r="K3">
        <v>9464258712100</v>
      </c>
      <c r="L3" s="1">
        <f>(K3-J3)/1000000</f>
        <v>31.453199999999999</v>
      </c>
      <c r="M3">
        <v>11714437990200</v>
      </c>
      <c r="N3">
        <v>11714736532100</v>
      </c>
      <c r="O3" s="1">
        <f>(N3-M3)/1000000</f>
        <v>298.5419</v>
      </c>
      <c r="P3">
        <v>14926655528100</v>
      </c>
      <c r="Q3">
        <v>14926691855100</v>
      </c>
      <c r="R3" s="1">
        <f>(Q3-P3)/1000000</f>
        <v>36.326999999999998</v>
      </c>
    </row>
    <row r="4" spans="1:18" x14ac:dyDescent="0.3">
      <c r="A4">
        <v>4097818843100</v>
      </c>
      <c r="B4">
        <v>4097840530600</v>
      </c>
      <c r="C4" s="1">
        <f>(B4-A4)/1000000</f>
        <v>21.6875</v>
      </c>
      <c r="D4">
        <v>9464271265000</v>
      </c>
      <c r="E4">
        <v>9464324795000</v>
      </c>
      <c r="F4" s="1">
        <f t="shared" ref="F4:F22" si="0">(E4-D4)/1000000</f>
        <v>53.53</v>
      </c>
      <c r="G4">
        <v>4097857428300</v>
      </c>
      <c r="H4">
        <v>4097869451800</v>
      </c>
      <c r="I4" s="1">
        <f>(H4-G4)/1000000</f>
        <v>12.0235</v>
      </c>
      <c r="J4">
        <v>9464410212400</v>
      </c>
      <c r="K4">
        <v>9464419404800</v>
      </c>
      <c r="L4" s="1">
        <f t="shared" ref="L4:L22" si="1">(K4-J4)/1000000</f>
        <v>9.1923999999999992</v>
      </c>
      <c r="M4">
        <v>11714974676400</v>
      </c>
      <c r="N4">
        <v>11715084543100</v>
      </c>
      <c r="O4" s="1">
        <f t="shared" ref="O4:O21" si="2">(N4-M4)/1000000</f>
        <v>109.86669999999999</v>
      </c>
      <c r="P4">
        <v>14926727196300</v>
      </c>
      <c r="Q4">
        <v>14926739905700</v>
      </c>
      <c r="R4" s="1">
        <f>(Q4-P4)/1000000</f>
        <v>12.7094</v>
      </c>
    </row>
    <row r="5" spans="1:18" x14ac:dyDescent="0.3">
      <c r="A5">
        <v>4097886913200</v>
      </c>
      <c r="B5">
        <v>4097908931799</v>
      </c>
      <c r="C5" s="1">
        <f>(B5-A5)/1000000</f>
        <v>22.018598999999998</v>
      </c>
      <c r="D5">
        <v>9464432517300</v>
      </c>
      <c r="E5">
        <v>9464445956200</v>
      </c>
      <c r="F5" s="1">
        <f t="shared" si="0"/>
        <v>13.4389</v>
      </c>
      <c r="G5">
        <v>4102726290700</v>
      </c>
      <c r="H5">
        <v>4102780410399</v>
      </c>
      <c r="I5" s="1">
        <f>(H5-G5)/1000000</f>
        <v>54.119698999999997</v>
      </c>
      <c r="J5">
        <v>9464455834300</v>
      </c>
      <c r="K5">
        <v>9464492544800</v>
      </c>
      <c r="L5" s="1">
        <f t="shared" si="1"/>
        <v>36.710500000000003</v>
      </c>
      <c r="M5">
        <v>11715217853700</v>
      </c>
      <c r="N5">
        <v>11715339743800</v>
      </c>
      <c r="O5" s="1">
        <f t="shared" si="2"/>
        <v>121.8901</v>
      </c>
      <c r="P5">
        <v>14926816911500</v>
      </c>
      <c r="Q5">
        <v>14926833259000</v>
      </c>
      <c r="R5" s="1">
        <f>(Q5-P5)/1000000</f>
        <v>16.3475</v>
      </c>
    </row>
    <row r="6" spans="1:18" x14ac:dyDescent="0.3">
      <c r="A6">
        <v>4102823503500</v>
      </c>
      <c r="B6">
        <v>4102884444200</v>
      </c>
      <c r="C6" s="1">
        <f>(B6-A6)/1000000</f>
        <v>60.9407</v>
      </c>
      <c r="D6">
        <v>9464538519800</v>
      </c>
      <c r="E6">
        <v>9464545024500</v>
      </c>
      <c r="F6" s="1">
        <f t="shared" si="0"/>
        <v>6.5046999999999997</v>
      </c>
      <c r="G6">
        <v>4103264122500</v>
      </c>
      <c r="H6">
        <v>4103290138600</v>
      </c>
      <c r="I6" s="1">
        <f>(H6-G6)/1000000</f>
        <v>26.016100000000002</v>
      </c>
      <c r="J6">
        <v>9464577394300</v>
      </c>
      <c r="K6">
        <v>9464599519100</v>
      </c>
      <c r="L6" s="1">
        <f t="shared" si="1"/>
        <v>22.1248</v>
      </c>
      <c r="M6">
        <v>11715849993500</v>
      </c>
      <c r="N6">
        <v>11716072945400</v>
      </c>
      <c r="O6" s="1">
        <f t="shared" si="2"/>
        <v>222.95189999999999</v>
      </c>
      <c r="P6">
        <v>14926926956800</v>
      </c>
      <c r="Q6">
        <v>14926969635700</v>
      </c>
      <c r="R6" s="1">
        <f>(Q6-P6)/1000000</f>
        <v>42.678899999999999</v>
      </c>
    </row>
    <row r="7" spans="1:18" x14ac:dyDescent="0.3">
      <c r="A7">
        <v>4103299203900</v>
      </c>
      <c r="B7">
        <v>4103311555500</v>
      </c>
      <c r="C7" s="1">
        <f>(B7-A7)/1000000</f>
        <v>12.351599999999999</v>
      </c>
      <c r="D7">
        <v>9464618614300</v>
      </c>
      <c r="E7">
        <v>9464632497900</v>
      </c>
      <c r="F7" s="1">
        <f t="shared" si="0"/>
        <v>13.883599999999999</v>
      </c>
      <c r="G7">
        <v>4103339242799</v>
      </c>
      <c r="H7">
        <v>4103385529600</v>
      </c>
      <c r="I7" s="1">
        <f>(H7-G7)/1000000</f>
        <v>46.286800999999997</v>
      </c>
      <c r="J7">
        <v>9464657065300</v>
      </c>
      <c r="K7">
        <v>9464664363000</v>
      </c>
      <c r="L7" s="1">
        <f t="shared" si="1"/>
        <v>7.2976999999999999</v>
      </c>
      <c r="M7">
        <v>11716199765400</v>
      </c>
      <c r="N7">
        <v>11716324838400</v>
      </c>
      <c r="O7" s="1">
        <f t="shared" si="2"/>
        <v>125.07299999999999</v>
      </c>
      <c r="P7">
        <v>14927101930100</v>
      </c>
      <c r="Q7">
        <v>14927150197700</v>
      </c>
      <c r="R7" s="1">
        <f>(Q7-P7)/1000000</f>
        <v>48.267600000000002</v>
      </c>
    </row>
    <row r="8" spans="1:18" x14ac:dyDescent="0.3">
      <c r="A8">
        <v>4103423080599</v>
      </c>
      <c r="B8">
        <v>4103445955999</v>
      </c>
      <c r="C8" s="1">
        <f>(B8-A8)/1000000</f>
        <v>22.875399999999999</v>
      </c>
      <c r="D8">
        <v>9464691818800</v>
      </c>
      <c r="E8">
        <v>9464696738200</v>
      </c>
      <c r="F8" s="1">
        <f t="shared" si="0"/>
        <v>4.9194000000000004</v>
      </c>
      <c r="G8">
        <v>4103471944799</v>
      </c>
      <c r="H8">
        <v>4103481125600</v>
      </c>
      <c r="I8" s="1">
        <f>(H8-G8)/1000000</f>
        <v>9.1808010000000007</v>
      </c>
      <c r="J8">
        <v>9464728689500</v>
      </c>
      <c r="K8">
        <v>9464763096600</v>
      </c>
      <c r="L8" s="1">
        <f t="shared" si="1"/>
        <v>34.4071</v>
      </c>
      <c r="M8">
        <v>11894034568400</v>
      </c>
      <c r="N8">
        <v>11894105809400</v>
      </c>
      <c r="O8" s="1">
        <f t="shared" si="2"/>
        <v>71.241</v>
      </c>
      <c r="P8">
        <v>14927190512800</v>
      </c>
      <c r="Q8">
        <v>14927202238000</v>
      </c>
      <c r="R8" s="1">
        <f>(Q8-P8)/1000000</f>
        <v>11.725199999999999</v>
      </c>
    </row>
    <row r="9" spans="1:18" x14ac:dyDescent="0.3">
      <c r="A9">
        <v>4103495233800</v>
      </c>
      <c r="B9">
        <v>4103518047700</v>
      </c>
      <c r="C9" s="1">
        <f>(B9-A9)/1000000</f>
        <v>22.8139</v>
      </c>
      <c r="D9">
        <v>9464796303900</v>
      </c>
      <c r="E9">
        <v>9464836519600</v>
      </c>
      <c r="F9" s="1">
        <f t="shared" si="0"/>
        <v>40.215699999999998</v>
      </c>
      <c r="G9">
        <v>4103569434000</v>
      </c>
      <c r="H9">
        <v>4103591569399</v>
      </c>
      <c r="I9" s="1">
        <f>(H9-G9)/1000000</f>
        <v>22.135399</v>
      </c>
      <c r="J9">
        <v>9464862892700</v>
      </c>
      <c r="K9">
        <v>9464885300200</v>
      </c>
      <c r="L9" s="1">
        <f t="shared" si="1"/>
        <v>22.407499999999999</v>
      </c>
      <c r="M9">
        <v>11894147258900</v>
      </c>
      <c r="N9">
        <v>11894167469700</v>
      </c>
      <c r="O9" s="1">
        <f t="shared" si="2"/>
        <v>20.210799999999999</v>
      </c>
      <c r="P9">
        <v>14927409436700</v>
      </c>
      <c r="Q9">
        <v>14927448531100</v>
      </c>
      <c r="R9" s="1">
        <f>(Q9-P9)/1000000</f>
        <v>39.0944</v>
      </c>
    </row>
    <row r="10" spans="1:18" x14ac:dyDescent="0.3">
      <c r="A10">
        <v>4103608554200</v>
      </c>
      <c r="B10">
        <v>4103631354600</v>
      </c>
      <c r="C10" s="1">
        <f>(B10-A10)/1000000</f>
        <v>22.8004</v>
      </c>
      <c r="D10">
        <v>9592311388900</v>
      </c>
      <c r="E10">
        <v>9592332901500</v>
      </c>
      <c r="F10" s="1">
        <f t="shared" si="0"/>
        <v>21.512599999999999</v>
      </c>
      <c r="G10">
        <v>4103658107000</v>
      </c>
      <c r="H10">
        <v>4103671484700</v>
      </c>
      <c r="I10" s="1">
        <f>(H10-G10)/1000000</f>
        <v>13.377700000000001</v>
      </c>
      <c r="J10">
        <v>9592383001600</v>
      </c>
      <c r="K10">
        <v>9592389842300</v>
      </c>
      <c r="L10" s="1">
        <f t="shared" si="1"/>
        <v>6.8407</v>
      </c>
      <c r="M10">
        <v>11894268392700</v>
      </c>
      <c r="N10">
        <v>11894301457900</v>
      </c>
      <c r="O10" s="1">
        <f t="shared" si="2"/>
        <v>33.065199999999997</v>
      </c>
      <c r="P10">
        <v>14927485511300</v>
      </c>
      <c r="Q10">
        <v>14927508770100</v>
      </c>
      <c r="R10" s="1">
        <f>(Q10-P10)/1000000</f>
        <v>23.258800000000001</v>
      </c>
    </row>
    <row r="11" spans="1:18" x14ac:dyDescent="0.3">
      <c r="A11">
        <v>4103696465899</v>
      </c>
      <c r="B11">
        <v>4103702524399</v>
      </c>
      <c r="C11" s="1">
        <f>(B11-A11)/1000000</f>
        <v>6.0585000000000004</v>
      </c>
      <c r="D11">
        <v>9597122220400</v>
      </c>
      <c r="E11">
        <v>9597158437500</v>
      </c>
      <c r="F11" s="1">
        <f t="shared" si="0"/>
        <v>36.217100000000002</v>
      </c>
      <c r="G11">
        <v>4103762423400</v>
      </c>
      <c r="H11">
        <v>4103784095899</v>
      </c>
      <c r="I11" s="1">
        <f>(H11-G11)/1000000</f>
        <v>21.672498999999998</v>
      </c>
      <c r="J11">
        <v>9597238842300</v>
      </c>
      <c r="K11">
        <v>9597268475000</v>
      </c>
      <c r="L11" s="1">
        <f t="shared" si="1"/>
        <v>29.6327</v>
      </c>
      <c r="M11">
        <v>11894467180100</v>
      </c>
      <c r="N11">
        <v>11894499966400</v>
      </c>
      <c r="O11" s="1">
        <f t="shared" si="2"/>
        <v>32.786299999999997</v>
      </c>
      <c r="P11">
        <v>14927524235200</v>
      </c>
      <c r="Q11">
        <v>14927538908800</v>
      </c>
      <c r="R11" s="1">
        <f>(Q11-P11)/1000000</f>
        <v>14.6736</v>
      </c>
    </row>
    <row r="12" spans="1:18" x14ac:dyDescent="0.3">
      <c r="A12">
        <v>4103822953400</v>
      </c>
      <c r="B12">
        <v>4103834417400</v>
      </c>
      <c r="C12" s="1">
        <f>(B12-A12)/1000000</f>
        <v>11.464</v>
      </c>
      <c r="D12">
        <v>9597291146500</v>
      </c>
      <c r="E12">
        <v>9597320471300</v>
      </c>
      <c r="F12" s="1">
        <f t="shared" si="0"/>
        <v>29.3248</v>
      </c>
      <c r="G12">
        <v>4103853483000</v>
      </c>
      <c r="H12">
        <v>4103874350199</v>
      </c>
      <c r="I12" s="1">
        <f>(H12-G12)/1000000</f>
        <v>20.867198999999999</v>
      </c>
      <c r="J12">
        <v>9597373121800</v>
      </c>
      <c r="K12">
        <v>9597380990400</v>
      </c>
      <c r="L12" s="1">
        <f t="shared" si="1"/>
        <v>7.8685999999999998</v>
      </c>
      <c r="M12">
        <v>11894529429000</v>
      </c>
      <c r="N12">
        <v>11894565674600</v>
      </c>
      <c r="O12" s="1">
        <f t="shared" si="2"/>
        <v>36.245600000000003</v>
      </c>
      <c r="P12">
        <v>14927576127800</v>
      </c>
      <c r="Q12">
        <v>14927587396500</v>
      </c>
      <c r="R12" s="1">
        <f>(Q12-P12)/1000000</f>
        <v>11.268700000000001</v>
      </c>
    </row>
    <row r="13" spans="1:18" s="1" customFormat="1" x14ac:dyDescent="0.3">
      <c r="A13">
        <v>4243463473500</v>
      </c>
      <c r="B13">
        <v>4243478436700</v>
      </c>
      <c r="C13" s="1">
        <f>(B13-A13)/1000000</f>
        <v>14.963200000000001</v>
      </c>
      <c r="D13">
        <v>9597400846800</v>
      </c>
      <c r="E13">
        <v>9597423840300</v>
      </c>
      <c r="F13" s="1">
        <f t="shared" si="0"/>
        <v>22.993500000000001</v>
      </c>
      <c r="G13">
        <v>4243564424899</v>
      </c>
      <c r="H13">
        <v>4243587565699</v>
      </c>
      <c r="I13" s="1">
        <f>(H13-G13)/1000000</f>
        <v>23.140799999999999</v>
      </c>
      <c r="J13">
        <v>9597448986800</v>
      </c>
      <c r="K13">
        <v>9597462000600</v>
      </c>
      <c r="L13" s="1">
        <f t="shared" si="1"/>
        <v>13.0138</v>
      </c>
      <c r="M13">
        <v>11971049064900</v>
      </c>
      <c r="N13">
        <v>11971081558300</v>
      </c>
      <c r="O13" s="1">
        <f t="shared" si="2"/>
        <v>32.493400000000001</v>
      </c>
      <c r="P13">
        <v>15034686525500</v>
      </c>
      <c r="Q13">
        <v>15034694628500</v>
      </c>
      <c r="R13" s="1">
        <f t="shared" ref="R13:R32" si="3">(Q13-P13)/1000000</f>
        <v>8.1029999999999998</v>
      </c>
    </row>
    <row r="14" spans="1:18" s="1" customFormat="1" x14ac:dyDescent="0.3">
      <c r="A14">
        <v>4243604001200</v>
      </c>
      <c r="B14">
        <v>4243624971100</v>
      </c>
      <c r="C14" s="1">
        <f>(B14-A14)/1000000</f>
        <v>20.969899999999999</v>
      </c>
      <c r="D14">
        <v>9597491198000</v>
      </c>
      <c r="E14">
        <v>9597501829900</v>
      </c>
      <c r="F14" s="1">
        <f t="shared" si="0"/>
        <v>10.6319</v>
      </c>
      <c r="G14">
        <v>4248630729900</v>
      </c>
      <c r="H14">
        <v>4248719293899</v>
      </c>
      <c r="I14" s="1">
        <f>(H14-G14)/1000000</f>
        <v>88.563998999999995</v>
      </c>
      <c r="J14">
        <v>9597538286600</v>
      </c>
      <c r="K14">
        <v>9597545559400</v>
      </c>
      <c r="L14" s="1">
        <f t="shared" si="1"/>
        <v>7.2728000000000002</v>
      </c>
      <c r="M14">
        <v>11971099520600</v>
      </c>
      <c r="N14">
        <v>11971129018900</v>
      </c>
      <c r="O14" s="1">
        <f t="shared" si="2"/>
        <v>29.4983</v>
      </c>
      <c r="P14">
        <v>15034835968900</v>
      </c>
      <c r="Q14">
        <v>15034863354200</v>
      </c>
      <c r="R14" s="1">
        <f t="shared" si="3"/>
        <v>27.385300000000001</v>
      </c>
    </row>
    <row r="15" spans="1:18" s="1" customFormat="1" x14ac:dyDescent="0.3">
      <c r="A15">
        <v>4248751336500</v>
      </c>
      <c r="B15">
        <v>4248763468700</v>
      </c>
      <c r="C15" s="1">
        <f>(B15-A15)/1000000</f>
        <v>12.132199999999999</v>
      </c>
      <c r="D15">
        <v>9597587879700</v>
      </c>
      <c r="E15">
        <v>9597606478400</v>
      </c>
      <c r="F15" s="1">
        <f t="shared" si="0"/>
        <v>18.598700000000001</v>
      </c>
      <c r="G15">
        <v>4248797153900</v>
      </c>
      <c r="H15">
        <v>4248834811900</v>
      </c>
      <c r="I15" s="1">
        <f>(H15-G15)/1000000</f>
        <v>37.658000000000001</v>
      </c>
      <c r="J15">
        <v>9597676527100</v>
      </c>
      <c r="K15">
        <v>9597683146000</v>
      </c>
      <c r="L15" s="1">
        <f t="shared" si="1"/>
        <v>6.6189</v>
      </c>
      <c r="M15">
        <v>11971268618700</v>
      </c>
      <c r="N15">
        <v>11971293138100</v>
      </c>
      <c r="O15" s="1">
        <f t="shared" si="2"/>
        <v>24.519400000000001</v>
      </c>
      <c r="P15">
        <v>15034946605900</v>
      </c>
      <c r="Q15">
        <v>15034964610600</v>
      </c>
      <c r="R15" s="1">
        <f t="shared" si="3"/>
        <v>18.0047</v>
      </c>
    </row>
    <row r="16" spans="1:18" s="1" customFormat="1" x14ac:dyDescent="0.3">
      <c r="A16">
        <v>4248862782100</v>
      </c>
      <c r="B16">
        <v>4248879616500</v>
      </c>
      <c r="C16" s="1">
        <f>(B16-A16)/1000000</f>
        <v>16.834399999999999</v>
      </c>
      <c r="D16">
        <v>9607834971600</v>
      </c>
      <c r="E16">
        <v>9607856643700</v>
      </c>
      <c r="F16" s="1">
        <f t="shared" si="0"/>
        <v>21.6721</v>
      </c>
      <c r="G16">
        <v>4249032065700</v>
      </c>
      <c r="H16">
        <v>4249083066299</v>
      </c>
      <c r="I16" s="1">
        <f>(H16-G16)/1000000</f>
        <v>51.000599000000001</v>
      </c>
      <c r="J16">
        <v>9608015675800</v>
      </c>
      <c r="K16">
        <v>9608047682500</v>
      </c>
      <c r="L16" s="1">
        <f t="shared" si="1"/>
        <v>32.006700000000002</v>
      </c>
      <c r="M16">
        <v>11971320101200</v>
      </c>
      <c r="N16">
        <v>11971350274900</v>
      </c>
      <c r="O16" s="1">
        <f t="shared" si="2"/>
        <v>30.1737</v>
      </c>
      <c r="P16">
        <v>15034992287300</v>
      </c>
      <c r="Q16">
        <v>15035002375900</v>
      </c>
      <c r="R16" s="1">
        <f t="shared" si="3"/>
        <v>10.0886</v>
      </c>
    </row>
    <row r="17" spans="1:18" s="1" customFormat="1" x14ac:dyDescent="0.3">
      <c r="A17">
        <v>4249133016699</v>
      </c>
      <c r="B17">
        <v>4249155285000</v>
      </c>
      <c r="C17" s="1">
        <f>(B17-A17)/1000000</f>
        <v>22.268301000000001</v>
      </c>
      <c r="D17">
        <v>9807056894600</v>
      </c>
      <c r="E17">
        <v>9807085513900</v>
      </c>
      <c r="F17" s="1">
        <f>(E17-D17)/1000000</f>
        <v>28.619299999999999</v>
      </c>
      <c r="G17">
        <v>4249186487900</v>
      </c>
      <c r="H17">
        <v>4249218121900</v>
      </c>
      <c r="I17" s="1">
        <f>(H17-G17)/1000000</f>
        <v>31.634</v>
      </c>
      <c r="J17">
        <v>9812085440500</v>
      </c>
      <c r="K17">
        <v>9812100785300</v>
      </c>
      <c r="L17" s="1">
        <f>(K17-J17)/1000000</f>
        <v>15.344799999999999</v>
      </c>
      <c r="M17">
        <v>11971396899900</v>
      </c>
      <c r="N17">
        <v>11971436184000</v>
      </c>
      <c r="O17" s="1">
        <f>(N17-M17)/1000000</f>
        <v>39.284100000000002</v>
      </c>
      <c r="P17">
        <v>15035070260600</v>
      </c>
      <c r="Q17">
        <v>15035099848300</v>
      </c>
      <c r="R17" s="1">
        <f t="shared" si="3"/>
        <v>29.587700000000002</v>
      </c>
    </row>
    <row r="18" spans="1:18" s="1" customFormat="1" x14ac:dyDescent="0.3">
      <c r="A18">
        <v>4249249685200</v>
      </c>
      <c r="B18">
        <v>4249262246100</v>
      </c>
      <c r="C18" s="1">
        <f>(B18-A18)/1000000</f>
        <v>12.5609</v>
      </c>
      <c r="D18">
        <v>9812138166700</v>
      </c>
      <c r="E18">
        <v>9812156424100</v>
      </c>
      <c r="F18" s="1">
        <f>(E18-D18)/1000000</f>
        <v>18.257400000000001</v>
      </c>
      <c r="G18">
        <v>4249291767900</v>
      </c>
      <c r="H18">
        <v>4249312097400</v>
      </c>
      <c r="I18" s="1">
        <f>(H18-G18)/1000000</f>
        <v>20.329499999999999</v>
      </c>
      <c r="J18">
        <v>9812207041100</v>
      </c>
      <c r="K18">
        <v>9812221814700</v>
      </c>
      <c r="L18" s="1">
        <f>(K18-J18)/1000000</f>
        <v>14.7736</v>
      </c>
      <c r="M18">
        <v>12091043720500</v>
      </c>
      <c r="N18">
        <v>12091087631100</v>
      </c>
      <c r="O18" s="1">
        <f t="shared" si="2"/>
        <v>43.910600000000002</v>
      </c>
      <c r="P18">
        <v>15035139219900</v>
      </c>
      <c r="Q18">
        <v>15035162791400</v>
      </c>
      <c r="R18" s="1">
        <f t="shared" si="3"/>
        <v>23.5715</v>
      </c>
    </row>
    <row r="19" spans="1:18" s="1" customFormat="1" x14ac:dyDescent="0.3">
      <c r="A19">
        <v>4249325922799</v>
      </c>
      <c r="B19">
        <v>4249355715500</v>
      </c>
      <c r="C19" s="1">
        <f>(B19-A19)/1000000</f>
        <v>29.792701000000001</v>
      </c>
      <c r="D19">
        <v>9812234706300</v>
      </c>
      <c r="E19">
        <v>9812265518400</v>
      </c>
      <c r="F19" s="1">
        <f>(E19-D19)/1000000</f>
        <v>30.812100000000001</v>
      </c>
      <c r="G19">
        <v>4249433091199</v>
      </c>
      <c r="H19">
        <v>4249452222199</v>
      </c>
      <c r="I19" s="1">
        <f>(H19-G19)/1000000</f>
        <v>19.131</v>
      </c>
      <c r="J19">
        <v>9812294613700</v>
      </c>
      <c r="K19">
        <v>9812312762800</v>
      </c>
      <c r="L19" s="1">
        <f>(K19-J19)/1000000</f>
        <v>18.149100000000001</v>
      </c>
      <c r="M19">
        <v>12091155649900</v>
      </c>
      <c r="N19">
        <v>12091187950000</v>
      </c>
      <c r="O19" s="1">
        <f t="shared" si="2"/>
        <v>32.3001</v>
      </c>
      <c r="P19">
        <v>15035198747200</v>
      </c>
      <c r="Q19">
        <v>15035231891200</v>
      </c>
      <c r="R19" s="1">
        <f t="shared" si="3"/>
        <v>33.143999999999998</v>
      </c>
    </row>
    <row r="20" spans="1:18" s="1" customFormat="1" x14ac:dyDescent="0.3">
      <c r="A20">
        <v>4249471261100</v>
      </c>
      <c r="B20">
        <v>4249478670200</v>
      </c>
      <c r="C20" s="1">
        <f>(B20-A20)/1000000</f>
        <v>7.4090999999999996</v>
      </c>
      <c r="D20">
        <v>9812343548400</v>
      </c>
      <c r="E20">
        <v>9812350505500</v>
      </c>
      <c r="F20" s="1">
        <f>(E20-D20)/1000000</f>
        <v>6.9570999999999996</v>
      </c>
      <c r="G20">
        <v>4249495181999</v>
      </c>
      <c r="H20">
        <v>4249526289000</v>
      </c>
      <c r="I20" s="1">
        <f>(H20-G20)/1000000</f>
        <v>31.107001</v>
      </c>
      <c r="J20">
        <v>9812367097000</v>
      </c>
      <c r="K20">
        <v>9812387191000</v>
      </c>
      <c r="L20" s="1">
        <f>(K20-J20)/1000000</f>
        <v>20.094000000000001</v>
      </c>
      <c r="M20">
        <v>12091227669100</v>
      </c>
      <c r="N20">
        <v>12091252781300</v>
      </c>
      <c r="O20" s="1">
        <f t="shared" si="2"/>
        <v>25.112200000000001</v>
      </c>
      <c r="P20">
        <v>15035269002600</v>
      </c>
      <c r="Q20">
        <v>15035302949200</v>
      </c>
      <c r="R20" s="1">
        <f t="shared" si="3"/>
        <v>33.946599999999997</v>
      </c>
    </row>
    <row r="21" spans="1:18" s="1" customFormat="1" x14ac:dyDescent="0.3">
      <c r="A21">
        <v>4249536194200</v>
      </c>
      <c r="B21">
        <v>4249566916900</v>
      </c>
      <c r="C21" s="1">
        <f>(B21-A21)/1000000</f>
        <v>30.7227</v>
      </c>
      <c r="D21">
        <v>9812397064300</v>
      </c>
      <c r="E21">
        <v>9812422942000</v>
      </c>
      <c r="F21" s="1">
        <f>(E21-D21)/1000000</f>
        <v>25.877700000000001</v>
      </c>
      <c r="G21">
        <v>4249593532199</v>
      </c>
      <c r="H21">
        <v>4249609093100</v>
      </c>
      <c r="I21" s="1">
        <f>(H21-G21)/1000000</f>
        <v>15.560900999999999</v>
      </c>
      <c r="J21">
        <v>9812437923700</v>
      </c>
      <c r="K21">
        <v>9812461742600</v>
      </c>
      <c r="L21" s="1">
        <f>(K21-J21)/1000000</f>
        <v>23.818899999999999</v>
      </c>
      <c r="M21">
        <v>12091292921500</v>
      </c>
      <c r="N21">
        <v>12091322028700</v>
      </c>
      <c r="O21" s="1">
        <f t="shared" si="2"/>
        <v>29.107199999999999</v>
      </c>
      <c r="P21">
        <v>15035329032300</v>
      </c>
      <c r="Q21">
        <v>15035363076300</v>
      </c>
      <c r="R21" s="1">
        <f t="shared" si="3"/>
        <v>34.043999999999997</v>
      </c>
    </row>
    <row r="22" spans="1:18" s="1" customFormat="1" x14ac:dyDescent="0.3">
      <c r="A22">
        <v>4249634563400</v>
      </c>
      <c r="B22">
        <v>4249651019600</v>
      </c>
      <c r="C22" s="1">
        <f>(B22-A22)/1000000</f>
        <v>16.456199999999999</v>
      </c>
      <c r="D22">
        <v>9812466024200</v>
      </c>
      <c r="E22">
        <v>9812489262800</v>
      </c>
      <c r="F22" s="1">
        <f>(E22-D22)/1000000</f>
        <v>23.238600000000002</v>
      </c>
      <c r="G22">
        <v>4249787487599</v>
      </c>
      <c r="H22">
        <v>4249801197400</v>
      </c>
      <c r="I22" s="1">
        <f>(H22-G22)/1000000</f>
        <v>13.709801000000001</v>
      </c>
      <c r="J22">
        <v>9812544553500</v>
      </c>
      <c r="K22">
        <v>9812559384000</v>
      </c>
      <c r="L22" s="1">
        <f>(K22-J22)/1000000</f>
        <v>14.830500000000001</v>
      </c>
      <c r="M22">
        <v>12091364811900</v>
      </c>
      <c r="N22">
        <v>12091435672100</v>
      </c>
      <c r="O22" s="1">
        <f>(N22-M22)/1000000</f>
        <v>70.860200000000006</v>
      </c>
      <c r="P22">
        <v>15035394484500</v>
      </c>
      <c r="Q22">
        <v>15035414831700</v>
      </c>
      <c r="R22" s="1">
        <f t="shared" si="3"/>
        <v>20.347200000000001</v>
      </c>
    </row>
    <row r="23" spans="1:18" x14ac:dyDescent="0.3">
      <c r="A23">
        <v>4387702089200</v>
      </c>
      <c r="B23">
        <v>4387715513400</v>
      </c>
      <c r="C23" s="1">
        <f>(B23-A23)/1000000</f>
        <v>13.424200000000001</v>
      </c>
      <c r="D23">
        <v>9812572123700</v>
      </c>
      <c r="E23">
        <v>9812592164600</v>
      </c>
      <c r="F23" s="1">
        <f>(E23-D23)/1000000</f>
        <v>20.040900000000001</v>
      </c>
      <c r="G23">
        <v>4387777284800</v>
      </c>
      <c r="H23">
        <v>4387809052800</v>
      </c>
      <c r="I23" s="1">
        <f>(H23-G23)/1000000</f>
        <v>31.768000000000001</v>
      </c>
      <c r="J23">
        <v>9812601646900</v>
      </c>
      <c r="K23">
        <v>9812632638000</v>
      </c>
      <c r="L23" s="1">
        <f>(K23-J23)/1000000</f>
        <v>30.991099999999999</v>
      </c>
      <c r="M23">
        <v>12216927107800</v>
      </c>
      <c r="N23">
        <v>12216944918100</v>
      </c>
      <c r="O23" s="1">
        <f>(N23-M23)/1000000</f>
        <v>17.810300000000002</v>
      </c>
      <c r="P23">
        <v>15104939139800</v>
      </c>
      <c r="Q23">
        <v>15104972804800</v>
      </c>
      <c r="R23" s="1">
        <f t="shared" si="3"/>
        <v>33.664999999999999</v>
      </c>
    </row>
    <row r="24" spans="1:18" x14ac:dyDescent="0.3">
      <c r="A24">
        <v>4387818206100</v>
      </c>
      <c r="B24">
        <v>4387848779300</v>
      </c>
      <c r="C24" s="1">
        <f>(B24-A24)/1000000</f>
        <v>30.5732</v>
      </c>
      <c r="D24">
        <v>10336116478200</v>
      </c>
      <c r="E24">
        <v>10336133392500</v>
      </c>
      <c r="F24" s="1">
        <f>(E24-D24)/1000000</f>
        <v>16.914300000000001</v>
      </c>
      <c r="G24">
        <v>4387888248700</v>
      </c>
      <c r="H24">
        <v>4387988084599</v>
      </c>
      <c r="I24" s="1">
        <f>(H24-G24)/1000000</f>
        <v>99.835898999999998</v>
      </c>
      <c r="J24">
        <v>10340499767900</v>
      </c>
      <c r="K24">
        <v>10340526804100</v>
      </c>
      <c r="L24" s="1">
        <f>(K24-J24)/1000000</f>
        <v>27.036200000000001</v>
      </c>
      <c r="M24">
        <v>12216986994400</v>
      </c>
      <c r="N24">
        <v>12217019191100</v>
      </c>
      <c r="O24" s="1">
        <f t="shared" ref="O24:O28" si="4">(N24-M24)/1000000</f>
        <v>32.1967</v>
      </c>
      <c r="P24">
        <v>15105088396400</v>
      </c>
      <c r="Q24">
        <v>15105107888100</v>
      </c>
      <c r="R24" s="1">
        <f t="shared" si="3"/>
        <v>19.491700000000002</v>
      </c>
    </row>
    <row r="25" spans="1:18" x14ac:dyDescent="0.3">
      <c r="A25">
        <v>4388045858800</v>
      </c>
      <c r="B25">
        <v>4388060831200</v>
      </c>
      <c r="C25" s="1">
        <f>(B25-A25)/1000000</f>
        <v>14.9724</v>
      </c>
      <c r="D25">
        <v>10340546189000</v>
      </c>
      <c r="E25">
        <v>10340573650300</v>
      </c>
      <c r="F25" s="1">
        <f>(E25-D25)/1000000</f>
        <v>27.461300000000001</v>
      </c>
      <c r="G25">
        <v>4392483995500</v>
      </c>
      <c r="H25">
        <v>4392519669399</v>
      </c>
      <c r="I25" s="1">
        <f>(H25-G25)/1000000</f>
        <v>35.673898999999999</v>
      </c>
      <c r="J25">
        <v>10340698603800</v>
      </c>
      <c r="K25">
        <v>10340721991100</v>
      </c>
      <c r="L25" s="1">
        <f>(K25-J25)/1000000</f>
        <v>23.3873</v>
      </c>
      <c r="M25">
        <v>12217070919800</v>
      </c>
      <c r="N25">
        <v>12217087768500</v>
      </c>
      <c r="O25" s="1">
        <f t="shared" si="4"/>
        <v>16.848700000000001</v>
      </c>
      <c r="P25">
        <v>15105159004200</v>
      </c>
      <c r="Q25">
        <v>15105175891200</v>
      </c>
      <c r="R25" s="1">
        <f t="shared" si="3"/>
        <v>16.887</v>
      </c>
    </row>
    <row r="26" spans="1:18" x14ac:dyDescent="0.3">
      <c r="A26">
        <v>4392543401700</v>
      </c>
      <c r="B26">
        <v>4392557925500</v>
      </c>
      <c r="C26" s="1">
        <f>(B26-A26)/1000000</f>
        <v>14.5238</v>
      </c>
      <c r="D26">
        <v>10340735836900</v>
      </c>
      <c r="E26">
        <v>10340769924000</v>
      </c>
      <c r="F26" s="1">
        <f>(E26-D26)/1000000</f>
        <v>34.0871</v>
      </c>
      <c r="G26">
        <v>4392585669700</v>
      </c>
      <c r="H26">
        <v>4392603481899</v>
      </c>
      <c r="I26" s="1">
        <f>(H26-G26)/1000000</f>
        <v>17.812199</v>
      </c>
      <c r="J26">
        <v>10340790844800</v>
      </c>
      <c r="K26">
        <v>10340829494700</v>
      </c>
      <c r="L26" s="1">
        <f>(K26-J26)/1000000</f>
        <v>38.649900000000002</v>
      </c>
      <c r="M26">
        <v>12217327760600</v>
      </c>
      <c r="N26">
        <v>12217388952700</v>
      </c>
      <c r="O26" s="1">
        <f t="shared" si="4"/>
        <v>61.192100000000003</v>
      </c>
      <c r="P26">
        <v>15105216771700</v>
      </c>
      <c r="Q26">
        <v>15105239888200</v>
      </c>
      <c r="R26" s="1">
        <f t="shared" si="3"/>
        <v>23.116499999999998</v>
      </c>
    </row>
    <row r="27" spans="1:18" x14ac:dyDescent="0.3">
      <c r="A27">
        <v>4392631336600</v>
      </c>
      <c r="B27">
        <v>4392654744700</v>
      </c>
      <c r="C27" s="1">
        <f>(B27-A27)/1000000</f>
        <v>23.408100000000001</v>
      </c>
      <c r="D27">
        <v>10340853013900</v>
      </c>
      <c r="E27">
        <v>10340862361200</v>
      </c>
      <c r="F27" s="1">
        <f>(E27-D27)/1000000</f>
        <v>9.3473000000000006</v>
      </c>
      <c r="G27">
        <v>4392672670000</v>
      </c>
      <c r="H27">
        <v>4392689809100</v>
      </c>
      <c r="I27" s="1">
        <f>(H27-G27)/1000000</f>
        <v>17.139099999999999</v>
      </c>
      <c r="J27">
        <v>10340931424400</v>
      </c>
      <c r="K27">
        <v>10340951955300</v>
      </c>
      <c r="L27" s="1">
        <f>(K27-J27)/1000000</f>
        <v>20.530899999999999</v>
      </c>
      <c r="M27">
        <v>12217438916400</v>
      </c>
      <c r="N27">
        <v>12217471119500</v>
      </c>
      <c r="O27" s="1">
        <f t="shared" si="4"/>
        <v>32.203099999999999</v>
      </c>
      <c r="P27">
        <v>15105275126000</v>
      </c>
      <c r="Q27">
        <v>15105318342200</v>
      </c>
      <c r="R27" s="1">
        <f t="shared" si="3"/>
        <v>43.216200000000001</v>
      </c>
    </row>
    <row r="28" spans="1:18" x14ac:dyDescent="0.3">
      <c r="A28">
        <v>4392709186700</v>
      </c>
      <c r="B28">
        <v>4392718540300</v>
      </c>
      <c r="C28" s="1">
        <f>(B28-A28)/1000000</f>
        <v>9.3536000000000001</v>
      </c>
      <c r="D28">
        <v>10340962759900</v>
      </c>
      <c r="E28">
        <v>10340966046800</v>
      </c>
      <c r="F28" s="1">
        <f>(E28-D28)/1000000</f>
        <v>3.2869000000000002</v>
      </c>
      <c r="G28">
        <v>4392734811100</v>
      </c>
      <c r="H28">
        <v>4392756925400</v>
      </c>
      <c r="I28" s="1">
        <f>(H28-G28)/1000000</f>
        <v>22.1143</v>
      </c>
      <c r="J28">
        <v>10341039082200</v>
      </c>
      <c r="K28">
        <v>10341069041700</v>
      </c>
      <c r="L28" s="1">
        <f>(K28-J28)/1000000</f>
        <v>29.959499999999998</v>
      </c>
      <c r="O28" s="1"/>
      <c r="P28">
        <v>15105346804000</v>
      </c>
      <c r="Q28">
        <v>15105367015000</v>
      </c>
      <c r="R28" s="1">
        <f t="shared" si="3"/>
        <v>20.210999999999999</v>
      </c>
    </row>
    <row r="29" spans="1:18" x14ac:dyDescent="0.3">
      <c r="A29">
        <v>4392773341299</v>
      </c>
      <c r="B29">
        <v>4392796261600</v>
      </c>
      <c r="C29" s="1">
        <f>(B29-A29)/1000000</f>
        <v>22.920300999999998</v>
      </c>
      <c r="D29">
        <v>10341140641600</v>
      </c>
      <c r="E29">
        <v>10341171013000</v>
      </c>
      <c r="F29" s="1">
        <f>(E29-D29)/1000000</f>
        <v>30.371400000000001</v>
      </c>
      <c r="G29">
        <v>4392822204800</v>
      </c>
      <c r="H29">
        <v>4392856226500</v>
      </c>
      <c r="I29" s="1">
        <f>(H29-G29)/1000000</f>
        <v>34.021700000000003</v>
      </c>
      <c r="J29">
        <v>10341197593600</v>
      </c>
      <c r="K29">
        <v>10341208717300</v>
      </c>
      <c r="L29" s="1">
        <f>(K29-J29)/1000000</f>
        <v>11.123699999999999</v>
      </c>
      <c r="P29">
        <v>15105433289100</v>
      </c>
      <c r="Q29">
        <v>15105459547000</v>
      </c>
      <c r="R29" s="1">
        <f t="shared" si="3"/>
        <v>26.257899999999999</v>
      </c>
    </row>
    <row r="30" spans="1:18" x14ac:dyDescent="0.3">
      <c r="A30">
        <v>4392876977000</v>
      </c>
      <c r="B30">
        <v>4392884581800</v>
      </c>
      <c r="C30" s="1">
        <f>(B30-A30)/1000000</f>
        <v>7.6048</v>
      </c>
      <c r="D30">
        <v>10341239013300</v>
      </c>
      <c r="E30">
        <v>10341259844400</v>
      </c>
      <c r="F30" s="1">
        <f>(E30-D30)/1000000</f>
        <v>20.831099999999999</v>
      </c>
      <c r="G30">
        <v>4392918366199</v>
      </c>
      <c r="H30">
        <v>4392938827000</v>
      </c>
      <c r="I30" s="1">
        <f>(H30-G30)/1000000</f>
        <v>20.460801</v>
      </c>
      <c r="J30">
        <v>10341282937200</v>
      </c>
      <c r="K30">
        <v>10341306947200</v>
      </c>
      <c r="L30" s="1">
        <f>(K30-J30)/1000000</f>
        <v>24.01</v>
      </c>
      <c r="P30">
        <v>15105492796800</v>
      </c>
      <c r="Q30">
        <v>15105526012800</v>
      </c>
      <c r="R30" s="1">
        <f t="shared" si="3"/>
        <v>33.216000000000001</v>
      </c>
    </row>
    <row r="31" spans="1:18" x14ac:dyDescent="0.3">
      <c r="A31">
        <v>4392955565900</v>
      </c>
      <c r="B31">
        <v>4392965813900</v>
      </c>
      <c r="C31" s="1">
        <f>(B31-A31)/1000000</f>
        <v>10.247999999999999</v>
      </c>
      <c r="D31" s="1"/>
      <c r="E31" s="1"/>
      <c r="F31" s="1"/>
      <c r="G31">
        <v>4392995594899</v>
      </c>
      <c r="H31">
        <v>4393035953800</v>
      </c>
      <c r="I31" s="1">
        <f>(H31-G31)/1000000</f>
        <v>40.358901000000003</v>
      </c>
      <c r="J31">
        <v>14684412632500</v>
      </c>
      <c r="K31">
        <v>14684435708900</v>
      </c>
      <c r="L31" s="1">
        <f t="shared" ref="L31:L40" si="5">(K31-J31)/1000000</f>
        <v>23.0764</v>
      </c>
      <c r="P31">
        <v>15105568665300</v>
      </c>
      <c r="Q31">
        <v>15105584686700</v>
      </c>
      <c r="R31" s="1">
        <f t="shared" si="3"/>
        <v>16.0214</v>
      </c>
    </row>
    <row r="32" spans="1:18" x14ac:dyDescent="0.3">
      <c r="A32">
        <v>4393079197899</v>
      </c>
      <c r="B32">
        <v>4393091036699</v>
      </c>
      <c r="C32" s="1">
        <f>(B32-A32)/1000000</f>
        <v>11.838800000000001</v>
      </c>
      <c r="D32" s="1"/>
      <c r="E32" s="1"/>
      <c r="F32" s="1"/>
      <c r="G32">
        <v>4393159460400</v>
      </c>
      <c r="H32">
        <v>4393165643500</v>
      </c>
      <c r="I32" s="1">
        <f>(H32-G32)/1000000</f>
        <v>6.1830999999999996</v>
      </c>
      <c r="J32">
        <v>14684478336300</v>
      </c>
      <c r="K32">
        <v>14684509929800</v>
      </c>
      <c r="L32" s="1">
        <f t="shared" si="5"/>
        <v>31.593499999999999</v>
      </c>
      <c r="P32">
        <v>15105596332800</v>
      </c>
      <c r="Q32">
        <v>15105604405100</v>
      </c>
      <c r="R32" s="1">
        <f t="shared" si="3"/>
        <v>8.0723000000000003</v>
      </c>
    </row>
    <row r="33" spans="2:18" x14ac:dyDescent="0.3">
      <c r="C33" s="1"/>
      <c r="D33" s="1"/>
      <c r="E33" s="1"/>
      <c r="F33" s="1"/>
      <c r="I33" s="1"/>
      <c r="J33">
        <v>14684531783900</v>
      </c>
      <c r="K33">
        <v>14684556448200</v>
      </c>
      <c r="L33" s="1">
        <f t="shared" si="5"/>
        <v>24.664300000000001</v>
      </c>
    </row>
    <row r="34" spans="2:18" x14ac:dyDescent="0.3">
      <c r="C34" s="1"/>
      <c r="D34" s="1"/>
      <c r="E34" s="1"/>
      <c r="F34" s="1"/>
      <c r="I34" s="1"/>
      <c r="J34">
        <v>14684567312400</v>
      </c>
      <c r="K34">
        <v>14684621991100</v>
      </c>
      <c r="L34" s="1">
        <f t="shared" si="5"/>
        <v>54.678699999999999</v>
      </c>
    </row>
    <row r="35" spans="2:18" x14ac:dyDescent="0.3">
      <c r="C35" s="1"/>
      <c r="D35" s="1"/>
      <c r="E35" s="1"/>
      <c r="F35" s="1"/>
      <c r="I35" s="1"/>
      <c r="J35">
        <v>14684641046100</v>
      </c>
      <c r="K35">
        <v>14684676604600</v>
      </c>
      <c r="L35" s="1">
        <f t="shared" si="5"/>
        <v>35.558500000000002</v>
      </c>
    </row>
    <row r="36" spans="2:18" x14ac:dyDescent="0.3">
      <c r="C36" s="1"/>
      <c r="D36" s="1"/>
      <c r="E36" s="1"/>
      <c r="F36" s="1"/>
      <c r="I36" s="1"/>
      <c r="J36">
        <v>14684716530900</v>
      </c>
      <c r="K36">
        <v>14684758237600</v>
      </c>
      <c r="L36" s="1">
        <f t="shared" si="5"/>
        <v>41.706699999999998</v>
      </c>
    </row>
    <row r="37" spans="2:18" x14ac:dyDescent="0.3">
      <c r="C37" s="1"/>
      <c r="D37" s="1"/>
      <c r="E37" s="1"/>
      <c r="F37" s="1"/>
      <c r="I37" s="1"/>
      <c r="J37">
        <v>14684780044500</v>
      </c>
      <c r="K37">
        <v>14684818694200</v>
      </c>
      <c r="L37" s="1">
        <f t="shared" si="5"/>
        <v>38.649700000000003</v>
      </c>
    </row>
    <row r="38" spans="2:18" x14ac:dyDescent="0.3">
      <c r="C38" s="1"/>
      <c r="D38" s="1"/>
      <c r="E38" s="1"/>
      <c r="F38" s="1"/>
      <c r="I38" s="1"/>
      <c r="J38">
        <v>14684849034800</v>
      </c>
      <c r="K38">
        <v>14684882906000</v>
      </c>
      <c r="L38" s="1">
        <f t="shared" si="5"/>
        <v>33.871200000000002</v>
      </c>
    </row>
    <row r="39" spans="2:18" x14ac:dyDescent="0.3">
      <c r="C39" s="1"/>
      <c r="D39" s="1"/>
      <c r="E39" s="1"/>
      <c r="F39" s="1"/>
      <c r="I39" s="1"/>
      <c r="J39">
        <v>14684925612800</v>
      </c>
      <c r="K39">
        <v>14684986629800</v>
      </c>
      <c r="L39" s="1">
        <f t="shared" si="5"/>
        <v>61.017000000000003</v>
      </c>
    </row>
    <row r="40" spans="2:18" x14ac:dyDescent="0.3">
      <c r="C40" s="1"/>
      <c r="D40" s="1"/>
      <c r="E40" s="1"/>
      <c r="F40" s="1"/>
      <c r="I40" s="1"/>
      <c r="J40">
        <v>14685010156200</v>
      </c>
      <c r="K40">
        <v>14685027337400</v>
      </c>
      <c r="L40" s="1">
        <f t="shared" si="5"/>
        <v>17.1812</v>
      </c>
    </row>
    <row r="41" spans="2:18" x14ac:dyDescent="0.3">
      <c r="C41" s="1"/>
      <c r="D41" s="1"/>
      <c r="E41" s="1"/>
      <c r="F41" s="1"/>
      <c r="I41" s="1"/>
    </row>
    <row r="42" spans="2:18" x14ac:dyDescent="0.3">
      <c r="C42" s="1"/>
      <c r="D42" s="1"/>
      <c r="E42" s="1"/>
      <c r="F42" s="1"/>
      <c r="I42" s="1"/>
    </row>
    <row r="43" spans="2:18" x14ac:dyDescent="0.3">
      <c r="C43" s="1"/>
      <c r="D43" s="1"/>
      <c r="E43" s="1"/>
      <c r="F43" s="1"/>
      <c r="I43" s="1"/>
    </row>
    <row r="44" spans="2:18" x14ac:dyDescent="0.3">
      <c r="C44" s="1"/>
      <c r="D44" s="1"/>
      <c r="E44" s="1"/>
      <c r="F44" s="1"/>
      <c r="I44" s="1"/>
    </row>
    <row r="45" spans="2:18" x14ac:dyDescent="0.3">
      <c r="C45" s="1"/>
      <c r="D45" s="1"/>
      <c r="E45" s="1"/>
      <c r="F45" s="1"/>
      <c r="I45" s="1"/>
    </row>
    <row r="46" spans="2:18" x14ac:dyDescent="0.3">
      <c r="D46" s="1"/>
      <c r="E46" s="1"/>
      <c r="F46" s="1"/>
    </row>
    <row r="47" spans="2:18" x14ac:dyDescent="0.3">
      <c r="D47" s="1"/>
      <c r="E47" s="1"/>
      <c r="F47" s="1"/>
    </row>
    <row r="48" spans="2:18" s="2" customFormat="1" x14ac:dyDescent="0.3">
      <c r="B48" s="2" t="s">
        <v>19</v>
      </c>
      <c r="C48" s="6">
        <f>AVERAGE(C3:C32)</f>
        <v>18.721510066666667</v>
      </c>
      <c r="D48" s="6"/>
      <c r="E48" s="2" t="s">
        <v>19</v>
      </c>
      <c r="F48" s="6">
        <f>AVERAGE(F3:F30)</f>
        <v>21.642200000000003</v>
      </c>
      <c r="H48" s="2" t="s">
        <v>19</v>
      </c>
      <c r="I48" s="6">
        <f>AVERAGE(I3:I32)</f>
        <v>30.480899966666659</v>
      </c>
      <c r="K48" s="2" t="s">
        <v>19</v>
      </c>
      <c r="L48" s="6">
        <f>AVERAGE(L3:L40)</f>
        <v>24.777476315789478</v>
      </c>
      <c r="N48" s="2" t="s">
        <v>19</v>
      </c>
      <c r="O48" s="6">
        <f>AVERAGE(O3:O27)</f>
        <v>63.575303999999996</v>
      </c>
      <c r="Q48" s="2" t="s">
        <v>19</v>
      </c>
      <c r="R48" s="6">
        <f>AVERAGE(R3:R27)</f>
        <v>25.238004</v>
      </c>
    </row>
    <row r="49" spans="2:18" s="2" customFormat="1" x14ac:dyDescent="0.3">
      <c r="B49" s="2" t="s">
        <v>20</v>
      </c>
      <c r="C49" s="6">
        <f>MIN(C3:C32)</f>
        <v>6.0585000000000004</v>
      </c>
      <c r="D49" s="6"/>
      <c r="E49" s="2" t="s">
        <v>20</v>
      </c>
      <c r="F49" s="6">
        <f>MIN(F3:F30)</f>
        <v>3.2869000000000002</v>
      </c>
      <c r="H49" s="2" t="s">
        <v>20</v>
      </c>
      <c r="I49" s="6">
        <f>MIN(I3:I32)</f>
        <v>6.1830999999999996</v>
      </c>
      <c r="K49" s="2" t="s">
        <v>20</v>
      </c>
      <c r="L49" s="6">
        <f>MIN(L3:L30)</f>
        <v>6.6189</v>
      </c>
      <c r="N49" s="2" t="s">
        <v>20</v>
      </c>
      <c r="O49" s="6">
        <f>MIN(O3:O30)</f>
        <v>16.848700000000001</v>
      </c>
      <c r="Q49" s="2" t="s">
        <v>20</v>
      </c>
      <c r="R49" s="6">
        <f>MIN(R3:R30)</f>
        <v>8.1029999999999998</v>
      </c>
    </row>
    <row r="50" spans="2:18" s="2" customFormat="1" x14ac:dyDescent="0.3">
      <c r="B50" s="2" t="s">
        <v>21</v>
      </c>
      <c r="C50" s="6">
        <f>MAX(C3:C32)</f>
        <v>60.9407</v>
      </c>
      <c r="D50" s="6"/>
      <c r="E50" s="2" t="s">
        <v>21</v>
      </c>
      <c r="F50" s="6">
        <f>MAX(F3:F30)</f>
        <v>53.53</v>
      </c>
      <c r="H50" s="2" t="s">
        <v>21</v>
      </c>
      <c r="I50" s="6">
        <f>MAX(I3:I32)</f>
        <v>99.835898999999998</v>
      </c>
      <c r="K50" s="2" t="s">
        <v>21</v>
      </c>
      <c r="L50" s="6">
        <f>MAX(L3:L30)</f>
        <v>38.649900000000002</v>
      </c>
      <c r="N50" s="2" t="s">
        <v>21</v>
      </c>
      <c r="O50" s="6">
        <f>MAX(O3:O30)</f>
        <v>298.5419</v>
      </c>
      <c r="Q50" s="2" t="s">
        <v>21</v>
      </c>
      <c r="R50" s="6">
        <f>MAX(R3:R30)</f>
        <v>48.267600000000002</v>
      </c>
    </row>
    <row r="51" spans="2:18" x14ac:dyDescent="0.3">
      <c r="D51" s="1"/>
      <c r="E51" s="1"/>
      <c r="F51" s="1"/>
    </row>
    <row r="52" spans="2:18" x14ac:dyDescent="0.3">
      <c r="D52" s="1"/>
      <c r="E52" s="1"/>
      <c r="F52" s="1"/>
    </row>
    <row r="53" spans="2:18" x14ac:dyDescent="0.3">
      <c r="D53" s="1"/>
      <c r="E53" s="1"/>
      <c r="F53" s="1"/>
    </row>
    <row r="54" spans="2:18" x14ac:dyDescent="0.3">
      <c r="D54" s="1"/>
      <c r="E54" s="1"/>
      <c r="F54" s="1"/>
    </row>
    <row r="55" spans="2:18" x14ac:dyDescent="0.3">
      <c r="D55" s="1"/>
      <c r="E55" s="1"/>
      <c r="F55" s="1"/>
    </row>
    <row r="56" spans="2:18" x14ac:dyDescent="0.3">
      <c r="D56" s="1"/>
      <c r="E56" s="1"/>
      <c r="F56" s="1"/>
    </row>
    <row r="57" spans="2:18" x14ac:dyDescent="0.3">
      <c r="D57" s="1"/>
      <c r="E57" s="1"/>
      <c r="F57" s="1"/>
    </row>
    <row r="58" spans="2:18" x14ac:dyDescent="0.3">
      <c r="D58" s="1"/>
      <c r="E58" s="1"/>
      <c r="F58" s="1"/>
    </row>
    <row r="59" spans="2:18" x14ac:dyDescent="0.3">
      <c r="D59" s="1"/>
      <c r="E59" s="1"/>
      <c r="F59" s="1"/>
    </row>
    <row r="60" spans="2:18" x14ac:dyDescent="0.3">
      <c r="D60" s="1"/>
      <c r="E60" s="1"/>
      <c r="F60" s="1"/>
    </row>
    <row r="61" spans="2:18" x14ac:dyDescent="0.3">
      <c r="D61" s="1"/>
      <c r="E61" s="1"/>
      <c r="F61" s="1"/>
    </row>
    <row r="62" spans="2:18" x14ac:dyDescent="0.3">
      <c r="D62" s="1"/>
      <c r="E62" s="1"/>
      <c r="F62" s="1"/>
    </row>
    <row r="63" spans="2:18" x14ac:dyDescent="0.3">
      <c r="D63" s="1"/>
      <c r="E63" s="1"/>
      <c r="F63" s="1"/>
    </row>
    <row r="64" spans="2:18" x14ac:dyDescent="0.3">
      <c r="D64" s="1"/>
      <c r="E64" s="1"/>
      <c r="F64" s="1"/>
    </row>
    <row r="65" spans="4:6" x14ac:dyDescent="0.3">
      <c r="D65" s="1"/>
      <c r="E65" s="1"/>
      <c r="F65" s="1"/>
    </row>
  </sheetData>
  <mergeCells count="6">
    <mergeCell ref="P1:R1"/>
    <mergeCell ref="A1:C1"/>
    <mergeCell ref="G1:I1"/>
    <mergeCell ref="D1:F1"/>
    <mergeCell ref="J1:L1"/>
    <mergeCell ref="M1:O1"/>
  </mergeCells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6B0BF-4F69-49CD-9CE3-1C04A44D8FCE}">
  <dimension ref="A1:R47"/>
  <sheetViews>
    <sheetView topLeftCell="E28" workbookViewId="0">
      <selection activeCell="R46" sqref="R46"/>
    </sheetView>
  </sheetViews>
  <sheetFormatPr defaultRowHeight="14.4" x14ac:dyDescent="0.3"/>
  <cols>
    <col min="1" max="1" width="22.21875" bestFit="1" customWidth="1"/>
    <col min="2" max="2" width="21.109375" bestFit="1" customWidth="1"/>
    <col min="3" max="3" width="16.33203125" bestFit="1" customWidth="1"/>
    <col min="4" max="4" width="21.88671875" bestFit="1" customWidth="1"/>
    <col min="5" max="5" width="20.88671875" bestFit="1" customWidth="1"/>
    <col min="6" max="6" width="16" bestFit="1" customWidth="1"/>
    <col min="7" max="7" width="18.77734375" bestFit="1" customWidth="1"/>
    <col min="8" max="8" width="20.44140625" bestFit="1" customWidth="1"/>
  </cols>
  <sheetData>
    <row r="1" spans="1:18" x14ac:dyDescent="0.3">
      <c r="A1" s="5">
        <v>5</v>
      </c>
      <c r="B1" s="5"/>
      <c r="C1" s="5"/>
      <c r="D1" s="4">
        <v>50</v>
      </c>
      <c r="E1" s="4"/>
      <c r="F1" s="4"/>
      <c r="G1" s="4">
        <v>100</v>
      </c>
      <c r="H1" s="4"/>
      <c r="I1" s="4"/>
      <c r="J1" s="4">
        <v>200</v>
      </c>
      <c r="K1" s="4"/>
      <c r="L1" s="4"/>
      <c r="M1" s="4">
        <v>500</v>
      </c>
      <c r="N1" s="4"/>
      <c r="O1" s="4"/>
      <c r="P1" s="4">
        <v>300</v>
      </c>
      <c r="Q1" s="4"/>
      <c r="R1" s="4"/>
    </row>
    <row r="2" spans="1:18" x14ac:dyDescent="0.3">
      <c r="A2" t="s">
        <v>14</v>
      </c>
      <c r="B2" t="s">
        <v>15</v>
      </c>
      <c r="C2" t="s">
        <v>4</v>
      </c>
      <c r="G2" t="s">
        <v>16</v>
      </c>
      <c r="H2" t="s">
        <v>17</v>
      </c>
      <c r="I2" t="s">
        <v>5</v>
      </c>
    </row>
    <row r="3" spans="1:18" x14ac:dyDescent="0.3">
      <c r="A3">
        <v>4954605435200</v>
      </c>
      <c r="B3">
        <v>4954635328200</v>
      </c>
      <c r="C3" s="1">
        <f>(B3-A3)/1000000</f>
        <v>29.893000000000001</v>
      </c>
      <c r="D3">
        <v>7793551542500</v>
      </c>
      <c r="E3">
        <v>7793573731800</v>
      </c>
      <c r="F3" s="1">
        <f>(E3-D3)/1000000</f>
        <v>22.189299999999999</v>
      </c>
      <c r="G3">
        <v>4954735767500</v>
      </c>
      <c r="H3">
        <v>4954759301000</v>
      </c>
      <c r="I3" s="1">
        <f>(H3-G3)/1000000</f>
        <v>23.5335</v>
      </c>
      <c r="J3">
        <v>7798059791900</v>
      </c>
      <c r="K3">
        <v>7798092866200</v>
      </c>
      <c r="L3" s="1">
        <f>(K3-J3)/1000000</f>
        <v>33.074300000000001</v>
      </c>
      <c r="M3">
        <v>13155171126100</v>
      </c>
      <c r="N3">
        <v>13155201211200</v>
      </c>
      <c r="O3" s="1">
        <f>(N3-M3)/1000000</f>
        <v>30.085100000000001</v>
      </c>
      <c r="P3">
        <v>15326811675600</v>
      </c>
      <c r="Q3">
        <v>15326836566700</v>
      </c>
      <c r="R3" s="1">
        <f>(Q3-P3)/1000000</f>
        <v>24.891100000000002</v>
      </c>
    </row>
    <row r="4" spans="1:18" x14ac:dyDescent="0.3">
      <c r="A4">
        <v>4954773409900</v>
      </c>
      <c r="B4">
        <v>4954784656600</v>
      </c>
      <c r="C4" s="1">
        <f>(B4-A4)/1000000</f>
        <v>11.246700000000001</v>
      </c>
      <c r="D4">
        <v>7798113523200</v>
      </c>
      <c r="E4">
        <v>7798170991500</v>
      </c>
      <c r="F4" s="1">
        <f>(E4-D4)/1000000</f>
        <v>57.468299999999999</v>
      </c>
      <c r="G4">
        <v>4960037019800</v>
      </c>
      <c r="H4">
        <v>4960151969900</v>
      </c>
      <c r="I4" s="1">
        <f>(H4-G4)/1000000</f>
        <v>114.95010000000001</v>
      </c>
      <c r="J4">
        <v>7798361180700</v>
      </c>
      <c r="K4">
        <v>7798382382400</v>
      </c>
      <c r="L4" s="1">
        <f>(K4-J4)/1000000</f>
        <v>21.201699999999999</v>
      </c>
      <c r="M4">
        <v>13155217987200</v>
      </c>
      <c r="N4">
        <v>13155237958400</v>
      </c>
      <c r="O4" s="1">
        <f>(N4-M4)/1000000</f>
        <v>19.9712</v>
      </c>
      <c r="P4">
        <v>15326884767600</v>
      </c>
      <c r="Q4">
        <v>15326904508800</v>
      </c>
      <c r="R4" s="1">
        <f>(Q4-P4)/1000000</f>
        <v>19.741199999999999</v>
      </c>
    </row>
    <row r="5" spans="1:18" x14ac:dyDescent="0.3">
      <c r="A5">
        <v>4960247564600</v>
      </c>
      <c r="B5">
        <v>4960348423300</v>
      </c>
      <c r="C5" s="1">
        <f>(B5-A5)/1000000</f>
        <v>100.8587</v>
      </c>
      <c r="D5">
        <v>7798391664800</v>
      </c>
      <c r="E5">
        <v>7798404764900</v>
      </c>
      <c r="F5" s="1">
        <f>(E5-D5)/1000000</f>
        <v>13.100099999999999</v>
      </c>
      <c r="G5">
        <v>4960421244600</v>
      </c>
      <c r="H5">
        <v>4960475382500</v>
      </c>
      <c r="I5" s="1">
        <f>(H5-G5)/1000000</f>
        <v>54.137900000000002</v>
      </c>
      <c r="J5">
        <v>7798423440700</v>
      </c>
      <c r="K5">
        <v>7798437773300</v>
      </c>
      <c r="L5" s="1">
        <f>(K5-J5)/1000000</f>
        <v>14.332599999999999</v>
      </c>
      <c r="M5">
        <v>13155270204900</v>
      </c>
      <c r="N5">
        <v>13155335988300</v>
      </c>
      <c r="O5" s="1">
        <f>(N5-M5)/1000000</f>
        <v>65.7834</v>
      </c>
      <c r="P5">
        <v>15326931909200</v>
      </c>
      <c r="Q5">
        <v>15326946913700</v>
      </c>
      <c r="R5" s="1">
        <f>(Q5-P5)/1000000</f>
        <v>15.0045</v>
      </c>
    </row>
    <row r="6" spans="1:18" x14ac:dyDescent="0.3">
      <c r="A6">
        <v>4960505805600</v>
      </c>
      <c r="B6">
        <v>4960517707700</v>
      </c>
      <c r="C6" s="1">
        <f>(B6-A6)/1000000</f>
        <v>11.902100000000001</v>
      </c>
      <c r="D6">
        <v>7798597733400</v>
      </c>
      <c r="E6">
        <v>7798609155100</v>
      </c>
      <c r="F6" s="1">
        <f>(E6-D6)/1000000</f>
        <v>11.4217</v>
      </c>
      <c r="G6">
        <v>4960527558800</v>
      </c>
      <c r="H6">
        <v>4960544923900</v>
      </c>
      <c r="I6" s="1">
        <f>(H6-G6)/1000000</f>
        <v>17.365100000000002</v>
      </c>
      <c r="J6">
        <v>7798624075400</v>
      </c>
      <c r="K6">
        <v>7798634025600</v>
      </c>
      <c r="L6" s="1">
        <f>(K6-J6)/1000000</f>
        <v>9.9502000000000006</v>
      </c>
      <c r="M6">
        <v>13155358016000</v>
      </c>
      <c r="N6">
        <v>13155434593900</v>
      </c>
      <c r="O6" s="1">
        <f>(N6-M6)/1000000</f>
        <v>76.5779</v>
      </c>
      <c r="P6">
        <v>15327086511700</v>
      </c>
      <c r="Q6">
        <v>15327098583700</v>
      </c>
      <c r="R6" s="1">
        <f>(Q6-P6)/1000000</f>
        <v>12.071999999999999</v>
      </c>
    </row>
    <row r="7" spans="1:18" x14ac:dyDescent="0.3">
      <c r="A7">
        <v>4960557834800</v>
      </c>
      <c r="B7">
        <v>4960573339400</v>
      </c>
      <c r="C7" s="1">
        <f>(B7-A7)/1000000</f>
        <v>15.5046</v>
      </c>
      <c r="D7">
        <v>7804052193900</v>
      </c>
      <c r="E7">
        <v>7804074885700</v>
      </c>
      <c r="F7" s="1">
        <f>(E7-D7)/1000000</f>
        <v>22.691800000000001</v>
      </c>
      <c r="G7">
        <v>4960612175000</v>
      </c>
      <c r="H7">
        <v>4960623458900</v>
      </c>
      <c r="I7" s="1">
        <f>(H7-G7)/1000000</f>
        <v>11.283899999999999</v>
      </c>
      <c r="J7">
        <v>7804101022000</v>
      </c>
      <c r="K7">
        <v>7804135778700</v>
      </c>
      <c r="L7" s="1">
        <f>(K7-J7)/1000000</f>
        <v>34.756700000000002</v>
      </c>
      <c r="M7">
        <v>13160812321400</v>
      </c>
      <c r="N7">
        <v>13160838626600</v>
      </c>
      <c r="O7" s="1">
        <f>(N7-M7)/1000000</f>
        <v>26.305199999999999</v>
      </c>
      <c r="P7">
        <v>15327197091100</v>
      </c>
      <c r="Q7">
        <v>15327246619400</v>
      </c>
      <c r="R7" s="1">
        <f>(Q7-P7)/1000000</f>
        <v>49.528300000000002</v>
      </c>
    </row>
    <row r="8" spans="1:18" x14ac:dyDescent="0.3">
      <c r="A8">
        <v>5078887479500</v>
      </c>
      <c r="B8">
        <v>5078919299000</v>
      </c>
      <c r="C8" s="1">
        <f>(B8-A8)/1000000</f>
        <v>31.819500000000001</v>
      </c>
      <c r="D8">
        <v>8245002241200</v>
      </c>
      <c r="E8">
        <v>8245037773700</v>
      </c>
      <c r="F8" s="1">
        <f>(E8-D8)/1000000</f>
        <v>35.532499999999999</v>
      </c>
      <c r="G8">
        <v>5078957908300</v>
      </c>
      <c r="H8">
        <v>5078995586400</v>
      </c>
      <c r="I8" s="1">
        <f>(H8-G8)/1000000</f>
        <v>37.678100000000001</v>
      </c>
      <c r="J8">
        <v>8245089078900</v>
      </c>
      <c r="K8">
        <v>8245100440900</v>
      </c>
      <c r="L8" s="1">
        <f>(K8-J8)/1000000</f>
        <v>11.362</v>
      </c>
      <c r="M8">
        <v>13243983672000</v>
      </c>
      <c r="N8">
        <v>13244014557800</v>
      </c>
      <c r="O8" s="1">
        <f>(N8-M8)/1000000</f>
        <v>30.8858</v>
      </c>
      <c r="P8">
        <v>15405193436200</v>
      </c>
      <c r="Q8">
        <v>15405217376800</v>
      </c>
      <c r="R8" s="1">
        <f t="shared" ref="R8:R27" si="0">(Q8-P8)/1000000</f>
        <v>23.9406</v>
      </c>
    </row>
    <row r="9" spans="1:18" x14ac:dyDescent="0.3">
      <c r="A9">
        <v>5079018910500</v>
      </c>
      <c r="B9">
        <v>5079038904800</v>
      </c>
      <c r="C9" s="1">
        <f>(B9-A9)/1000000</f>
        <v>19.994299999999999</v>
      </c>
      <c r="D9">
        <v>8249324457000</v>
      </c>
      <c r="E9">
        <v>8249369793800</v>
      </c>
      <c r="F9" s="1">
        <f>(E9-D9)/1000000</f>
        <v>45.336799999999997</v>
      </c>
      <c r="G9">
        <v>5079060981500</v>
      </c>
      <c r="H9">
        <v>5079089017500</v>
      </c>
      <c r="I9" s="1">
        <f>(H9-G9)/1000000</f>
        <v>28.036000000000001</v>
      </c>
      <c r="J9">
        <v>8249520833700</v>
      </c>
      <c r="K9">
        <v>8249552780300</v>
      </c>
      <c r="L9" s="1">
        <f>(K9-J9)/1000000</f>
        <v>31.9466</v>
      </c>
      <c r="M9">
        <v>13244100591000</v>
      </c>
      <c r="N9">
        <v>13244118945500</v>
      </c>
      <c r="O9" s="1">
        <f>(N9-M9)/1000000</f>
        <v>18.354500000000002</v>
      </c>
      <c r="P9">
        <v>15405375302100</v>
      </c>
      <c r="Q9">
        <v>15405397840100</v>
      </c>
      <c r="R9" s="1">
        <f t="shared" si="0"/>
        <v>22.538</v>
      </c>
    </row>
    <row r="10" spans="1:18" x14ac:dyDescent="0.3">
      <c r="A10">
        <v>5079118976800</v>
      </c>
      <c r="B10">
        <v>5079131285200</v>
      </c>
      <c r="C10" s="1">
        <f>(B10-A10)/1000000</f>
        <v>12.308400000000001</v>
      </c>
      <c r="D10">
        <v>8249614854500</v>
      </c>
      <c r="E10">
        <v>8249655633000</v>
      </c>
      <c r="F10" s="1">
        <f>(E10-D10)/1000000</f>
        <v>40.778500000000001</v>
      </c>
      <c r="G10">
        <v>5083436648500</v>
      </c>
      <c r="H10">
        <v>5083456974500</v>
      </c>
      <c r="I10" s="1">
        <f>(H10-G10)/1000000</f>
        <v>20.326000000000001</v>
      </c>
      <c r="J10">
        <v>8249687976400</v>
      </c>
      <c r="K10">
        <v>8249700467900</v>
      </c>
      <c r="L10" s="1">
        <f>(K10-J10)/1000000</f>
        <v>12.4915</v>
      </c>
      <c r="M10">
        <v>13244153743400</v>
      </c>
      <c r="N10">
        <v>13244195563300</v>
      </c>
      <c r="O10" s="1">
        <f>(N10-M10)/1000000</f>
        <v>41.819899999999997</v>
      </c>
      <c r="P10">
        <v>15405432456300</v>
      </c>
      <c r="Q10">
        <v>15405476899900</v>
      </c>
      <c r="R10" s="1">
        <f t="shared" si="0"/>
        <v>44.443600000000004</v>
      </c>
    </row>
    <row r="11" spans="1:18" x14ac:dyDescent="0.3">
      <c r="A11">
        <v>5083706084200</v>
      </c>
      <c r="B11">
        <v>5083887548100</v>
      </c>
      <c r="C11" s="1">
        <f>(B11-A11)/1000000</f>
        <v>181.4639</v>
      </c>
      <c r="D11">
        <v>8249732804699</v>
      </c>
      <c r="E11">
        <v>8249754722800</v>
      </c>
      <c r="F11" s="1">
        <f>(E11-D11)/1000000</f>
        <v>21.918101</v>
      </c>
      <c r="G11">
        <v>5083990379800</v>
      </c>
      <c r="H11">
        <v>5084008435900</v>
      </c>
      <c r="I11" s="1">
        <f>(H11-G11)/1000000</f>
        <v>18.056100000000001</v>
      </c>
      <c r="J11">
        <v>8249783129199</v>
      </c>
      <c r="K11">
        <v>8249803134800</v>
      </c>
      <c r="L11" s="1">
        <f>(K11-J11)/1000000</f>
        <v>20.005600999999999</v>
      </c>
      <c r="M11">
        <v>13244235182400</v>
      </c>
      <c r="N11">
        <v>13244282382700</v>
      </c>
      <c r="O11" s="1">
        <f>(N11-M11)/1000000</f>
        <v>47.200299999999999</v>
      </c>
      <c r="P11">
        <v>15405501721800</v>
      </c>
      <c r="Q11">
        <v>15405525760000</v>
      </c>
      <c r="R11" s="1">
        <f t="shared" si="0"/>
        <v>24.0382</v>
      </c>
    </row>
    <row r="12" spans="1:18" x14ac:dyDescent="0.3">
      <c r="A12">
        <v>5084042741300</v>
      </c>
      <c r="B12">
        <v>5084058390400</v>
      </c>
      <c r="C12" s="1">
        <f>(B12-A12)/1000000</f>
        <v>15.649100000000001</v>
      </c>
      <c r="D12">
        <v>8249833727300</v>
      </c>
      <c r="E12">
        <v>8249859222800</v>
      </c>
      <c r="F12" s="1">
        <f>(E12-D12)/1000000</f>
        <v>25.4955</v>
      </c>
      <c r="G12">
        <v>5084106836900</v>
      </c>
      <c r="H12">
        <v>5084120420800</v>
      </c>
      <c r="I12" s="1">
        <f>(H12-G12)/1000000</f>
        <v>13.5839</v>
      </c>
      <c r="J12">
        <v>8249872294600</v>
      </c>
      <c r="K12">
        <v>8249883531800</v>
      </c>
      <c r="L12" s="1">
        <f>(K12-J12)/1000000</f>
        <v>11.2372</v>
      </c>
      <c r="M12">
        <v>13244336759600</v>
      </c>
      <c r="N12">
        <v>13244366945400</v>
      </c>
      <c r="O12" s="1">
        <f>(N12-M12)/1000000</f>
        <v>30.1858</v>
      </c>
      <c r="P12">
        <v>15405614918300</v>
      </c>
      <c r="Q12">
        <v>15405643746700</v>
      </c>
      <c r="R12" s="1">
        <f t="shared" si="0"/>
        <v>28.828399999999998</v>
      </c>
    </row>
    <row r="13" spans="1:18" x14ac:dyDescent="0.3">
      <c r="A13">
        <v>5151130356500</v>
      </c>
      <c r="B13">
        <v>5151163118300</v>
      </c>
      <c r="C13" s="1">
        <f>(B13-A13)/1000000</f>
        <v>32.761800000000001</v>
      </c>
      <c r="D13">
        <v>8450556922399</v>
      </c>
      <c r="E13">
        <v>8450573250800</v>
      </c>
      <c r="F13" s="1">
        <f>(E13-D13)/1000000</f>
        <v>16.328400999999999</v>
      </c>
      <c r="G13">
        <v>5151198340000</v>
      </c>
      <c r="H13">
        <v>5151225978800</v>
      </c>
      <c r="I13" s="1">
        <f>(H13-G13)/1000000</f>
        <v>27.6388</v>
      </c>
      <c r="J13">
        <v>8454752008500</v>
      </c>
      <c r="K13">
        <v>8454805454699</v>
      </c>
      <c r="L13" s="1">
        <f>(K13-J13)/1000000</f>
        <v>53.446199</v>
      </c>
      <c r="M13">
        <v>13286696738100</v>
      </c>
      <c r="N13">
        <v>13286710780400</v>
      </c>
      <c r="O13" s="1">
        <f t="shared" ref="O13:O37" si="1">(N13-M13)/1000000</f>
        <v>14.042299999999999</v>
      </c>
      <c r="P13">
        <v>15534628477400</v>
      </c>
      <c r="Q13">
        <v>15534757631100</v>
      </c>
      <c r="R13" s="1">
        <f t="shared" si="0"/>
        <v>129.15369999999999</v>
      </c>
    </row>
    <row r="14" spans="1:18" x14ac:dyDescent="0.3">
      <c r="A14">
        <v>5151231137100</v>
      </c>
      <c r="B14">
        <v>5151251321800</v>
      </c>
      <c r="C14" s="1">
        <f>(B14-A14)/1000000</f>
        <v>20.184699999999999</v>
      </c>
      <c r="D14">
        <v>8454868332100</v>
      </c>
      <c r="E14">
        <v>8454907859800</v>
      </c>
      <c r="F14" s="1">
        <f>(E14-D14)/1000000</f>
        <v>39.527700000000003</v>
      </c>
      <c r="G14">
        <v>5151285580400</v>
      </c>
      <c r="H14">
        <v>5151295234200</v>
      </c>
      <c r="I14" s="1">
        <f>(H14-G14)/1000000</f>
        <v>9.6538000000000004</v>
      </c>
      <c r="J14">
        <v>8455014885400</v>
      </c>
      <c r="K14">
        <v>8455055008500</v>
      </c>
      <c r="L14" s="1">
        <f>(K14-J14)/1000000</f>
        <v>40.123100000000001</v>
      </c>
      <c r="M14">
        <v>13286786111700</v>
      </c>
      <c r="N14">
        <v>13286811312300</v>
      </c>
      <c r="O14" s="1">
        <f t="shared" si="1"/>
        <v>25.200600000000001</v>
      </c>
      <c r="P14">
        <v>15534928283800</v>
      </c>
      <c r="Q14">
        <v>15535005997600</v>
      </c>
      <c r="R14" s="1">
        <f t="shared" si="0"/>
        <v>77.713800000000006</v>
      </c>
    </row>
    <row r="15" spans="1:18" x14ac:dyDescent="0.3">
      <c r="A15">
        <v>5151316735400</v>
      </c>
      <c r="B15">
        <v>5151328208800</v>
      </c>
      <c r="C15" s="1">
        <f>(B15-A15)/1000000</f>
        <v>11.4734</v>
      </c>
      <c r="D15">
        <v>8455097798500</v>
      </c>
      <c r="E15">
        <v>8455186492200</v>
      </c>
      <c r="F15" s="1">
        <f>(E15-D15)/1000000</f>
        <v>88.693700000000007</v>
      </c>
      <c r="G15">
        <v>5155877451600</v>
      </c>
      <c r="H15">
        <v>5155970795900</v>
      </c>
      <c r="I15" s="1">
        <f>(H15-G15)/1000000</f>
        <v>93.344300000000004</v>
      </c>
      <c r="J15">
        <v>8455270760300</v>
      </c>
      <c r="K15">
        <v>8455293922800</v>
      </c>
      <c r="L15" s="1">
        <f>(K15-J15)/1000000</f>
        <v>23.162500000000001</v>
      </c>
      <c r="M15">
        <v>13286849841700</v>
      </c>
      <c r="N15">
        <v>13286902525900</v>
      </c>
      <c r="O15" s="1">
        <f t="shared" si="1"/>
        <v>52.684199999999997</v>
      </c>
      <c r="P15">
        <v>15535145444700</v>
      </c>
      <c r="Q15">
        <v>15535191085000</v>
      </c>
      <c r="R15" s="1">
        <f t="shared" si="0"/>
        <v>45.640300000000003</v>
      </c>
    </row>
    <row r="16" spans="1:18" x14ac:dyDescent="0.3">
      <c r="A16">
        <v>5156064605900</v>
      </c>
      <c r="B16">
        <v>5156156375200</v>
      </c>
      <c r="C16" s="1">
        <f>(B16-A16)/1000000</f>
        <v>91.769300000000001</v>
      </c>
      <c r="D16">
        <v>8455417131800</v>
      </c>
      <c r="E16">
        <v>8455446395999</v>
      </c>
      <c r="F16" s="1">
        <f>(E16-D16)/1000000</f>
        <v>29.264199000000001</v>
      </c>
      <c r="G16">
        <v>5156468019800</v>
      </c>
      <c r="H16">
        <v>5156519284600</v>
      </c>
      <c r="I16" s="1">
        <f>(H16-G16)/1000000</f>
        <v>51.264800000000001</v>
      </c>
      <c r="J16">
        <v>8455515151899</v>
      </c>
      <c r="K16">
        <v>8455519888700</v>
      </c>
      <c r="L16" s="1">
        <f>(K16-J16)/1000000</f>
        <v>4.7368009999999998</v>
      </c>
      <c r="M16">
        <v>13292645691400</v>
      </c>
      <c r="N16">
        <v>13292675017300</v>
      </c>
      <c r="O16" s="1">
        <f t="shared" si="1"/>
        <v>29.325900000000001</v>
      </c>
      <c r="P16">
        <v>15535241029900</v>
      </c>
      <c r="Q16">
        <v>15535345486500</v>
      </c>
      <c r="R16" s="1">
        <f t="shared" si="0"/>
        <v>104.45659999999999</v>
      </c>
    </row>
    <row r="17" spans="1:18" x14ac:dyDescent="0.3">
      <c r="A17">
        <v>5156541339800</v>
      </c>
      <c r="B17">
        <v>5156554617200</v>
      </c>
      <c r="C17" s="1">
        <f>(B17-A17)/1000000</f>
        <v>13.2774</v>
      </c>
      <c r="D17">
        <v>8455547296799</v>
      </c>
      <c r="E17">
        <v>8455552054700</v>
      </c>
      <c r="F17" s="1">
        <f>(E17-D17)/1000000</f>
        <v>4.7579010000000004</v>
      </c>
      <c r="G17">
        <v>5156580866400</v>
      </c>
      <c r="H17">
        <v>5156585768500</v>
      </c>
      <c r="I17" s="1">
        <f>(H17-G17)/1000000</f>
        <v>4.9020999999999999</v>
      </c>
      <c r="J17">
        <v>8455563524400</v>
      </c>
      <c r="K17">
        <v>8455612937500</v>
      </c>
      <c r="L17" s="1">
        <f>(K17-J17)/1000000</f>
        <v>49.4131</v>
      </c>
      <c r="M17">
        <v>13292717701200</v>
      </c>
      <c r="N17">
        <v>13292785543800</v>
      </c>
      <c r="O17" s="1">
        <f t="shared" si="1"/>
        <v>67.842600000000004</v>
      </c>
      <c r="P17">
        <v>15535427861100</v>
      </c>
      <c r="Q17">
        <v>15535482401800</v>
      </c>
      <c r="R17" s="1">
        <f t="shared" si="0"/>
        <v>54.540700000000001</v>
      </c>
    </row>
    <row r="18" spans="1:18" x14ac:dyDescent="0.3">
      <c r="A18">
        <v>5311752654500</v>
      </c>
      <c r="B18">
        <v>5311766923800</v>
      </c>
      <c r="C18" s="1">
        <f>(B18-A18)/1000000</f>
        <v>14.269299999999999</v>
      </c>
      <c r="D18">
        <v>8588591916199</v>
      </c>
      <c r="E18">
        <v>8588598014600</v>
      </c>
      <c r="F18" s="1">
        <f>(LF_ADD!E18-LF_ADD!D18)/1000000</f>
        <v>61.026600000000002</v>
      </c>
      <c r="G18">
        <v>5311780878100</v>
      </c>
      <c r="H18">
        <v>5311804529400</v>
      </c>
      <c r="I18" s="1">
        <f>(H18-G18)/1000000</f>
        <v>23.651299999999999</v>
      </c>
      <c r="J18">
        <v>8593700377600</v>
      </c>
      <c r="K18">
        <v>8593745287199</v>
      </c>
      <c r="L18" s="1">
        <f>(LF_ADD!K18-LF_ADD!J18)/1000000</f>
        <v>30.664801000000001</v>
      </c>
      <c r="M18">
        <v>13417319413400</v>
      </c>
      <c r="N18">
        <v>13417340954300</v>
      </c>
      <c r="O18" s="1">
        <f t="shared" si="1"/>
        <v>21.540900000000001</v>
      </c>
      <c r="P18">
        <v>15640735587700</v>
      </c>
      <c r="Q18">
        <v>15640780685200</v>
      </c>
      <c r="R18" s="1">
        <f t="shared" si="0"/>
        <v>45.097499999999997</v>
      </c>
    </row>
    <row r="19" spans="1:18" x14ac:dyDescent="0.3">
      <c r="A19">
        <v>5311820872800</v>
      </c>
      <c r="B19">
        <v>5311841471300</v>
      </c>
      <c r="C19" s="1">
        <f>(B19-A19)/1000000</f>
        <v>20.598500000000001</v>
      </c>
      <c r="D19">
        <v>8593782888500</v>
      </c>
      <c r="E19">
        <v>8593808455799</v>
      </c>
      <c r="F19" s="1">
        <f>(LF_ADD!E19-LF_ADD!D19)/1000000</f>
        <v>36.431399999999996</v>
      </c>
      <c r="G19">
        <v>5316186083400</v>
      </c>
      <c r="H19">
        <v>5316207381300</v>
      </c>
      <c r="I19" s="1">
        <f>(H19-G19)/1000000</f>
        <v>21.297899999999998</v>
      </c>
      <c r="J19">
        <v>8593866426799</v>
      </c>
      <c r="K19">
        <v>8593906076300</v>
      </c>
      <c r="L19" s="1">
        <f>(LF_ADD!K19-LF_ADD!J19)/1000000</f>
        <v>54.3367</v>
      </c>
      <c r="M19">
        <v>13417392031700</v>
      </c>
      <c r="N19">
        <v>13417454655400</v>
      </c>
      <c r="O19" s="1">
        <f t="shared" si="1"/>
        <v>62.623699999999999</v>
      </c>
      <c r="P19">
        <v>15649812480000</v>
      </c>
      <c r="Q19">
        <v>15649906025900</v>
      </c>
      <c r="R19" s="1">
        <f t="shared" si="0"/>
        <v>93.545900000000003</v>
      </c>
    </row>
    <row r="20" spans="1:18" x14ac:dyDescent="0.3">
      <c r="A20">
        <v>5316265580300</v>
      </c>
      <c r="B20">
        <v>5316274337900</v>
      </c>
      <c r="C20" s="1">
        <f>(B20-A20)/1000000</f>
        <v>8.7576000000000001</v>
      </c>
      <c r="D20">
        <v>8593944748000</v>
      </c>
      <c r="E20">
        <v>8593969442500</v>
      </c>
      <c r="F20" s="1">
        <f>(LF_ADD!E20-LF_ADD!D20)/1000000</f>
        <v>37.286999000000002</v>
      </c>
      <c r="G20">
        <v>5316321735500</v>
      </c>
      <c r="H20">
        <v>5316353529300</v>
      </c>
      <c r="I20" s="1">
        <f>(H20-G20)/1000000</f>
        <v>31.793800000000001</v>
      </c>
      <c r="J20">
        <v>8594017902800</v>
      </c>
      <c r="K20">
        <v>8594070789199</v>
      </c>
      <c r="L20" s="1">
        <f>(LF_ADD!K20-LF_ADD!J20)/1000000</f>
        <v>45.366301</v>
      </c>
      <c r="M20">
        <v>13417483806000</v>
      </c>
      <c r="N20">
        <v>13417515144600</v>
      </c>
      <c r="O20" s="1">
        <f t="shared" si="1"/>
        <v>31.3386</v>
      </c>
      <c r="P20">
        <v>15650117776000</v>
      </c>
      <c r="Q20">
        <v>15650244642400</v>
      </c>
      <c r="R20" s="1">
        <f t="shared" si="0"/>
        <v>126.8664</v>
      </c>
    </row>
    <row r="21" spans="1:18" x14ac:dyDescent="0.3">
      <c r="A21">
        <v>5316376172800</v>
      </c>
      <c r="B21">
        <v>5316401518400</v>
      </c>
      <c r="C21" s="1">
        <f>(B21-A21)/1000000</f>
        <v>25.345600000000001</v>
      </c>
      <c r="D21">
        <v>8594133362099</v>
      </c>
      <c r="E21">
        <v>8594173996300</v>
      </c>
      <c r="F21" s="1">
        <f>(LF_ADD!E21-LF_ADD!D21)/1000000</f>
        <v>61.291598999999998</v>
      </c>
      <c r="G21">
        <v>5316447764100</v>
      </c>
      <c r="H21">
        <v>5316493331500</v>
      </c>
      <c r="I21" s="1">
        <f>(H21-G21)/1000000</f>
        <v>45.567399999999999</v>
      </c>
      <c r="J21">
        <v>8594238638299</v>
      </c>
      <c r="K21">
        <v>8594295398099</v>
      </c>
      <c r="L21" s="1">
        <f>(LF_ADD!K21-LF_ADD!J21)/1000000</f>
        <v>60.051499999999997</v>
      </c>
      <c r="M21">
        <v>13417620147000</v>
      </c>
      <c r="N21">
        <v>13417655829400</v>
      </c>
      <c r="O21" s="1">
        <f t="shared" si="1"/>
        <v>35.682400000000001</v>
      </c>
      <c r="P21">
        <v>15650399868200</v>
      </c>
      <c r="Q21">
        <v>15650451406700</v>
      </c>
      <c r="R21" s="1">
        <f t="shared" si="0"/>
        <v>51.538499999999999</v>
      </c>
    </row>
    <row r="22" spans="1:18" x14ac:dyDescent="0.3">
      <c r="A22">
        <v>5316507947300</v>
      </c>
      <c r="B22">
        <v>5316536925500</v>
      </c>
      <c r="C22" s="1">
        <f>(B22-A22)/1000000</f>
        <v>28.978200000000001</v>
      </c>
      <c r="D22">
        <v>8594340252600</v>
      </c>
      <c r="E22">
        <v>8594386230399</v>
      </c>
      <c r="F22" s="1">
        <f>(LF_ADD!E22-LF_ADD!D22)/1000000</f>
        <v>43.857599999999998</v>
      </c>
      <c r="G22">
        <v>5316546505900</v>
      </c>
      <c r="H22">
        <v>5316553134800</v>
      </c>
      <c r="I22" s="1">
        <f>(H22-G22)/1000000</f>
        <v>6.6288999999999998</v>
      </c>
      <c r="J22">
        <v>8594435363000</v>
      </c>
      <c r="K22">
        <v>8594480827600</v>
      </c>
      <c r="L22" s="1">
        <f>(LF_ADD!K22-LF_ADD!J22)/1000000</f>
        <v>45.62</v>
      </c>
      <c r="M22">
        <v>13417791424100</v>
      </c>
      <c r="N22">
        <v>13417810667000</v>
      </c>
      <c r="O22" s="1">
        <f t="shared" si="1"/>
        <v>19.242899999999999</v>
      </c>
      <c r="P22">
        <v>15650645814200</v>
      </c>
      <c r="Q22">
        <v>15650703736600</v>
      </c>
      <c r="R22" s="1">
        <f t="shared" si="0"/>
        <v>57.922400000000003</v>
      </c>
    </row>
    <row r="23" spans="1:18" x14ac:dyDescent="0.3">
      <c r="A23">
        <v>5526018567100</v>
      </c>
      <c r="B23">
        <v>5526032114900</v>
      </c>
      <c r="C23" s="1">
        <f>(B23-A23)/1000000</f>
        <v>13.547800000000001</v>
      </c>
      <c r="D23">
        <v>9250008088500</v>
      </c>
      <c r="E23">
        <v>9250030042600</v>
      </c>
      <c r="F23" s="1">
        <f>(E23-D23)/1000000</f>
        <v>21.9541</v>
      </c>
      <c r="G23">
        <v>5526082781800</v>
      </c>
      <c r="H23">
        <v>5526090776000</v>
      </c>
      <c r="I23" s="1">
        <f>(H23-G23)/1000000</f>
        <v>7.9942000000000002</v>
      </c>
      <c r="J23">
        <v>9253945540400</v>
      </c>
      <c r="K23">
        <v>9253980543200</v>
      </c>
      <c r="L23" s="1">
        <f>(K23-J23)/1000000</f>
        <v>35.002800000000001</v>
      </c>
      <c r="M23">
        <v>13463815343000</v>
      </c>
      <c r="N23">
        <v>13463839777500</v>
      </c>
      <c r="O23" s="1">
        <f t="shared" si="1"/>
        <v>24.4345</v>
      </c>
      <c r="P23">
        <v>16094014312100</v>
      </c>
      <c r="Q23">
        <v>16094029433600</v>
      </c>
      <c r="R23" s="1">
        <f t="shared" si="0"/>
        <v>15.121499999999999</v>
      </c>
    </row>
    <row r="24" spans="1:18" x14ac:dyDescent="0.3">
      <c r="A24">
        <v>5526121322800</v>
      </c>
      <c r="B24">
        <v>5526154295500</v>
      </c>
      <c r="C24" s="1">
        <f>(B24-A24)/1000000</f>
        <v>32.972700000000003</v>
      </c>
      <c r="D24">
        <v>9254008869200</v>
      </c>
      <c r="E24">
        <v>9254025523000</v>
      </c>
      <c r="F24" s="1">
        <f>(E24-D24)/1000000</f>
        <v>16.6538</v>
      </c>
      <c r="G24">
        <v>5526163359400</v>
      </c>
      <c r="H24">
        <v>5526197154400</v>
      </c>
      <c r="I24" s="1">
        <f>(H24-G24)/1000000</f>
        <v>33.795000000000002</v>
      </c>
      <c r="J24">
        <v>9254055210200</v>
      </c>
      <c r="K24">
        <v>9254065459400</v>
      </c>
      <c r="L24" s="1">
        <f>(K24-J24)/1000000</f>
        <v>10.2492</v>
      </c>
      <c r="M24">
        <v>13463913003600</v>
      </c>
      <c r="N24">
        <v>13463965471400</v>
      </c>
      <c r="O24" s="1">
        <f t="shared" si="1"/>
        <v>52.467799999999997</v>
      </c>
      <c r="P24">
        <v>16094058322000</v>
      </c>
      <c r="Q24">
        <v>16094076768400</v>
      </c>
      <c r="R24" s="1">
        <f t="shared" si="0"/>
        <v>18.446400000000001</v>
      </c>
    </row>
    <row r="25" spans="1:18" x14ac:dyDescent="0.3">
      <c r="A25">
        <v>5526225413600</v>
      </c>
      <c r="B25">
        <v>5526257580100</v>
      </c>
      <c r="C25" s="1">
        <f>(B25-A25)/1000000</f>
        <v>32.166499999999999</v>
      </c>
      <c r="D25">
        <v>9254087854400</v>
      </c>
      <c r="E25">
        <v>9254109038700</v>
      </c>
      <c r="F25" s="1">
        <f>(E25-D25)/1000000</f>
        <v>21.1843</v>
      </c>
      <c r="G25">
        <v>5527912338200</v>
      </c>
      <c r="H25">
        <v>5528059480700</v>
      </c>
      <c r="I25" s="1">
        <f>(H25-G25)/1000000</f>
        <v>147.14250000000001</v>
      </c>
      <c r="J25">
        <v>9254125896000</v>
      </c>
      <c r="K25">
        <v>9254174676100</v>
      </c>
      <c r="L25" s="1">
        <f>(K25-J25)/1000000</f>
        <v>48.780099999999997</v>
      </c>
      <c r="M25">
        <v>13469558337900</v>
      </c>
      <c r="N25">
        <v>13469586077900</v>
      </c>
      <c r="O25" s="1">
        <f t="shared" si="1"/>
        <v>27.74</v>
      </c>
      <c r="P25">
        <v>16094104764700</v>
      </c>
      <c r="Q25">
        <v>16094149700100</v>
      </c>
      <c r="R25" s="1">
        <f t="shared" si="0"/>
        <v>44.935400000000001</v>
      </c>
    </row>
    <row r="26" spans="1:18" x14ac:dyDescent="0.3">
      <c r="A26">
        <v>5528272502700</v>
      </c>
      <c r="B26">
        <v>5528336547200</v>
      </c>
      <c r="C26" s="1">
        <f>(B26-A26)/1000000</f>
        <v>64.044499999999999</v>
      </c>
      <c r="D26">
        <v>9254213658900</v>
      </c>
      <c r="E26">
        <v>9254222249500</v>
      </c>
      <c r="F26" s="1">
        <f>(E26-D26)/1000000</f>
        <v>8.5906000000000002</v>
      </c>
      <c r="G26">
        <v>5528450158100</v>
      </c>
      <c r="H26">
        <v>5528496332000</v>
      </c>
      <c r="I26" s="1">
        <f>(H26-G26)/1000000</f>
        <v>46.173900000000003</v>
      </c>
      <c r="J26">
        <v>9254242766100</v>
      </c>
      <c r="K26">
        <v>9254257866900</v>
      </c>
      <c r="L26" s="1">
        <f>(K26-J26)/1000000</f>
        <v>15.1008</v>
      </c>
      <c r="M26">
        <v>13469598354100</v>
      </c>
      <c r="N26">
        <v>13469627415500</v>
      </c>
      <c r="O26" s="1">
        <f t="shared" si="1"/>
        <v>29.061399999999999</v>
      </c>
      <c r="P26">
        <v>16094190315900</v>
      </c>
      <c r="Q26">
        <v>16094215748700</v>
      </c>
      <c r="R26" s="1">
        <f t="shared" si="0"/>
        <v>25.4328</v>
      </c>
    </row>
    <row r="27" spans="1:18" x14ac:dyDescent="0.3">
      <c r="A27">
        <v>5528559149900</v>
      </c>
      <c r="B27">
        <v>5528605036800</v>
      </c>
      <c r="C27" s="1">
        <f>(B27-A27)/1000000</f>
        <v>45.886899999999997</v>
      </c>
      <c r="D27">
        <v>9254273306200</v>
      </c>
      <c r="E27">
        <v>9254290043300</v>
      </c>
      <c r="F27" s="1">
        <f>(E27-D27)/1000000</f>
        <v>16.737100000000002</v>
      </c>
      <c r="G27">
        <v>5528644022200</v>
      </c>
      <c r="H27">
        <v>5528677767100</v>
      </c>
      <c r="I27" s="1">
        <f>(H27-G27)/1000000</f>
        <v>33.744900000000001</v>
      </c>
      <c r="J27">
        <v>9254356874800</v>
      </c>
      <c r="K27">
        <v>9254373025100</v>
      </c>
      <c r="L27" s="1">
        <f>(K27-J27)/1000000</f>
        <v>16.150300000000001</v>
      </c>
      <c r="M27">
        <v>13469639349500</v>
      </c>
      <c r="N27">
        <v>13469678076800</v>
      </c>
      <c r="O27" s="1">
        <f t="shared" si="1"/>
        <v>38.7273</v>
      </c>
      <c r="P27">
        <v>16094241662200</v>
      </c>
      <c r="Q27">
        <v>16094274127400</v>
      </c>
      <c r="R27" s="1">
        <f t="shared" si="0"/>
        <v>32.465200000000003</v>
      </c>
    </row>
    <row r="28" spans="1:18" x14ac:dyDescent="0.3">
      <c r="A28">
        <v>5627100884100</v>
      </c>
      <c r="B28">
        <v>5627116992700</v>
      </c>
      <c r="C28" s="1">
        <f>(B28-A28)/1000000</f>
        <v>16.108599999999999</v>
      </c>
      <c r="G28">
        <v>5627156731200</v>
      </c>
      <c r="H28">
        <v>5627194821900</v>
      </c>
      <c r="I28" s="1">
        <f>(H28-G28)/1000000</f>
        <v>38.090699999999998</v>
      </c>
      <c r="M28">
        <v>16260209390600</v>
      </c>
      <c r="N28">
        <v>16260228535900</v>
      </c>
      <c r="O28" s="1">
        <f t="shared" si="1"/>
        <v>19.145299999999999</v>
      </c>
    </row>
    <row r="29" spans="1:18" x14ac:dyDescent="0.3">
      <c r="A29">
        <v>5627209594000</v>
      </c>
      <c r="B29">
        <v>5627228942800</v>
      </c>
      <c r="C29" s="1">
        <f>(B29-A29)/1000000</f>
        <v>19.348800000000001</v>
      </c>
      <c r="G29">
        <v>5632060204100</v>
      </c>
      <c r="H29">
        <v>5632114532100</v>
      </c>
      <c r="I29" s="1">
        <f>(H29-G29)/1000000</f>
        <v>54.328000000000003</v>
      </c>
      <c r="M29">
        <v>16260258858600</v>
      </c>
      <c r="N29">
        <v>16260271161400</v>
      </c>
      <c r="O29" s="1">
        <f t="shared" si="1"/>
        <v>12.3028</v>
      </c>
    </row>
    <row r="30" spans="1:18" x14ac:dyDescent="0.3">
      <c r="A30">
        <v>5632175519200</v>
      </c>
      <c r="B30">
        <v>5632217475600</v>
      </c>
      <c r="C30" s="1">
        <f>(B30-A30)/1000000</f>
        <v>41.956400000000002</v>
      </c>
      <c r="G30">
        <v>5632329346700</v>
      </c>
      <c r="H30">
        <v>5632362329100</v>
      </c>
      <c r="I30" s="1">
        <f>(H30-G30)/1000000</f>
        <v>32.982399999999998</v>
      </c>
      <c r="M30">
        <v>16260304579500</v>
      </c>
      <c r="N30">
        <v>16260331197500</v>
      </c>
      <c r="O30" s="1">
        <f t="shared" si="1"/>
        <v>26.617999999999999</v>
      </c>
    </row>
    <row r="31" spans="1:18" x14ac:dyDescent="0.3">
      <c r="A31">
        <v>5632370205500</v>
      </c>
      <c r="B31">
        <v>5632405944600</v>
      </c>
      <c r="C31" s="1">
        <f>(B31-A31)/1000000</f>
        <v>35.739100000000001</v>
      </c>
      <c r="G31">
        <v>5632420950500</v>
      </c>
      <c r="H31">
        <v>5632479352800</v>
      </c>
      <c r="I31" s="1">
        <f>(H31-G31)/1000000</f>
        <v>58.402299999999997</v>
      </c>
      <c r="M31">
        <v>16260409956300</v>
      </c>
      <c r="N31">
        <v>16260437811600</v>
      </c>
      <c r="O31" s="1">
        <f t="shared" si="1"/>
        <v>27.8553</v>
      </c>
    </row>
    <row r="32" spans="1:18" x14ac:dyDescent="0.3">
      <c r="A32">
        <v>5632527742900</v>
      </c>
      <c r="B32">
        <v>5632552989100</v>
      </c>
      <c r="C32" s="1">
        <f>(B32-A32)/1000000</f>
        <v>25.246200000000002</v>
      </c>
      <c r="G32">
        <v>5632569631500</v>
      </c>
      <c r="H32">
        <v>5632600609400</v>
      </c>
      <c r="I32" s="1">
        <f>(H32-G32)/1000000</f>
        <v>30.977900000000002</v>
      </c>
      <c r="M32">
        <v>16260489903600</v>
      </c>
      <c r="N32">
        <v>16260524944200</v>
      </c>
      <c r="O32" s="1">
        <f t="shared" si="1"/>
        <v>35.040599999999998</v>
      </c>
    </row>
    <row r="33" spans="1:18" x14ac:dyDescent="0.3">
      <c r="A33">
        <v>6276867621800</v>
      </c>
      <c r="B33">
        <v>6276883103600</v>
      </c>
      <c r="C33" s="1">
        <f>(B33-A33)/1000000</f>
        <v>15.4818</v>
      </c>
      <c r="G33">
        <v>6276977805100</v>
      </c>
      <c r="H33">
        <v>6277014860000</v>
      </c>
      <c r="I33" s="1">
        <f>(H33-G33)/1000000</f>
        <v>37.054900000000004</v>
      </c>
      <c r="M33">
        <v>16326685229800</v>
      </c>
      <c r="N33">
        <v>16326722311700</v>
      </c>
      <c r="O33" s="1">
        <f t="shared" si="1"/>
        <v>37.081899999999997</v>
      </c>
    </row>
    <row r="34" spans="1:18" x14ac:dyDescent="0.3">
      <c r="A34">
        <v>6277028517600</v>
      </c>
      <c r="B34">
        <v>6277048050300</v>
      </c>
      <c r="C34" s="1">
        <f>(B34-A34)/1000000</f>
        <v>19.532699999999998</v>
      </c>
      <c r="G34">
        <v>6281644040000</v>
      </c>
      <c r="H34">
        <v>6281680380400</v>
      </c>
      <c r="I34" s="1">
        <f>(H34-G34)/1000000</f>
        <v>36.340400000000002</v>
      </c>
      <c r="M34">
        <v>16326774756100</v>
      </c>
      <c r="N34">
        <v>16326819739200</v>
      </c>
      <c r="O34" s="1">
        <f t="shared" si="1"/>
        <v>44.9831</v>
      </c>
    </row>
    <row r="35" spans="1:18" x14ac:dyDescent="0.3">
      <c r="A35">
        <v>6281689247600</v>
      </c>
      <c r="B35">
        <v>6281700065700</v>
      </c>
      <c r="C35" s="1">
        <f>(B35-A35)/1000000</f>
        <v>10.818099999999999</v>
      </c>
      <c r="G35">
        <v>6281757359600</v>
      </c>
      <c r="H35">
        <v>6281765534000</v>
      </c>
      <c r="I35" s="1">
        <f>(H35-G35)/1000000</f>
        <v>8.1744000000000003</v>
      </c>
      <c r="M35">
        <v>16326930906000</v>
      </c>
      <c r="N35">
        <v>16326955545700</v>
      </c>
      <c r="O35" s="1">
        <f t="shared" si="1"/>
        <v>24.639700000000001</v>
      </c>
    </row>
    <row r="36" spans="1:18" x14ac:dyDescent="0.3">
      <c r="A36">
        <v>6281790925000</v>
      </c>
      <c r="B36">
        <v>6281797571800</v>
      </c>
      <c r="C36" s="1">
        <f>(B36-A36)/1000000</f>
        <v>6.6467999999999998</v>
      </c>
      <c r="G36">
        <v>6286372513400</v>
      </c>
      <c r="H36">
        <v>6286405616400</v>
      </c>
      <c r="I36" s="1">
        <f>(H36-G36)/1000000</f>
        <v>33.103000000000002</v>
      </c>
      <c r="M36">
        <v>16326973716700</v>
      </c>
      <c r="N36">
        <v>16327010613000</v>
      </c>
      <c r="O36" s="1">
        <f t="shared" si="1"/>
        <v>36.896299999999997</v>
      </c>
    </row>
    <row r="37" spans="1:18" x14ac:dyDescent="0.3">
      <c r="A37">
        <v>6286423809500</v>
      </c>
      <c r="B37">
        <v>6286455349800</v>
      </c>
      <c r="C37" s="1">
        <f>(B37-A37)/1000000</f>
        <v>31.540299999999998</v>
      </c>
      <c r="G37">
        <v>6286470087900</v>
      </c>
      <c r="H37">
        <v>6286502915300</v>
      </c>
      <c r="I37" s="1">
        <f>(H37-G37)/1000000</f>
        <v>32.827399999999997</v>
      </c>
      <c r="M37">
        <v>16327033621400</v>
      </c>
      <c r="N37">
        <v>16327041376700</v>
      </c>
      <c r="O37" s="1">
        <f t="shared" si="1"/>
        <v>7.7553000000000001</v>
      </c>
    </row>
    <row r="45" spans="1:18" s="2" customFormat="1" x14ac:dyDescent="0.3">
      <c r="B45" s="2" t="s">
        <v>19</v>
      </c>
      <c r="C45" s="6">
        <f>AVERAGE(C3:C37)</f>
        <v>31.688379999999999</v>
      </c>
      <c r="D45" s="6"/>
      <c r="E45" s="2" t="s">
        <v>19</v>
      </c>
      <c r="F45" s="6">
        <f>AVERAGE(F3:F27)</f>
        <v>31.980744000000012</v>
      </c>
      <c r="H45" s="2" t="s">
        <v>19</v>
      </c>
      <c r="I45" s="6">
        <f>AVERAGE(I3:I37)</f>
        <v>36.737874285714298</v>
      </c>
      <c r="K45" s="2" t="s">
        <v>19</v>
      </c>
      <c r="L45" s="6">
        <f>AVERAGE(L3:L27)</f>
        <v>29.302504120000002</v>
      </c>
      <c r="N45" s="2" t="s">
        <v>19</v>
      </c>
      <c r="O45" s="6">
        <f>AVERAGE(O3:O37)</f>
        <v>34.041214285714283</v>
      </c>
      <c r="Q45" s="2" t="s">
        <v>19</v>
      </c>
      <c r="R45" s="6">
        <f>AVERAGE(R3:R27)</f>
        <v>47.516120000000001</v>
      </c>
    </row>
    <row r="46" spans="1:18" s="2" customFormat="1" x14ac:dyDescent="0.3">
      <c r="B46" s="2" t="s">
        <v>20</v>
      </c>
      <c r="C46" s="6">
        <f>MIN(C3:C37)</f>
        <v>6.6467999999999998</v>
      </c>
      <c r="D46" s="6"/>
      <c r="E46" s="2" t="s">
        <v>20</v>
      </c>
      <c r="F46" s="6">
        <f>MIN(F4:F27)</f>
        <v>4.7579010000000004</v>
      </c>
      <c r="H46" s="2" t="s">
        <v>20</v>
      </c>
      <c r="I46" s="6">
        <f>MIN(I3:I42)</f>
        <v>4.9020999999999999</v>
      </c>
      <c r="K46" s="2" t="s">
        <v>20</v>
      </c>
      <c r="L46" s="6">
        <f>MIN(L3:L27)</f>
        <v>4.7368009999999998</v>
      </c>
      <c r="N46" s="2" t="s">
        <v>20</v>
      </c>
      <c r="O46" s="6">
        <f>MIN(O3:O27)</f>
        <v>14.042299999999999</v>
      </c>
      <c r="Q46" s="2" t="s">
        <v>20</v>
      </c>
      <c r="R46" s="6">
        <f>MIN(R3:R27)</f>
        <v>12.071999999999999</v>
      </c>
    </row>
    <row r="47" spans="1:18" s="2" customFormat="1" x14ac:dyDescent="0.3">
      <c r="B47" s="2" t="s">
        <v>21</v>
      </c>
      <c r="C47" s="6">
        <f>MAX(C3:C37)</f>
        <v>181.4639</v>
      </c>
      <c r="D47" s="6"/>
      <c r="E47" s="2" t="s">
        <v>21</v>
      </c>
      <c r="F47" s="6">
        <f>MAX(F5:F27)</f>
        <v>88.693700000000007</v>
      </c>
      <c r="H47" s="2" t="s">
        <v>21</v>
      </c>
      <c r="I47" s="6">
        <f>MAX(I3:I37)</f>
        <v>147.14250000000001</v>
      </c>
      <c r="K47" s="2" t="s">
        <v>21</v>
      </c>
      <c r="L47" s="6">
        <f>MAX(L3:L27)</f>
        <v>60.051499999999997</v>
      </c>
      <c r="N47" s="2" t="s">
        <v>21</v>
      </c>
      <c r="O47" s="6">
        <f>MAX(O3:O27)</f>
        <v>76.5779</v>
      </c>
      <c r="Q47" s="2" t="s">
        <v>21</v>
      </c>
      <c r="R47" s="6">
        <f>MAX(R3:R27)</f>
        <v>129.15369999999999</v>
      </c>
    </row>
  </sheetData>
  <mergeCells count="5">
    <mergeCell ref="D1:F1"/>
    <mergeCell ref="G1:I1"/>
    <mergeCell ref="J1:L1"/>
    <mergeCell ref="M1:O1"/>
    <mergeCell ref="P1:R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LB_ADD</vt:lpstr>
      <vt:lpstr>LF_ADD</vt:lpstr>
      <vt:lpstr>LB_RM</vt:lpstr>
      <vt:lpstr>LF_RM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abby francis</dc:creator>
  <cp:lastModifiedBy>abby francis</cp:lastModifiedBy>
  <dcterms:created xsi:type="dcterms:W3CDTF">2020-11-30T23:16:16Z</dcterms:created>
  <dcterms:modified xsi:type="dcterms:W3CDTF">2020-12-01T06:50:27Z</dcterms:modified>
</cp:coreProperties>
</file>