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esktop/Thesis/"/>
    </mc:Choice>
  </mc:AlternateContent>
  <xr:revisionPtr revIDLastSave="70" documentId="8_{F9C08460-4DE9-46D3-B75B-F5F20916D632}" xr6:coauthVersionLast="47" xr6:coauthVersionMax="47" xr10:uidLastSave="{C2224919-EFC2-49C2-B772-DDE5666DFCCC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P10" i="1"/>
</calcChain>
</file>

<file path=xl/sharedStrings.xml><?xml version="1.0" encoding="utf-8"?>
<sst xmlns="http://schemas.openxmlformats.org/spreadsheetml/2006/main" count="28" uniqueCount="28">
  <si>
    <t>Technology</t>
  </si>
  <si>
    <t>Combined Cycle</t>
  </si>
  <si>
    <t>Combustion Turbine</t>
  </si>
  <si>
    <t>Coal Fired</t>
  </si>
  <si>
    <t>Diesel</t>
  </si>
  <si>
    <t>Hydro</t>
  </si>
  <si>
    <t>Nuclear</t>
  </si>
  <si>
    <t>Oil or Gas Steam</t>
  </si>
  <si>
    <t>Pumped Storage</t>
  </si>
  <si>
    <t>Solar</t>
  </si>
  <si>
    <t>Wind</t>
  </si>
  <si>
    <t>Total Installed Capacity (ICAP)</t>
  </si>
  <si>
    <t>Energy and ancillary service net revenue new entrant</t>
  </si>
  <si>
    <t>Energy and ancillary service net revenue first quartile</t>
  </si>
  <si>
    <t>Energy and ancillary service net revenue median</t>
  </si>
  <si>
    <t>Energy and ancillary service net revenue third quartile</t>
  </si>
  <si>
    <t>Capacity revenue first quartile</t>
  </si>
  <si>
    <t>Capacity revenue median</t>
  </si>
  <si>
    <t>Capacity revenue third quartile</t>
  </si>
  <si>
    <t>total revenue new</t>
  </si>
  <si>
    <t>total revenue first quartile</t>
  </si>
  <si>
    <t>total revenue median</t>
  </si>
  <si>
    <t>total revenue third quartile</t>
  </si>
  <si>
    <t xml:space="preserve">recovery of avoidable costs from energy and ancillary net </t>
  </si>
  <si>
    <t xml:space="preserve">recovery of avoidable costs from all markets </t>
  </si>
  <si>
    <t>REC</t>
  </si>
  <si>
    <t>LCOE</t>
  </si>
  <si>
    <t xml:space="preserve">Total Installed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</si>
</sst>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8" x14ac:knownFonts="1">
    <font>
      <sz val="10"/>
      <name val="Arial"/>
      <family val="2"/>
    </font>
    <font>
      <sz val="10"/>
      <color rgb="FF0C632D"/>
      <name val="Arial Bold"/>
      <family val="2"/>
    </font>
    <font>
      <sz val="8"/>
      <color rgb="FF2B2A29"/>
      <name val="Arial Bold"/>
      <family val="2"/>
    </font>
    <font>
      <sz val="8"/>
      <color rgb="FF2B2A29"/>
      <name val="Arial"/>
      <family val="2"/>
    </font>
    <font>
      <sz val="10"/>
      <color rgb="FF262626"/>
      <name val="Times New Roman"/>
      <family val="2"/>
    </font>
    <font>
      <sz val="8"/>
      <color rgb="FF262626"/>
      <name val="Arial"/>
      <family val="2"/>
    </font>
    <font>
      <sz val="9"/>
      <color rgb="FF5C5B5B"/>
      <name val="Arial Bold"/>
      <family val="2"/>
    </font>
    <font>
      <sz val="8"/>
      <color rgb="FF5C5B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4" fillId="0" borderId="0" xfId="0" applyFont="1"/>
    <xf numFmtId="9" fontId="3" fillId="0" borderId="0" xfId="0" applyNumberFormat="1" applyFon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0" fontId="7" fillId="0" borderId="0" xfId="0" applyFont="1"/>
    <xf numFmtId="2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F1" workbookViewId="0">
      <selection activeCell="R2" sqref="R2:R11"/>
    </sheetView>
  </sheetViews>
  <sheetFormatPr defaultRowHeight="12.5" x14ac:dyDescent="0.25"/>
  <cols>
    <col min="1" max="1" width="30"/>
    <col min="2" max="2" width="21"/>
    <col min="3" max="3" width="24"/>
    <col min="4" max="4" width="21"/>
    <col min="5" max="5" width="8"/>
    <col min="6" max="6" width="20"/>
    <col min="7" max="7" width="19"/>
    <col min="8" max="9" width="12"/>
    <col min="10" max="10" width="8"/>
    <col min="11" max="11" width="21"/>
    <col min="12" max="12" width="8"/>
    <col min="13" max="13" width="12"/>
  </cols>
  <sheetData>
    <row r="1" spans="1:18" x14ac:dyDescent="0.2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13" t="s">
        <v>23</v>
      </c>
      <c r="O1" s="13" t="s">
        <v>24</v>
      </c>
      <c r="P1" s="2" t="s">
        <v>25</v>
      </c>
      <c r="Q1" s="2" t="s">
        <v>26</v>
      </c>
      <c r="R1" s="2" t="s">
        <v>27</v>
      </c>
    </row>
    <row r="2" spans="1:18" x14ac:dyDescent="0.25">
      <c r="A2" s="3" t="s">
        <v>1</v>
      </c>
      <c r="B2" s="4">
        <v>48097</v>
      </c>
      <c r="C2" s="5">
        <v>100686</v>
      </c>
      <c r="D2" s="5">
        <v>13740</v>
      </c>
      <c r="E2" s="5">
        <v>72691</v>
      </c>
      <c r="F2" s="5">
        <v>120923</v>
      </c>
      <c r="G2" s="5">
        <v>10070</v>
      </c>
      <c r="H2" s="5">
        <v>17318</v>
      </c>
      <c r="I2" s="5">
        <v>23635</v>
      </c>
      <c r="J2" s="5">
        <v>115715</v>
      </c>
      <c r="K2" s="5">
        <v>37944</v>
      </c>
      <c r="L2" s="5">
        <v>90252</v>
      </c>
      <c r="M2" s="5">
        <v>140222</v>
      </c>
      <c r="N2" s="14">
        <v>280</v>
      </c>
      <c r="O2" s="14">
        <v>340</v>
      </c>
      <c r="P2" s="5">
        <v>0</v>
      </c>
      <c r="Q2" s="5">
        <v>183473</v>
      </c>
      <c r="R2" s="14">
        <f>B2/1000</f>
        <v>48.097000000000001</v>
      </c>
    </row>
    <row r="3" spans="1:18" x14ac:dyDescent="0.25">
      <c r="A3" s="3" t="s">
        <v>2</v>
      </c>
      <c r="B3" s="4">
        <v>25291</v>
      </c>
      <c r="C3" s="5">
        <v>75452</v>
      </c>
      <c r="D3" s="5">
        <v>2838</v>
      </c>
      <c r="E3" s="5">
        <v>8157</v>
      </c>
      <c r="F3" s="5">
        <v>20141</v>
      </c>
      <c r="G3" s="5">
        <v>11365</v>
      </c>
      <c r="H3" s="5">
        <v>12677</v>
      </c>
      <c r="I3" s="5">
        <v>17363</v>
      </c>
      <c r="J3" s="5">
        <v>90482</v>
      </c>
      <c r="K3" s="5">
        <v>16565</v>
      </c>
      <c r="L3" s="5">
        <v>22071</v>
      </c>
      <c r="M3" s="5">
        <v>35667</v>
      </c>
      <c r="N3" s="14">
        <v>27</v>
      </c>
      <c r="O3" s="14">
        <v>71</v>
      </c>
      <c r="P3" s="5">
        <v>0</v>
      </c>
      <c r="Q3" s="5">
        <v>185198</v>
      </c>
      <c r="R3" s="14">
        <f t="shared" ref="R3:R11" si="0">B3/1000</f>
        <v>25.291</v>
      </c>
    </row>
    <row r="4" spans="1:18" x14ac:dyDescent="0.25">
      <c r="A4" s="3" t="s">
        <v>3</v>
      </c>
      <c r="B4" s="4">
        <v>25760</v>
      </c>
      <c r="C4" s="5">
        <v>35938</v>
      </c>
      <c r="D4" s="5">
        <v>368</v>
      </c>
      <c r="E4" s="5">
        <v>11257</v>
      </c>
      <c r="F4" s="5">
        <v>52082</v>
      </c>
      <c r="G4" s="5">
        <v>9194</v>
      </c>
      <c r="H4" s="5">
        <v>11313</v>
      </c>
      <c r="I4" s="5">
        <v>16739</v>
      </c>
      <c r="J4" s="5">
        <v>50967</v>
      </c>
      <c r="K4" s="5">
        <v>14326</v>
      </c>
      <c r="L4" s="5">
        <v>25599</v>
      </c>
      <c r="M4" s="5">
        <v>63176</v>
      </c>
      <c r="N4" s="14">
        <v>11</v>
      </c>
      <c r="O4" s="14">
        <v>25</v>
      </c>
      <c r="P4" s="5">
        <v>0</v>
      </c>
      <c r="Q4" s="5">
        <v>0</v>
      </c>
      <c r="R4" s="14">
        <f t="shared" si="0"/>
        <v>25.76</v>
      </c>
    </row>
    <row r="5" spans="1:18" x14ac:dyDescent="0.25">
      <c r="A5" s="3" t="s">
        <v>4</v>
      </c>
      <c r="B5" s="6">
        <v>676</v>
      </c>
      <c r="C5" s="5">
        <v>10362</v>
      </c>
      <c r="D5" s="5">
        <v>-618</v>
      </c>
      <c r="E5" s="5">
        <v>6721</v>
      </c>
      <c r="F5" s="5">
        <v>42896</v>
      </c>
      <c r="G5" s="5">
        <v>17623</v>
      </c>
      <c r="H5" s="5">
        <v>25431</v>
      </c>
      <c r="I5" s="5">
        <v>78048</v>
      </c>
      <c r="J5" s="5">
        <v>25392</v>
      </c>
      <c r="K5" s="5">
        <v>16873</v>
      </c>
      <c r="L5" s="5">
        <v>35214</v>
      </c>
      <c r="M5" s="5">
        <v>124685</v>
      </c>
      <c r="N5" s="14">
        <v>30</v>
      </c>
      <c r="O5" s="14">
        <v>159</v>
      </c>
      <c r="P5" s="5">
        <v>0</v>
      </c>
      <c r="Q5" s="5">
        <v>0</v>
      </c>
      <c r="R5" s="14">
        <f t="shared" si="0"/>
        <v>0.67600000000000005</v>
      </c>
    </row>
    <row r="6" spans="1:18" x14ac:dyDescent="0.25">
      <c r="A6" s="3" t="s">
        <v>5</v>
      </c>
      <c r="B6" s="4">
        <v>2222</v>
      </c>
      <c r="D6" s="5">
        <v>66782</v>
      </c>
      <c r="E6" s="5">
        <v>103278</v>
      </c>
      <c r="F6" s="5">
        <v>134292</v>
      </c>
      <c r="G6" s="5">
        <v>0</v>
      </c>
      <c r="H6" s="5">
        <v>9604</v>
      </c>
      <c r="I6" s="5">
        <v>184372</v>
      </c>
      <c r="K6" s="5">
        <v>91331</v>
      </c>
      <c r="L6" s="5">
        <v>140601</v>
      </c>
      <c r="M6" s="5">
        <v>276177</v>
      </c>
      <c r="N6" s="14">
        <v>100</v>
      </c>
      <c r="O6" s="14">
        <v>100</v>
      </c>
      <c r="P6" s="5">
        <v>0</v>
      </c>
      <c r="Q6" s="5">
        <v>0</v>
      </c>
      <c r="R6" s="14">
        <f t="shared" si="0"/>
        <v>2.222</v>
      </c>
    </row>
    <row r="7" spans="1:18" x14ac:dyDescent="0.25">
      <c r="A7" s="3" t="s">
        <v>6</v>
      </c>
      <c r="B7" s="4">
        <v>26111</v>
      </c>
      <c r="C7" s="5">
        <v>254059</v>
      </c>
      <c r="D7" s="5">
        <v>196235</v>
      </c>
      <c r="E7" s="5">
        <v>213144</v>
      </c>
      <c r="F7" s="5">
        <v>250128</v>
      </c>
      <c r="G7" s="5">
        <v>16869</v>
      </c>
      <c r="H7" s="5">
        <v>17580</v>
      </c>
      <c r="I7" s="5">
        <v>25171</v>
      </c>
      <c r="J7" s="5">
        <v>269088</v>
      </c>
      <c r="K7" s="5">
        <v>221407</v>
      </c>
      <c r="L7" s="5">
        <v>230723</v>
      </c>
      <c r="M7" s="5">
        <v>264867</v>
      </c>
      <c r="N7" s="14">
        <v>83</v>
      </c>
      <c r="O7" s="14">
        <v>140</v>
      </c>
      <c r="P7" s="5">
        <v>0</v>
      </c>
      <c r="Q7" s="5">
        <v>0</v>
      </c>
      <c r="R7" s="14">
        <f t="shared" si="0"/>
        <v>26.111000000000001</v>
      </c>
    </row>
    <row r="8" spans="1:18" x14ac:dyDescent="0.25">
      <c r="A8" s="3" t="s">
        <v>7</v>
      </c>
      <c r="B8" s="4">
        <v>2869</v>
      </c>
      <c r="D8" s="5">
        <v>-588</v>
      </c>
      <c r="E8" s="5">
        <v>280</v>
      </c>
      <c r="F8" s="5">
        <v>17725</v>
      </c>
      <c r="G8" s="5">
        <v>12456</v>
      </c>
      <c r="H8" s="5">
        <v>18064</v>
      </c>
      <c r="I8" s="5">
        <v>20323</v>
      </c>
      <c r="K8" s="5">
        <v>11632</v>
      </c>
      <c r="L8" s="5">
        <v>21119</v>
      </c>
      <c r="M8" s="5">
        <v>38672</v>
      </c>
      <c r="N8" s="14">
        <v>1</v>
      </c>
      <c r="O8" s="14">
        <v>93</v>
      </c>
      <c r="P8" s="5">
        <v>0</v>
      </c>
      <c r="Q8" s="5">
        <v>0</v>
      </c>
      <c r="R8" s="14">
        <f t="shared" si="0"/>
        <v>2.8690000000000002</v>
      </c>
    </row>
    <row r="9" spans="1:18" x14ac:dyDescent="0.25">
      <c r="A9" s="3" t="s">
        <v>8</v>
      </c>
      <c r="B9" s="4">
        <v>2308</v>
      </c>
      <c r="D9" s="5">
        <v>13667</v>
      </c>
      <c r="E9" s="5">
        <v>23158</v>
      </c>
      <c r="F9" s="5">
        <v>97161</v>
      </c>
      <c r="G9" s="5">
        <v>9438</v>
      </c>
      <c r="H9" s="5">
        <v>14851</v>
      </c>
      <c r="I9" s="5">
        <v>27632</v>
      </c>
      <c r="K9" s="5">
        <v>25299</v>
      </c>
      <c r="L9" s="5">
        <v>32230</v>
      </c>
      <c r="M9" s="5">
        <v>135828</v>
      </c>
      <c r="N9" s="14">
        <v>100</v>
      </c>
      <c r="O9" s="14">
        <v>100</v>
      </c>
      <c r="P9" s="5">
        <v>0</v>
      </c>
      <c r="Q9" s="5">
        <v>0</v>
      </c>
      <c r="R9" s="14">
        <f t="shared" si="0"/>
        <v>2.3079999999999998</v>
      </c>
    </row>
    <row r="10" spans="1:18" x14ac:dyDescent="0.25">
      <c r="A10" s="3" t="s">
        <v>9</v>
      </c>
      <c r="B10" s="4">
        <v>6917</v>
      </c>
      <c r="C10" s="5">
        <v>53209</v>
      </c>
      <c r="D10" s="5">
        <v>29915</v>
      </c>
      <c r="E10" s="5">
        <v>36972</v>
      </c>
      <c r="F10" s="5">
        <v>49162</v>
      </c>
      <c r="G10" s="5">
        <v>0</v>
      </c>
      <c r="H10" s="5">
        <v>0</v>
      </c>
      <c r="I10" s="5">
        <v>3500</v>
      </c>
      <c r="J10" s="5">
        <v>62371</v>
      </c>
      <c r="K10" s="5">
        <v>30613</v>
      </c>
      <c r="L10" s="5">
        <v>38299</v>
      </c>
      <c r="M10" s="5">
        <v>51640</v>
      </c>
      <c r="N10" s="14">
        <v>127</v>
      </c>
      <c r="O10" s="14">
        <v>131</v>
      </c>
      <c r="P10" s="5">
        <f>(297972+122046+101497+261357+276439)/5</f>
        <v>211862.2</v>
      </c>
      <c r="Q10" s="5">
        <v>211057</v>
      </c>
      <c r="R10" s="14">
        <f t="shared" si="0"/>
        <v>6.9169999999999998</v>
      </c>
    </row>
    <row r="11" spans="1:18" x14ac:dyDescent="0.25">
      <c r="A11" s="3" t="s">
        <v>10</v>
      </c>
      <c r="B11" s="4">
        <v>11092</v>
      </c>
      <c r="C11" s="5">
        <v>146964</v>
      </c>
      <c r="D11" s="5">
        <v>70495</v>
      </c>
      <c r="E11" s="5">
        <v>105339</v>
      </c>
      <c r="F11" s="5">
        <v>200481</v>
      </c>
      <c r="G11" s="5">
        <v>0</v>
      </c>
      <c r="H11" s="5">
        <v>1169</v>
      </c>
      <c r="I11" s="5">
        <v>2850</v>
      </c>
      <c r="J11" s="5">
        <v>149707</v>
      </c>
      <c r="K11" s="5">
        <v>70664</v>
      </c>
      <c r="L11" s="5">
        <v>107749</v>
      </c>
      <c r="M11" s="5">
        <v>201374</v>
      </c>
      <c r="N11" s="14">
        <v>207</v>
      </c>
      <c r="O11" s="14">
        <v>212</v>
      </c>
      <c r="P11" s="5">
        <v>83243</v>
      </c>
      <c r="Q11" s="5">
        <v>256990</v>
      </c>
      <c r="R11" s="14">
        <f t="shared" si="0"/>
        <v>11.092000000000001</v>
      </c>
    </row>
    <row r="13" spans="1:18" ht="13" x14ac:dyDescent="0.3">
      <c r="A13" s="7"/>
    </row>
    <row r="14" spans="1:18" ht="13" x14ac:dyDescent="0.3">
      <c r="A14" s="7"/>
    </row>
    <row r="15" spans="1:18" ht="13" x14ac:dyDescent="0.3">
      <c r="A15" s="7"/>
    </row>
    <row r="16" spans="1:18" ht="13" x14ac:dyDescent="0.3">
      <c r="A16" s="7"/>
    </row>
    <row r="17" spans="1:8" ht="13" x14ac:dyDescent="0.3">
      <c r="A17" s="7"/>
    </row>
    <row r="19" spans="1:8" ht="13" x14ac:dyDescent="0.3">
      <c r="A19" s="7"/>
    </row>
    <row r="20" spans="1:8" ht="13" x14ac:dyDescent="0.3">
      <c r="A20" s="7"/>
    </row>
    <row r="21" spans="1:8" ht="13" x14ac:dyDescent="0.3">
      <c r="A21" s="7"/>
    </row>
    <row r="22" spans="1:8" ht="13" x14ac:dyDescent="0.3">
      <c r="A22" s="7"/>
    </row>
    <row r="24" spans="1:8" ht="13" x14ac:dyDescent="0.3">
      <c r="A24" s="1"/>
    </row>
    <row r="25" spans="1:8" x14ac:dyDescent="0.25">
      <c r="D25" s="2"/>
      <c r="G25" s="2"/>
    </row>
    <row r="26" spans="1:8" x14ac:dyDescent="0.25">
      <c r="B26" s="2"/>
      <c r="D26" s="2"/>
      <c r="G26" s="2"/>
    </row>
    <row r="27" spans="1:8" x14ac:dyDescent="0.25">
      <c r="A27" s="2"/>
      <c r="B27" s="2"/>
      <c r="C27" s="2"/>
      <c r="D27" s="2"/>
      <c r="F27" s="2"/>
      <c r="G27" s="2"/>
    </row>
    <row r="28" spans="1:8" x14ac:dyDescent="0.25">
      <c r="A28" s="3"/>
      <c r="B28" s="4"/>
      <c r="C28" s="8"/>
      <c r="D28" s="8"/>
      <c r="E28" s="8"/>
      <c r="F28" s="8"/>
      <c r="G28" s="8"/>
      <c r="H28" s="8"/>
    </row>
    <row r="29" spans="1:8" x14ac:dyDescent="0.25">
      <c r="A29" s="3"/>
      <c r="B29" s="4"/>
      <c r="C29" s="8"/>
      <c r="D29" s="8"/>
      <c r="E29" s="8"/>
      <c r="F29" s="8"/>
      <c r="G29" s="8"/>
      <c r="H29" s="8"/>
    </row>
    <row r="30" spans="1:8" x14ac:dyDescent="0.25">
      <c r="A30" s="3"/>
      <c r="B30" s="4"/>
      <c r="C30" s="8"/>
      <c r="D30" s="8"/>
      <c r="E30" s="8"/>
      <c r="F30" s="8"/>
      <c r="G30" s="8"/>
      <c r="H30" s="8"/>
    </row>
    <row r="31" spans="1:8" x14ac:dyDescent="0.25">
      <c r="A31" s="3"/>
      <c r="B31" s="6"/>
      <c r="C31" s="8"/>
      <c r="D31" s="8"/>
      <c r="E31" s="8"/>
      <c r="F31" s="8"/>
      <c r="G31" s="8"/>
      <c r="H31" s="8"/>
    </row>
    <row r="32" spans="1:8" x14ac:dyDescent="0.25">
      <c r="A32" s="3"/>
      <c r="B32" s="4"/>
      <c r="C32" s="8"/>
      <c r="D32" s="8"/>
      <c r="E32" s="8"/>
      <c r="F32" s="8"/>
      <c r="G32" s="8"/>
      <c r="H32" s="8"/>
    </row>
    <row r="33" spans="1:8" x14ac:dyDescent="0.25">
      <c r="A33" s="3"/>
      <c r="B33" s="4"/>
      <c r="C33" s="8"/>
      <c r="D33" s="8"/>
      <c r="E33" s="8"/>
      <c r="F33" s="8"/>
      <c r="G33" s="8"/>
      <c r="H33" s="8"/>
    </row>
    <row r="34" spans="1:8" x14ac:dyDescent="0.25">
      <c r="A34" s="3"/>
      <c r="B34" s="4"/>
      <c r="C34" s="8"/>
      <c r="D34" s="8"/>
      <c r="E34" s="8"/>
      <c r="F34" s="8"/>
      <c r="G34" s="8"/>
      <c r="H34" s="8"/>
    </row>
    <row r="35" spans="1:8" x14ac:dyDescent="0.25">
      <c r="A35" s="3"/>
      <c r="B35" s="4"/>
      <c r="C35" s="8"/>
      <c r="D35" s="8"/>
      <c r="E35" s="8"/>
      <c r="F35" s="8"/>
      <c r="G35" s="8"/>
      <c r="H35" s="8"/>
    </row>
    <row r="36" spans="1:8" x14ac:dyDescent="0.25">
      <c r="A36" s="3"/>
      <c r="B36" s="4"/>
      <c r="C36" s="8"/>
      <c r="D36" s="8"/>
      <c r="E36" s="8"/>
      <c r="F36" s="8"/>
      <c r="G36" s="8"/>
      <c r="H36" s="8"/>
    </row>
    <row r="37" spans="1:8" x14ac:dyDescent="0.25">
      <c r="A37" s="3"/>
      <c r="B37" s="4"/>
      <c r="C37" s="8"/>
      <c r="D37" s="8"/>
      <c r="E37" s="8"/>
      <c r="F37" s="8"/>
      <c r="G37" s="8"/>
      <c r="H37" s="8"/>
    </row>
    <row r="39" spans="1:8" x14ac:dyDescent="0.25">
      <c r="A39" s="9"/>
    </row>
    <row r="40" spans="1:8" x14ac:dyDescent="0.25">
      <c r="A40" s="9"/>
    </row>
    <row r="41" spans="1:8" x14ac:dyDescent="0.25">
      <c r="A41" s="9"/>
    </row>
    <row r="42" spans="1:8" x14ac:dyDescent="0.25">
      <c r="A42" s="9"/>
    </row>
    <row r="44" spans="1:8" x14ac:dyDescent="0.25">
      <c r="A44" s="10"/>
      <c r="B44" s="11"/>
      <c r="C4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Abigail Weeks</cp:lastModifiedBy>
  <dcterms:created xsi:type="dcterms:W3CDTF">2025-08-06T11:31:43Z</dcterms:created>
  <dcterms:modified xsi:type="dcterms:W3CDTF">2025-08-07T21:07:01Z</dcterms:modified>
</cp:coreProperties>
</file>