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Git_Hub\project_toolkit\tracker\"/>
    </mc:Choice>
  </mc:AlternateContent>
  <xr:revisionPtr revIDLastSave="0" documentId="13_ncr:1_{BE63D8B3-FEB9-4285-BD4A-FB17885C82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" i="1"/>
</calcChain>
</file>

<file path=xl/sharedStrings.xml><?xml version="1.0" encoding="utf-8"?>
<sst xmlns="http://schemas.openxmlformats.org/spreadsheetml/2006/main" count="1283" uniqueCount="170">
  <si>
    <t>Designer Name</t>
  </si>
  <si>
    <t>Month</t>
  </si>
  <si>
    <t>Date</t>
  </si>
  <si>
    <t>Project Name</t>
  </si>
  <si>
    <t>Main Categories </t>
  </si>
  <si>
    <t>Series</t>
  </si>
  <si>
    <t>Nature of Work</t>
  </si>
  <si>
    <t>Shift Type</t>
  </si>
  <si>
    <t>Remarks</t>
  </si>
  <si>
    <t>Joining</t>
  </si>
  <si>
    <t>First shift</t>
  </si>
  <si>
    <t>Orientation</t>
  </si>
  <si>
    <t>ABIJITH S</t>
  </si>
  <si>
    <t>Training &amp; Practice</t>
  </si>
  <si>
    <t>KT about Assembly &amp; Exploded View</t>
  </si>
  <si>
    <t>Practice on Sketch</t>
  </si>
  <si>
    <t>Practice on Stop Valve Part Modeling</t>
  </si>
  <si>
    <t xml:space="preserve">Practice on Feed Check Valve  </t>
  </si>
  <si>
    <t>Practice on Feed Check Valve  Assembly</t>
  </si>
  <si>
    <t>Document Verification</t>
  </si>
  <si>
    <t>Overview on Drafting</t>
  </si>
  <si>
    <t>Practice on Exploded View</t>
  </si>
  <si>
    <t>Holiday</t>
  </si>
  <si>
    <t>KT about Drafting from Prince Sir</t>
  </si>
  <si>
    <t>KT about Drafting from Sakthivel and Dheena</t>
  </si>
  <si>
    <t>Id Card Permission</t>
  </si>
  <si>
    <t xml:space="preserve">Observation of drafting template creation from Sakthivel </t>
  </si>
  <si>
    <t xml:space="preserve">Practice on Exploded View </t>
  </si>
  <si>
    <t>Observation and Practice on Drafting Template Creation</t>
  </si>
  <si>
    <t xml:space="preserve">Observation and Training from Sujith </t>
  </si>
  <si>
    <t xml:space="preserve">Drawbar Insert Drafting </t>
  </si>
  <si>
    <t>KT about Drafting of Speedgrip</t>
  </si>
  <si>
    <t>Drafting of Drawbar Insert and Spacer</t>
  </si>
  <si>
    <t>KT &amp; Observation received by sujith</t>
  </si>
  <si>
    <t>3DPC completed and PRI request sent for Drawbar</t>
  </si>
  <si>
    <t>3DPC completed and PRI request sent for Spacer</t>
  </si>
  <si>
    <t>KT on Mapping, PRI Creation from Sujith</t>
  </si>
  <si>
    <t>Prototype of Ground Flat Washer, Woodruf Key</t>
  </si>
  <si>
    <t>Modeling of Ground Flat Nut</t>
  </si>
  <si>
    <t>Speedgrib</t>
  </si>
  <si>
    <t>Modelimg and Configuration of Nuts</t>
  </si>
  <si>
    <t>Prototype of Nuts</t>
  </si>
  <si>
    <t>KT on Whole Process of Speedgrib</t>
  </si>
  <si>
    <t>Modeling and Prototype of Ground Flat Nut and Spanner Nut</t>
  </si>
  <si>
    <t>Modeling and Prototype of Draw Bolt</t>
  </si>
  <si>
    <t>Cross QC of M2FLN</t>
  </si>
  <si>
    <t>Mapping of Ground Flat Washer</t>
  </si>
  <si>
    <t>PRI Request PPT &amp; Mail</t>
  </si>
  <si>
    <t>3DPC format conversion of Ground Flat Washer</t>
  </si>
  <si>
    <t>3DPC format conversion &amp; File Loading of Washer and Woodref Key</t>
  </si>
  <si>
    <t>Team Meeting</t>
  </si>
  <si>
    <t>Protype drafting of saber bushing &amp; Drive Cage</t>
  </si>
  <si>
    <t>Leave</t>
  </si>
  <si>
    <t>Modeling and Prototype of Drive cage</t>
  </si>
  <si>
    <t>3DPC Conversion of Draw Bolt</t>
  </si>
  <si>
    <t>3DPC Conversion and Mapping of Draw Bolt</t>
  </si>
  <si>
    <t>3DPC Conversion and Mapping of  Ground Flange Nut</t>
  </si>
  <si>
    <t>File Loading Draw Bolt</t>
  </si>
  <si>
    <t>Protype of drive cage</t>
  </si>
  <si>
    <t>Prototype of Mounting Plates (Draw Tube)</t>
  </si>
  <si>
    <t>Mounting Plate Drawtube 2d drafting</t>
  </si>
  <si>
    <t>QC Mounting Plate Drawtube 2d drafting</t>
  </si>
  <si>
    <t>Mounting Plate lowprofile 2d drafting</t>
  </si>
  <si>
    <t>QC Mounting Plate lowprofile 2d drafting</t>
  </si>
  <si>
    <t>2d drafting of Self Contained Actuator</t>
  </si>
  <si>
    <t>3dpc &amp; mapping for Self Contained Actuator</t>
  </si>
  <si>
    <t xml:space="preserve">QC PPT for Drawbar Insert </t>
  </si>
  <si>
    <t xml:space="preserve">QC PPT Drive Cage </t>
  </si>
  <si>
    <t>QC PPT for Spacer</t>
  </si>
  <si>
    <t>QC PPT for M2FLN</t>
  </si>
  <si>
    <t>KT for QC PPT Tool from Karthick and File Loading</t>
  </si>
  <si>
    <t xml:space="preserve">Spacer QC PPT </t>
  </si>
  <si>
    <t>QC PPT for Mounting Plate Drawtube</t>
  </si>
  <si>
    <t>QC PPT for Self Contained Actuator</t>
  </si>
  <si>
    <t>Update on 2d drafting of Self Contained Actuator</t>
  </si>
  <si>
    <t>Modeling of M2LC series</t>
  </si>
  <si>
    <t>protytype drawing for M2LC series</t>
  </si>
  <si>
    <t>Modeling for M2LC series</t>
  </si>
  <si>
    <t>Modeling and protytype drawing for M2LC series</t>
  </si>
  <si>
    <t>KT from Kavin</t>
  </si>
  <si>
    <t>Modeling of MC Series</t>
  </si>
  <si>
    <t xml:space="preserve">Prototype &amp; QC for M2LC Series </t>
  </si>
  <si>
    <t>Modeling and prototype of MC Series</t>
  </si>
  <si>
    <t>QA for live site models</t>
  </si>
  <si>
    <t>Mapping and Conversion for MC series</t>
  </si>
  <si>
    <t>Self QC for MC Series</t>
  </si>
  <si>
    <t>KT from for qc generator</t>
  </si>
  <si>
    <t>3dpc updation and qc of MC series</t>
  </si>
  <si>
    <t>M2LC Modeling &amp; 2d drafting</t>
  </si>
  <si>
    <t>Modeling and drawing of MC Series</t>
  </si>
  <si>
    <t>Modeling and drawing of M2LC Series</t>
  </si>
  <si>
    <t>Modeling and drawing of MD Series</t>
  </si>
  <si>
    <t xml:space="preserve">KT from Aravind </t>
  </si>
  <si>
    <t>3DPC - M2LC</t>
  </si>
  <si>
    <t>Flo-Tite</t>
  </si>
  <si>
    <t>Modeling of MPF 155</t>
  </si>
  <si>
    <t>Practice and Task on Sanitary Valve</t>
  </si>
  <si>
    <t>American Valve</t>
  </si>
  <si>
    <t>3DPC for ScaleRx</t>
  </si>
  <si>
    <t>Demo Images for Industrial Nut Corp</t>
  </si>
  <si>
    <t>Industrial Nut Corp</t>
  </si>
  <si>
    <t>PPT Query for NPT</t>
  </si>
  <si>
    <t>PPT Query for Flanged</t>
  </si>
  <si>
    <t>QA for Live Site</t>
  </si>
  <si>
    <t>Drawing and QC of NPT</t>
  </si>
  <si>
    <t>Drawing and QC of Flanged</t>
  </si>
  <si>
    <t>KT from Prince Sir on AutoCAD Drafting</t>
  </si>
  <si>
    <t>2D drafting of MPF 155 - 3inc</t>
  </si>
  <si>
    <t>Modeling of MPF 155- 3inc</t>
  </si>
  <si>
    <t>Modeling and Prototype of MPF 155 - 3inc</t>
  </si>
  <si>
    <t>Prototype &amp; QC of MPF 155 - 3inc</t>
  </si>
  <si>
    <t>American Valve Update - ScaleRx</t>
  </si>
  <si>
    <t>Modeling and 2d drawing of MPF 155 - 4inc</t>
  </si>
  <si>
    <t>Bottom Entry Series</t>
  </si>
  <si>
    <t>KT from Sudan, Kavin</t>
  </si>
  <si>
    <t>Modeling &amp; QC of Titan Series - Flanged End</t>
  </si>
  <si>
    <t>3DPC of  Titan Series - Flanged End</t>
  </si>
  <si>
    <t>Modeling of  Titan Series - Flanged End</t>
  </si>
  <si>
    <t>Prototype for Titan Series - NPT&amp;SW</t>
  </si>
  <si>
    <t>Modeling of other sizes in Titan Series - NPT&amp;SW</t>
  </si>
  <si>
    <t>Modeling of Sentinel Series</t>
  </si>
  <si>
    <t>Qc prototype of Kompact Wafer Series</t>
  </si>
  <si>
    <t>Prototype for  Econoflo Series _ SW&amp;BW</t>
  </si>
  <si>
    <t>2d &amp; qc for Econoflo Series Flange end</t>
  </si>
  <si>
    <t>QA Econoflo Series Flange end</t>
  </si>
  <si>
    <t>QC &amp; prototype Multi port compatetor series</t>
  </si>
  <si>
    <t>Modeling of Aircon series Actuators</t>
  </si>
  <si>
    <t>QC for wings and thumb screws</t>
  </si>
  <si>
    <t>Prototype &amp; QC of Aircon series Actuators</t>
  </si>
  <si>
    <t>Updation in Prototype of Aircon series Actuators</t>
  </si>
  <si>
    <t>Peerless</t>
  </si>
  <si>
    <t>Qc for Peerless</t>
  </si>
  <si>
    <t>Qc for pro-torq series</t>
  </si>
  <si>
    <t>Titan Series Update 2D</t>
  </si>
  <si>
    <t>Titan Series Update 3D</t>
  </si>
  <si>
    <t>Titan Series Update 3D&amp;2D</t>
  </si>
  <si>
    <t>3DPC Titan SS Series</t>
  </si>
  <si>
    <t>3DPC &amp; QA Titan SS Series</t>
  </si>
  <si>
    <t>Titan LC Series 2D</t>
  </si>
  <si>
    <t>Titan LC Series 3D</t>
  </si>
  <si>
    <t>Titan LC Series QA</t>
  </si>
  <si>
    <t>Aircon Series Update</t>
  </si>
  <si>
    <t>Aircon Series 2D</t>
  </si>
  <si>
    <t>Aircon Series 3D</t>
  </si>
  <si>
    <t>Aircon Series QA</t>
  </si>
  <si>
    <t>Aircon Series 3DPC</t>
  </si>
  <si>
    <t xml:space="preserve">Aircon Series </t>
  </si>
  <si>
    <t>Permission</t>
  </si>
  <si>
    <t>Dance Practice</t>
  </si>
  <si>
    <t xml:space="preserve">Air Con </t>
  </si>
  <si>
    <t>Day</t>
  </si>
  <si>
    <t>Titan Series</t>
  </si>
  <si>
    <t>Kompact Series</t>
  </si>
  <si>
    <t>Kompact Series 3DPC SS</t>
  </si>
  <si>
    <t>Titan Series Update</t>
  </si>
  <si>
    <t>Kompact Series 3DPC CS</t>
  </si>
  <si>
    <t>Bottom Entry Series 6in</t>
  </si>
  <si>
    <t>KT to Kavin on 2d Tool, Macro</t>
  </si>
  <si>
    <t>Titan Series Update LC</t>
  </si>
  <si>
    <t>Bottom Entry 6in &amp; 2in</t>
  </si>
  <si>
    <t>Break-up Hours</t>
  </si>
  <si>
    <t>Total Hours</t>
  </si>
  <si>
    <t>OT Hours</t>
  </si>
  <si>
    <t>-</t>
  </si>
  <si>
    <t>Introduction, Overview of Solid works, Sketch</t>
  </si>
  <si>
    <t>KT</t>
  </si>
  <si>
    <t>KT - Part modeling, Assembly &amp; Practice</t>
  </si>
  <si>
    <t>Training</t>
  </si>
  <si>
    <t>Comm. Cls</t>
  </si>
  <si>
    <t>Communication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</si>
</sst>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horizontal="left" vertical="center" wrapText="1" indent="1"/>
    </xf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2">
    <cellStyle name="Normal" xfId="0" builtinId="0"/>
    <cellStyle name="Treffer" xfId="1" xr:uid="{42B9AD77-3140-43E5-96EB-8F0F28E28D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9"/>
  <sheetViews>
    <sheetView tabSelected="1" zoomScaleNormal="100" workbookViewId="0">
      <selection activeCell="J9" sqref="J9"/>
    </sheetView>
  </sheetViews>
  <sheetFormatPr defaultColWidth="8.88671875" defaultRowHeight="14.4" x14ac:dyDescent="0.3"/>
  <cols>
    <col min="1" max="1" width="18.21875" style="8" bestFit="1" customWidth="1"/>
    <col min="2" max="2" width="11.21875" style="8" bestFit="1" customWidth="1"/>
    <col min="3" max="3" width="10.33203125" style="8" customWidth="1"/>
    <col min="4" max="4" width="8.6640625" style="8" bestFit="1" customWidth="1"/>
    <col min="5" max="5" width="16.88671875" style="8" bestFit="1" customWidth="1"/>
    <col min="6" max="6" width="19.5546875" style="8" bestFit="1" customWidth="1"/>
    <col min="7" max="7" width="17.33203125" style="8" bestFit="1" customWidth="1"/>
    <col min="8" max="8" width="57.21875" style="12" bestFit="1" customWidth="1"/>
    <col min="9" max="9" width="18.5546875" style="8" bestFit="1" customWidth="1"/>
    <col min="10" max="10" width="15" style="8" bestFit="1" customWidth="1"/>
    <col min="11" max="11" width="13.109375" style="8" bestFit="1" customWidth="1"/>
    <col min="12" max="12" width="13.88671875" style="8" bestFit="1" customWidth="1"/>
    <col min="13" max="13" width="12.6640625" style="8" bestFit="1" customWidth="1"/>
    <col min="14" max="16384" width="8.88671875" style="8"/>
  </cols>
  <sheetData>
    <row r="1" spans="1:13" x14ac:dyDescent="0.3">
      <c r="A1" s="9" t="s">
        <v>0</v>
      </c>
      <c r="B1" s="9" t="s">
        <v>1</v>
      </c>
      <c r="C1" s="9" t="s">
        <v>2</v>
      </c>
      <c r="D1" s="9" t="s">
        <v>150</v>
      </c>
      <c r="E1" s="9" t="s">
        <v>3</v>
      </c>
      <c r="F1" s="9" t="s">
        <v>4</v>
      </c>
      <c r="G1" s="9" t="s">
        <v>5</v>
      </c>
      <c r="H1" s="9" t="s">
        <v>6</v>
      </c>
      <c r="I1" s="6" t="s">
        <v>160</v>
      </c>
      <c r="J1" s="6" t="s">
        <v>161</v>
      </c>
      <c r="K1" s="6" t="s">
        <v>162</v>
      </c>
      <c r="L1" s="13" t="s">
        <v>7</v>
      </c>
      <c r="M1" s="13" t="s">
        <v>8</v>
      </c>
    </row>
    <row r="2" spans="1:13" x14ac:dyDescent="0.3">
      <c r="A2" s="1" t="s">
        <v>12</v>
      </c>
      <c r="B2" s="2" t="str">
        <f>TEXT(C2, "mmmm")</f>
        <v>April</v>
      </c>
      <c r="C2" s="3">
        <v>45750</v>
      </c>
      <c r="D2" s="3" t="str">
        <f>TEXT(C2, "ddd")</f>
        <v>Thu</v>
      </c>
      <c r="E2" s="1" t="s">
        <v>9</v>
      </c>
      <c r="F2" s="1" t="s">
        <v>167</v>
      </c>
      <c r="G2" s="1"/>
      <c r="H2" s="10" t="s">
        <v>164</v>
      </c>
      <c r="I2" s="1">
        <v>2.5</v>
      </c>
      <c r="J2" s="1">
        <f>IF(OR(LOWER(E2)="holiday",LOWER(E2)="leave"),"-",
   IF(COUNTIF(C$2:C2,C2)=1,SUMIF(C:C,C2,I:I),"")
)</f>
        <v>5</v>
      </c>
      <c r="K2" s="1" t="s">
        <v>163</v>
      </c>
      <c r="L2" s="7" t="s">
        <v>10</v>
      </c>
      <c r="M2" s="1" t="s">
        <v>163</v>
      </c>
    </row>
    <row r="3" spans="1:13" x14ac:dyDescent="0.3">
      <c r="A3" s="1" t="s">
        <v>12</v>
      </c>
      <c r="B3" s="2" t="str">
        <f t="shared" ref="B3:B66" si="0">TEXT(C3, "mmmm")</f>
        <v>April</v>
      </c>
      <c r="C3" s="3">
        <v>45750</v>
      </c>
      <c r="D3" s="3" t="str">
        <f t="shared" ref="D3:D66" si="1">TEXT(C3, "ddd")</f>
        <v>Thu</v>
      </c>
      <c r="E3" s="1" t="s">
        <v>13</v>
      </c>
      <c r="F3" s="1" t="s">
        <v>167</v>
      </c>
      <c r="G3" s="1"/>
      <c r="H3" s="10" t="s">
        <v>15</v>
      </c>
      <c r="I3" s="1">
        <v>2.5</v>
      </c>
      <c r="J3" s="1" t="str">
        <f>IF(OR(LOWER(E3)="holiday",LOWER(E3)="leave"),"-",
   IF(COUNTIF(C$2:C3,C3)=1,SUMIF(C:C,C3,I:I),"")
)</f>
        <v/>
      </c>
      <c r="K3" s="1" t="s">
        <v>163</v>
      </c>
      <c r="L3" s="7" t="s">
        <v>10</v>
      </c>
      <c r="M3" s="1" t="s">
        <v>163</v>
      </c>
    </row>
    <row r="4" spans="1:13" x14ac:dyDescent="0.3">
      <c r="A4" s="1" t="s">
        <v>12</v>
      </c>
      <c r="B4" s="2" t="str">
        <f t="shared" si="0"/>
        <v>April</v>
      </c>
      <c r="C4" s="3">
        <v>45751</v>
      </c>
      <c r="D4" s="3" t="str">
        <f t="shared" si="1"/>
        <v>Fri</v>
      </c>
      <c r="E4" s="1" t="s">
        <v>13</v>
      </c>
      <c r="F4" s="1" t="s">
        <v>165</v>
      </c>
      <c r="G4" s="1"/>
      <c r="H4" s="10" t="s">
        <v>166</v>
      </c>
      <c r="I4" s="1">
        <v>6</v>
      </c>
      <c r="J4" s="1">
        <f>IF(OR(LOWER(E4)="holiday",LOWER(E4)="leave"),"-",
   IF(COUNTIF(C$2:C4,C4)=1,SUMIF(C:C,C4,I:I),"")
)</f>
        <v>7.5</v>
      </c>
      <c r="K4" s="1" t="s">
        <v>163</v>
      </c>
      <c r="L4" s="7" t="s">
        <v>10</v>
      </c>
      <c r="M4" s="1" t="s">
        <v>163</v>
      </c>
    </row>
    <row r="5" spans="1:13" x14ac:dyDescent="0.3">
      <c r="A5" s="1" t="s">
        <v>12</v>
      </c>
      <c r="B5" s="2" t="str">
        <f t="shared" si="0"/>
        <v>April</v>
      </c>
      <c r="C5" s="3">
        <v>45751</v>
      </c>
      <c r="D5" s="3" t="str">
        <f t="shared" si="1"/>
        <v>Fri</v>
      </c>
      <c r="E5" s="1" t="s">
        <v>13</v>
      </c>
      <c r="F5" s="1" t="s">
        <v>167</v>
      </c>
      <c r="G5" s="1"/>
      <c r="H5" s="10" t="s">
        <v>11</v>
      </c>
      <c r="I5" s="1">
        <v>1.5</v>
      </c>
      <c r="J5" s="1" t="str">
        <f>IF(OR(LOWER(E5)="holiday",LOWER(E5)="leave"),"-",
   IF(COUNTIF(C$2:C5,C5)=1,SUMIF(C:C,C5,I:I),"")
)</f>
        <v/>
      </c>
      <c r="K5" s="1" t="s">
        <v>163</v>
      </c>
      <c r="L5" s="7" t="s">
        <v>10</v>
      </c>
      <c r="M5" s="1" t="s">
        <v>163</v>
      </c>
    </row>
    <row r="6" spans="1:13" x14ac:dyDescent="0.3">
      <c r="A6" s="1" t="s">
        <v>12</v>
      </c>
      <c r="B6" s="2" t="str">
        <f t="shared" si="0"/>
        <v>April</v>
      </c>
      <c r="C6" s="3">
        <v>45752</v>
      </c>
      <c r="D6" s="3" t="str">
        <f t="shared" si="1"/>
        <v>Sat</v>
      </c>
      <c r="E6" s="1" t="s">
        <v>13</v>
      </c>
      <c r="F6" s="1" t="s">
        <v>167</v>
      </c>
      <c r="G6" s="1"/>
      <c r="H6" s="10" t="s">
        <v>16</v>
      </c>
      <c r="I6" s="1">
        <v>1</v>
      </c>
      <c r="J6" s="1">
        <f>IF(OR(LOWER(E6)="holiday",LOWER(E6)="leave"),"-",
   IF(COUNTIF(C$2:C6,C6)=1,SUMIF(C:C,C6,I:I),"")
)</f>
        <v>7.5</v>
      </c>
      <c r="K6" s="1" t="s">
        <v>163</v>
      </c>
      <c r="L6" s="7" t="s">
        <v>10</v>
      </c>
      <c r="M6" s="1" t="s">
        <v>163</v>
      </c>
    </row>
    <row r="7" spans="1:13" x14ac:dyDescent="0.3">
      <c r="A7" s="1" t="s">
        <v>12</v>
      </c>
      <c r="B7" s="2" t="str">
        <f t="shared" si="0"/>
        <v>April</v>
      </c>
      <c r="C7" s="3">
        <v>45752</v>
      </c>
      <c r="D7" s="3" t="str">
        <f t="shared" si="1"/>
        <v>Sat</v>
      </c>
      <c r="E7" s="1" t="s">
        <v>13</v>
      </c>
      <c r="F7" s="1" t="s">
        <v>165</v>
      </c>
      <c r="G7" s="1"/>
      <c r="H7" s="10" t="s">
        <v>14</v>
      </c>
      <c r="I7" s="1">
        <v>2.5</v>
      </c>
      <c r="J7" s="1" t="str">
        <f>IF(OR(LOWER(E7)="holiday",LOWER(E7)="leave"),"-",
   IF(COUNTIF(C$2:C7,C7)=1,SUMIF(C:C,C7,I:I),"")
)</f>
        <v/>
      </c>
      <c r="K7" s="1" t="s">
        <v>163</v>
      </c>
      <c r="L7" s="7" t="s">
        <v>10</v>
      </c>
      <c r="M7" s="1" t="s">
        <v>163</v>
      </c>
    </row>
    <row r="8" spans="1:13" x14ac:dyDescent="0.3">
      <c r="A8" s="1" t="s">
        <v>12</v>
      </c>
      <c r="B8" s="2" t="str">
        <f t="shared" si="0"/>
        <v>April</v>
      </c>
      <c r="C8" s="3">
        <v>45752</v>
      </c>
      <c r="D8" s="3" t="str">
        <f t="shared" si="1"/>
        <v>Sat</v>
      </c>
      <c r="E8" s="1" t="s">
        <v>13</v>
      </c>
      <c r="F8" s="1" t="s">
        <v>168</v>
      </c>
      <c r="G8" s="1"/>
      <c r="H8" s="10" t="s">
        <v>169</v>
      </c>
      <c r="I8" s="1">
        <v>1.5</v>
      </c>
      <c r="J8" s="1" t="str">
        <f>IF(OR(LOWER(E8)="holiday",LOWER(E8)="leave"),"-",
   IF(COUNTIF(C$2:C8,C8)=1,SUMIF(C:C,C8,I:I),"")
)</f>
        <v/>
      </c>
      <c r="K8" s="1" t="s">
        <v>163</v>
      </c>
      <c r="L8" s="7" t="s">
        <v>10</v>
      </c>
      <c r="M8" s="1" t="s">
        <v>163</v>
      </c>
    </row>
    <row r="9" spans="1:13" x14ac:dyDescent="0.3">
      <c r="A9" s="1" t="s">
        <v>12</v>
      </c>
      <c r="B9" s="2" t="str">
        <f t="shared" si="0"/>
        <v>April</v>
      </c>
      <c r="C9" s="3">
        <v>45752</v>
      </c>
      <c r="D9" s="3" t="str">
        <f t="shared" si="1"/>
        <v>Sat</v>
      </c>
      <c r="E9" s="1" t="s">
        <v>13</v>
      </c>
      <c r="F9" s="1" t="s">
        <v>167</v>
      </c>
      <c r="G9" s="1"/>
      <c r="H9" s="10" t="s">
        <v>17</v>
      </c>
      <c r="I9" s="1">
        <v>2.5</v>
      </c>
      <c r="J9" s="1" t="str">
        <f>IF(OR(LOWER(E9)="holiday",LOWER(E9)="leave"),"-",
   IF(COUNTIF(C$2:C9,C9)=1,SUMIF(C:C,C9,I:I),"")
)</f>
        <v/>
      </c>
      <c r="K9" s="1" t="s">
        <v>163</v>
      </c>
      <c r="L9" s="7" t="s">
        <v>10</v>
      </c>
      <c r="M9" s="1" t="s">
        <v>163</v>
      </c>
    </row>
    <row r="10" spans="1:13" x14ac:dyDescent="0.3">
      <c r="A10" s="1" t="s">
        <v>12</v>
      </c>
      <c r="B10" s="2" t="str">
        <f t="shared" si="0"/>
        <v>April</v>
      </c>
      <c r="C10" s="3">
        <v>45753</v>
      </c>
      <c r="D10" s="3" t="str">
        <f t="shared" si="1"/>
        <v>Sun</v>
      </c>
      <c r="E10" s="1" t="s">
        <v>22</v>
      </c>
      <c r="F10" s="1" t="s">
        <v>163</v>
      </c>
      <c r="G10" s="1" t="s">
        <v>163</v>
      </c>
      <c r="H10" s="1" t="s">
        <v>163</v>
      </c>
      <c r="I10" s="1" t="s">
        <v>163</v>
      </c>
      <c r="J10" s="1" t="str">
        <f>IF(OR(LOWER(E10)="holiday",LOWER(E10)="leave"),"-",
   IF(COUNTIF(C$2:C10,C10)=1,SUMIF(C:C,C10,I:I),"")
)</f>
        <v>-</v>
      </c>
      <c r="K10" s="1" t="s">
        <v>163</v>
      </c>
      <c r="L10" s="1" t="s">
        <v>163</v>
      </c>
      <c r="M10" s="1" t="s">
        <v>163</v>
      </c>
    </row>
    <row r="11" spans="1:13" x14ac:dyDescent="0.3">
      <c r="A11" s="1" t="s">
        <v>12</v>
      </c>
      <c r="B11" s="2" t="str">
        <f t="shared" si="0"/>
        <v>April</v>
      </c>
      <c r="C11" s="3">
        <v>45754</v>
      </c>
      <c r="D11" s="3" t="str">
        <f t="shared" si="1"/>
        <v>Mon</v>
      </c>
      <c r="E11" s="1" t="s">
        <v>13</v>
      </c>
      <c r="F11" s="1" t="s">
        <v>167</v>
      </c>
      <c r="G11" s="1"/>
      <c r="H11" s="10" t="s">
        <v>18</v>
      </c>
      <c r="I11" s="1">
        <v>5</v>
      </c>
      <c r="J11" s="1">
        <f>IF(OR(LOWER(E11)="holiday",LOWER(E11)="leave"),"-",
   IF(COUNTIF(C$2:C11,C11)=1,SUMIF(C:C,C11,I:I),"")
)</f>
        <v>7.5</v>
      </c>
      <c r="K11" s="1" t="s">
        <v>163</v>
      </c>
      <c r="L11" s="7" t="s">
        <v>10</v>
      </c>
      <c r="M11" s="1" t="s">
        <v>163</v>
      </c>
    </row>
    <row r="12" spans="1:13" x14ac:dyDescent="0.3">
      <c r="A12" s="1" t="s">
        <v>12</v>
      </c>
      <c r="B12" s="2" t="str">
        <f t="shared" si="0"/>
        <v>April</v>
      </c>
      <c r="C12" s="3">
        <v>45754</v>
      </c>
      <c r="D12" s="3" t="str">
        <f t="shared" si="1"/>
        <v>Mon</v>
      </c>
      <c r="E12" s="1" t="s">
        <v>13</v>
      </c>
      <c r="F12" s="1"/>
      <c r="G12" s="1"/>
      <c r="H12" s="10" t="s">
        <v>50</v>
      </c>
      <c r="I12" s="1">
        <v>0.5</v>
      </c>
      <c r="J12" s="1" t="str">
        <f>IF(OR(LOWER(E12)="holiday",LOWER(E12)="leave"),"-",
   IF(COUNTIF(C$2:C12,C12)=1,SUMIF(C:C,C12,I:I),"")
)</f>
        <v/>
      </c>
      <c r="K12" s="1" t="s">
        <v>163</v>
      </c>
      <c r="L12" s="7" t="s">
        <v>10</v>
      </c>
      <c r="M12" s="1" t="s">
        <v>163</v>
      </c>
    </row>
    <row r="13" spans="1:13" x14ac:dyDescent="0.3">
      <c r="A13" s="1" t="s">
        <v>12</v>
      </c>
      <c r="B13" s="2" t="str">
        <f t="shared" si="0"/>
        <v>April</v>
      </c>
      <c r="C13" s="3">
        <v>45754</v>
      </c>
      <c r="D13" s="3" t="str">
        <f t="shared" si="1"/>
        <v>Mon</v>
      </c>
      <c r="E13" s="1" t="s">
        <v>13</v>
      </c>
      <c r="F13" s="1" t="s">
        <v>167</v>
      </c>
      <c r="G13" s="1"/>
      <c r="H13" s="10" t="s">
        <v>19</v>
      </c>
      <c r="I13" s="1">
        <v>1</v>
      </c>
      <c r="J13" s="1" t="str">
        <f>IF(OR(LOWER(E13)="holiday",LOWER(E13)="leave"),"-",
   IF(COUNTIF(C$2:C13,C13)=1,SUMIF(C:C,C13,I:I),"")
)</f>
        <v/>
      </c>
      <c r="K13" s="1" t="s">
        <v>163</v>
      </c>
      <c r="L13" s="7" t="s">
        <v>10</v>
      </c>
      <c r="M13" s="1" t="s">
        <v>163</v>
      </c>
    </row>
    <row r="14" spans="1:13" x14ac:dyDescent="0.3">
      <c r="A14" s="1" t="s">
        <v>12</v>
      </c>
      <c r="B14" s="2" t="str">
        <f t="shared" si="0"/>
        <v>April</v>
      </c>
      <c r="C14" s="3">
        <v>45754</v>
      </c>
      <c r="D14" s="3" t="str">
        <f t="shared" si="1"/>
        <v>Mon</v>
      </c>
      <c r="E14" s="1" t="s">
        <v>13</v>
      </c>
      <c r="F14" s="1" t="s">
        <v>167</v>
      </c>
      <c r="G14" s="1"/>
      <c r="H14" s="10" t="s">
        <v>20</v>
      </c>
      <c r="I14" s="1">
        <v>1</v>
      </c>
      <c r="J14" s="1" t="str">
        <f>IF(OR(LOWER(E14)="holiday",LOWER(E14)="leave"),"-",
   IF(COUNTIF(C$2:C14,C14)=1,SUMIF(C:C,C14,I:I),"")
)</f>
        <v/>
      </c>
      <c r="K14" s="1" t="s">
        <v>163</v>
      </c>
      <c r="L14" s="7" t="s">
        <v>10</v>
      </c>
      <c r="M14" s="1" t="s">
        <v>163</v>
      </c>
    </row>
    <row r="15" spans="1:13" x14ac:dyDescent="0.3">
      <c r="A15" s="1" t="s">
        <v>12</v>
      </c>
      <c r="B15" s="2" t="str">
        <f t="shared" si="0"/>
        <v>April</v>
      </c>
      <c r="C15" s="3">
        <v>45755</v>
      </c>
      <c r="D15" s="3" t="str">
        <f t="shared" si="1"/>
        <v>Tue</v>
      </c>
      <c r="E15" s="1" t="s">
        <v>13</v>
      </c>
      <c r="F15" s="1" t="s">
        <v>165</v>
      </c>
      <c r="G15" s="1"/>
      <c r="H15" s="10" t="s">
        <v>24</v>
      </c>
      <c r="I15" s="1">
        <v>2.5</v>
      </c>
      <c r="J15" s="1">
        <f>IF(OR(LOWER(E15)="holiday",LOWER(E15)="leave"),"-",
   IF(COUNTIF(C$2:C15,C15)=1,SUMIF(C:C,C15,I:I),"")
)</f>
        <v>7.5</v>
      </c>
      <c r="K15" s="1" t="s">
        <v>163</v>
      </c>
      <c r="L15" s="7" t="s">
        <v>10</v>
      </c>
      <c r="M15" s="1" t="s">
        <v>163</v>
      </c>
    </row>
    <row r="16" spans="1:13" x14ac:dyDescent="0.3">
      <c r="A16" s="1" t="s">
        <v>12</v>
      </c>
      <c r="B16" s="2" t="str">
        <f t="shared" si="0"/>
        <v>April</v>
      </c>
      <c r="C16" s="3">
        <v>45755</v>
      </c>
      <c r="D16" s="3" t="str">
        <f t="shared" si="1"/>
        <v>Tue</v>
      </c>
      <c r="E16" s="1" t="s">
        <v>13</v>
      </c>
      <c r="F16" s="1" t="s">
        <v>167</v>
      </c>
      <c r="G16" s="1"/>
      <c r="H16" s="10" t="s">
        <v>21</v>
      </c>
      <c r="I16" s="1">
        <v>2</v>
      </c>
      <c r="J16" s="1" t="str">
        <f>IF(OR(LOWER(E16)="holiday",LOWER(E16)="leave"),"-",
   IF(COUNTIF(C$2:C16,C16)=1,SUMIF(C:C,C16,I:I),"")
)</f>
        <v/>
      </c>
      <c r="K16" s="1" t="s">
        <v>163</v>
      </c>
      <c r="L16" s="7" t="s">
        <v>10</v>
      </c>
      <c r="M16" s="1" t="s">
        <v>163</v>
      </c>
    </row>
    <row r="17" spans="1:13" x14ac:dyDescent="0.3">
      <c r="A17" s="1" t="s">
        <v>12</v>
      </c>
      <c r="B17" s="2" t="str">
        <f t="shared" si="0"/>
        <v>April</v>
      </c>
      <c r="C17" s="3">
        <v>45755</v>
      </c>
      <c r="D17" s="3" t="str">
        <f t="shared" si="1"/>
        <v>Tue</v>
      </c>
      <c r="E17" s="1" t="s">
        <v>13</v>
      </c>
      <c r="F17" s="1" t="s">
        <v>165</v>
      </c>
      <c r="G17" s="1"/>
      <c r="H17" s="10" t="s">
        <v>23</v>
      </c>
      <c r="I17" s="1">
        <v>1</v>
      </c>
      <c r="J17" s="1" t="str">
        <f>IF(OR(LOWER(E17)="holiday",LOWER(E17)="leave"),"-",
   IF(COUNTIF(C$2:C17,C17)=1,SUMIF(C:C,C17,I:I),"")
)</f>
        <v/>
      </c>
      <c r="K17" s="1" t="s">
        <v>163</v>
      </c>
      <c r="L17" s="7" t="s">
        <v>10</v>
      </c>
      <c r="M17" s="1" t="s">
        <v>163</v>
      </c>
    </row>
    <row r="18" spans="1:13" x14ac:dyDescent="0.3">
      <c r="A18" s="1" t="s">
        <v>12</v>
      </c>
      <c r="B18" s="2" t="str">
        <f t="shared" si="0"/>
        <v>April</v>
      </c>
      <c r="C18" s="3">
        <v>45755</v>
      </c>
      <c r="D18" s="3" t="str">
        <f t="shared" si="1"/>
        <v>Tue</v>
      </c>
      <c r="E18" s="1" t="s">
        <v>13</v>
      </c>
      <c r="F18" s="1" t="s">
        <v>167</v>
      </c>
      <c r="G18" s="1"/>
      <c r="H18" s="10" t="s">
        <v>25</v>
      </c>
      <c r="I18" s="1">
        <v>0.5</v>
      </c>
      <c r="J18" s="1" t="str">
        <f>IF(OR(LOWER(E18)="holiday",LOWER(E18)="leave"),"-",
   IF(COUNTIF(C$2:C18,C18)=1,SUMIF(C:C,C18,I:I),"")
)</f>
        <v/>
      </c>
      <c r="K18" s="1" t="s">
        <v>163</v>
      </c>
      <c r="L18" s="7" t="s">
        <v>10</v>
      </c>
      <c r="M18" s="1" t="s">
        <v>163</v>
      </c>
    </row>
    <row r="19" spans="1:13" x14ac:dyDescent="0.3">
      <c r="A19" s="1" t="s">
        <v>12</v>
      </c>
      <c r="B19" s="2" t="str">
        <f t="shared" si="0"/>
        <v>April</v>
      </c>
      <c r="C19" s="3">
        <v>45755</v>
      </c>
      <c r="D19" s="3" t="str">
        <f t="shared" si="1"/>
        <v>Tue</v>
      </c>
      <c r="E19" s="1" t="s">
        <v>13</v>
      </c>
      <c r="F19" s="1" t="s">
        <v>165</v>
      </c>
      <c r="G19" s="1"/>
      <c r="H19" s="10" t="s">
        <v>26</v>
      </c>
      <c r="I19" s="1">
        <v>1.5</v>
      </c>
      <c r="J19" s="1" t="str">
        <f>IF(OR(LOWER(E19)="holiday",LOWER(E19)="leave"),"-",
   IF(COUNTIF(C$2:C19,C19)=1,SUMIF(C:C,C19,I:I),"")
)</f>
        <v/>
      </c>
      <c r="K19" s="1" t="s">
        <v>163</v>
      </c>
      <c r="L19" s="7" t="s">
        <v>10</v>
      </c>
      <c r="M19" s="1" t="s">
        <v>163</v>
      </c>
    </row>
    <row r="20" spans="1:13" x14ac:dyDescent="0.3">
      <c r="A20" s="1" t="s">
        <v>12</v>
      </c>
      <c r="B20" s="2" t="str">
        <f t="shared" si="0"/>
        <v>April</v>
      </c>
      <c r="C20" s="3">
        <v>45756</v>
      </c>
      <c r="D20" s="3" t="str">
        <f t="shared" si="1"/>
        <v>Wed</v>
      </c>
      <c r="E20" s="1" t="s">
        <v>13</v>
      </c>
      <c r="F20" s="1" t="s">
        <v>167</v>
      </c>
      <c r="G20" s="1"/>
      <c r="H20" s="10" t="s">
        <v>27</v>
      </c>
      <c r="I20" s="1">
        <v>2.5</v>
      </c>
      <c r="J20" s="1">
        <f>IF(OR(LOWER(E20)="holiday",LOWER(E20)="leave"),"-",
   IF(COUNTIF(C$2:C20,C20)=1,SUMIF(C:C,C20,I:I),"")
)</f>
        <v>7.5</v>
      </c>
      <c r="K20" s="1" t="s">
        <v>163</v>
      </c>
      <c r="L20" s="7" t="s">
        <v>10</v>
      </c>
      <c r="M20" s="1" t="s">
        <v>163</v>
      </c>
    </row>
    <row r="21" spans="1:13" x14ac:dyDescent="0.3">
      <c r="A21" s="1" t="s">
        <v>12</v>
      </c>
      <c r="B21" s="2" t="str">
        <f t="shared" si="0"/>
        <v>April</v>
      </c>
      <c r="C21" s="3">
        <v>45756</v>
      </c>
      <c r="D21" s="3" t="str">
        <f t="shared" si="1"/>
        <v>Wed</v>
      </c>
      <c r="E21" s="1" t="s">
        <v>13</v>
      </c>
      <c r="F21" s="1" t="s">
        <v>167</v>
      </c>
      <c r="G21" s="1"/>
      <c r="H21" s="10" t="s">
        <v>28</v>
      </c>
      <c r="I21" s="1">
        <v>2.5</v>
      </c>
      <c r="J21" s="1" t="str">
        <f>IF(OR(LOWER(E21)="holiday",LOWER(E21)="leave"),"-",
   IF(COUNTIF(C$2:C21,C21)=1,SUMIF(C:C,C21,I:I),"")
)</f>
        <v/>
      </c>
      <c r="K21" s="1" t="s">
        <v>163</v>
      </c>
      <c r="L21" s="7" t="s">
        <v>10</v>
      </c>
      <c r="M21" s="1" t="s">
        <v>163</v>
      </c>
    </row>
    <row r="22" spans="1:13" x14ac:dyDescent="0.3">
      <c r="A22" s="1" t="s">
        <v>12</v>
      </c>
      <c r="B22" s="2" t="str">
        <f t="shared" si="0"/>
        <v>April</v>
      </c>
      <c r="C22" s="3">
        <v>45756</v>
      </c>
      <c r="D22" s="3" t="str">
        <f t="shared" si="1"/>
        <v>Wed</v>
      </c>
      <c r="E22" s="1" t="s">
        <v>13</v>
      </c>
      <c r="F22" s="1" t="s">
        <v>167</v>
      </c>
      <c r="G22" s="1"/>
      <c r="H22" s="10" t="s">
        <v>29</v>
      </c>
      <c r="I22" s="1">
        <v>2.5</v>
      </c>
      <c r="J22" s="1" t="str">
        <f>IF(OR(LOWER(E22)="holiday",LOWER(E22)="leave"),"-",
   IF(COUNTIF(C$2:C22,C22)=1,SUMIF(C:C,C22,I:I),"")
)</f>
        <v/>
      </c>
      <c r="K22" s="1" t="s">
        <v>163</v>
      </c>
      <c r="L22" s="7" t="s">
        <v>10</v>
      </c>
      <c r="M22" s="1" t="s">
        <v>163</v>
      </c>
    </row>
    <row r="23" spans="1:13" x14ac:dyDescent="0.3">
      <c r="A23" s="1" t="s">
        <v>12</v>
      </c>
      <c r="B23" s="2" t="str">
        <f t="shared" si="0"/>
        <v>April</v>
      </c>
      <c r="C23" s="3">
        <v>45757</v>
      </c>
      <c r="D23" s="3" t="str">
        <f t="shared" si="1"/>
        <v>Thu</v>
      </c>
      <c r="E23" s="1" t="s">
        <v>13</v>
      </c>
      <c r="F23" s="1" t="s">
        <v>167</v>
      </c>
      <c r="G23" s="1"/>
      <c r="H23" s="10" t="s">
        <v>29</v>
      </c>
      <c r="I23" s="1">
        <v>2.5</v>
      </c>
      <c r="J23" s="1">
        <f>IF(OR(LOWER(E23)="holiday",LOWER(E23)="leave"),"-",
   IF(COUNTIF(C$2:C23,C23)=1,SUMIF(C:C,C23,I:I),"")
)</f>
        <v>7.5</v>
      </c>
      <c r="K23" s="1" t="s">
        <v>163</v>
      </c>
      <c r="L23" s="7" t="s">
        <v>10</v>
      </c>
      <c r="M23" s="1" t="s">
        <v>163</v>
      </c>
    </row>
    <row r="24" spans="1:13" x14ac:dyDescent="0.3">
      <c r="A24" s="1" t="s">
        <v>12</v>
      </c>
      <c r="B24" s="2" t="str">
        <f t="shared" si="0"/>
        <v>April</v>
      </c>
      <c r="C24" s="3">
        <v>45757</v>
      </c>
      <c r="D24" s="3" t="str">
        <f t="shared" si="1"/>
        <v>Thu</v>
      </c>
      <c r="E24" s="1" t="s">
        <v>13</v>
      </c>
      <c r="F24" s="1" t="s">
        <v>167</v>
      </c>
      <c r="G24" s="1"/>
      <c r="H24" s="10" t="s">
        <v>30</v>
      </c>
      <c r="I24" s="1">
        <v>5</v>
      </c>
      <c r="J24" s="1" t="str">
        <f>IF(OR(LOWER(E24)="holiday",LOWER(E24)="leave"),"-",
   IF(COUNTIF(C$2:C24,C24)=1,SUMIF(C:C,C24,I:I),"")
)</f>
        <v/>
      </c>
      <c r="K24" s="1" t="s">
        <v>163</v>
      </c>
      <c r="L24" s="7" t="s">
        <v>10</v>
      </c>
      <c r="M24" s="1" t="s">
        <v>163</v>
      </c>
    </row>
    <row r="25" spans="1:13" x14ac:dyDescent="0.3">
      <c r="A25" s="1" t="s">
        <v>12</v>
      </c>
      <c r="B25" s="2" t="str">
        <f t="shared" si="0"/>
        <v>April</v>
      </c>
      <c r="C25" s="3">
        <v>45758</v>
      </c>
      <c r="D25" s="3" t="str">
        <f t="shared" si="1"/>
        <v>Fri</v>
      </c>
      <c r="E25" s="1" t="s">
        <v>13</v>
      </c>
      <c r="F25" s="1" t="s">
        <v>165</v>
      </c>
      <c r="G25" s="1"/>
      <c r="H25" s="10" t="s">
        <v>31</v>
      </c>
      <c r="I25" s="1">
        <v>1</v>
      </c>
      <c r="J25" s="1">
        <f>IF(OR(LOWER(E25)="holiday",LOWER(E25)="leave"),"-",
   IF(COUNTIF(C$2:C25,C25)=1,SUMIF(C:C,C25,I:I),"")
)</f>
        <v>7.5</v>
      </c>
      <c r="K25" s="1" t="s">
        <v>163</v>
      </c>
      <c r="L25" s="7" t="s">
        <v>10</v>
      </c>
      <c r="M25" s="1" t="s">
        <v>163</v>
      </c>
    </row>
    <row r="26" spans="1:13" x14ac:dyDescent="0.3">
      <c r="A26" s="1" t="s">
        <v>12</v>
      </c>
      <c r="B26" s="2" t="str">
        <f t="shared" si="0"/>
        <v>April</v>
      </c>
      <c r="C26" s="3">
        <v>45758</v>
      </c>
      <c r="D26" s="3" t="str">
        <f t="shared" si="1"/>
        <v>Fri</v>
      </c>
      <c r="E26" s="1" t="s">
        <v>13</v>
      </c>
      <c r="F26" s="1" t="s">
        <v>167</v>
      </c>
      <c r="G26" s="1"/>
      <c r="H26" s="10" t="s">
        <v>32</v>
      </c>
      <c r="I26" s="1">
        <v>6.5</v>
      </c>
      <c r="J26" s="1" t="str">
        <f>IF(OR(LOWER(E26)="holiday",LOWER(E26)="leave"),"-",
   IF(COUNTIF(C$2:C26,C26)=1,SUMIF(C:C,C26,I:I),"")
)</f>
        <v/>
      </c>
      <c r="K26" s="1" t="s">
        <v>163</v>
      </c>
      <c r="L26" s="7" t="s">
        <v>10</v>
      </c>
      <c r="M26" s="1" t="s">
        <v>163</v>
      </c>
    </row>
    <row r="27" spans="1:13" x14ac:dyDescent="0.3">
      <c r="A27" s="1" t="s">
        <v>12</v>
      </c>
      <c r="B27" s="2" t="str">
        <f t="shared" si="0"/>
        <v>April</v>
      </c>
      <c r="C27" s="3">
        <v>45759</v>
      </c>
      <c r="D27" s="3" t="str">
        <f t="shared" si="1"/>
        <v>Sat</v>
      </c>
      <c r="E27" s="1" t="s">
        <v>22</v>
      </c>
      <c r="F27" s="1" t="s">
        <v>163</v>
      </c>
      <c r="G27" s="1" t="s">
        <v>163</v>
      </c>
      <c r="H27" s="1" t="s">
        <v>163</v>
      </c>
      <c r="I27" s="1" t="s">
        <v>163</v>
      </c>
      <c r="J27" s="1" t="str">
        <f>IF(OR(LOWER(E27)="holiday",LOWER(E27)="leave"),"-",
   IF(COUNTIF(C$2:C27,C27)=1,SUMIF(C:C,C27,I:I),"")
)</f>
        <v>-</v>
      </c>
      <c r="K27" s="1" t="s">
        <v>163</v>
      </c>
      <c r="L27" s="1" t="s">
        <v>163</v>
      </c>
      <c r="M27" s="1" t="s">
        <v>163</v>
      </c>
    </row>
    <row r="28" spans="1:13" x14ac:dyDescent="0.3">
      <c r="A28" s="1" t="s">
        <v>12</v>
      </c>
      <c r="B28" s="2" t="str">
        <f t="shared" si="0"/>
        <v>April</v>
      </c>
      <c r="C28" s="3">
        <v>45760</v>
      </c>
      <c r="D28" s="3" t="str">
        <f t="shared" si="1"/>
        <v>Sun</v>
      </c>
      <c r="E28" s="1" t="s">
        <v>22</v>
      </c>
      <c r="F28" s="1" t="s">
        <v>163</v>
      </c>
      <c r="G28" s="1" t="s">
        <v>163</v>
      </c>
      <c r="H28" s="1" t="s">
        <v>163</v>
      </c>
      <c r="I28" s="1" t="s">
        <v>163</v>
      </c>
      <c r="J28" s="1" t="str">
        <f>IF(OR(LOWER(E28)="holiday",LOWER(E28)="leave"),"-",
   IF(COUNTIF(C$2:C28,C28)=1,SUMIF(C:C,C28,I:I),"")
)</f>
        <v>-</v>
      </c>
      <c r="K28" s="1" t="s">
        <v>163</v>
      </c>
      <c r="L28" s="1" t="s">
        <v>163</v>
      </c>
      <c r="M28" s="1" t="s">
        <v>163</v>
      </c>
    </row>
    <row r="29" spans="1:13" x14ac:dyDescent="0.3">
      <c r="A29" s="1" t="s">
        <v>12</v>
      </c>
      <c r="B29" s="2" t="str">
        <f t="shared" si="0"/>
        <v>April</v>
      </c>
      <c r="C29" s="3">
        <v>45761</v>
      </c>
      <c r="D29" s="3" t="str">
        <f t="shared" si="1"/>
        <v>Mon</v>
      </c>
      <c r="E29" s="1" t="s">
        <v>39</v>
      </c>
      <c r="F29" s="1" t="s">
        <v>165</v>
      </c>
      <c r="G29" s="1"/>
      <c r="H29" s="10" t="s">
        <v>33</v>
      </c>
      <c r="I29" s="1">
        <v>2.5</v>
      </c>
      <c r="J29" s="1">
        <f>IF(OR(LOWER(E29)="holiday",LOWER(E29)="leave"),"-",
   IF(COUNTIF(C$2:C29,C29)=1,SUMIF(C:C,C29,I:I),"")
)</f>
        <v>7.5</v>
      </c>
      <c r="K29" s="1" t="s">
        <v>163</v>
      </c>
      <c r="L29" s="7" t="s">
        <v>10</v>
      </c>
      <c r="M29" s="1" t="s">
        <v>163</v>
      </c>
    </row>
    <row r="30" spans="1:13" x14ac:dyDescent="0.3">
      <c r="A30" s="1" t="s">
        <v>12</v>
      </c>
      <c r="B30" s="2" t="str">
        <f t="shared" si="0"/>
        <v>April</v>
      </c>
      <c r="C30" s="3">
        <v>45761</v>
      </c>
      <c r="D30" s="3" t="str">
        <f t="shared" si="1"/>
        <v>Mon</v>
      </c>
      <c r="E30" s="1" t="s">
        <v>39</v>
      </c>
      <c r="F30" s="1"/>
      <c r="G30" s="1"/>
      <c r="H30" s="10" t="s">
        <v>34</v>
      </c>
      <c r="I30" s="1">
        <v>2</v>
      </c>
      <c r="J30" s="1" t="str">
        <f>IF(OR(LOWER(E30)="holiday",LOWER(E30)="leave"),"-",
   IF(COUNTIF(C$2:C30,C30)=1,SUMIF(C:C,C30,I:I),"")
)</f>
        <v/>
      </c>
      <c r="K30" s="1" t="s">
        <v>163</v>
      </c>
      <c r="L30" s="7" t="s">
        <v>10</v>
      </c>
      <c r="M30" s="1" t="s">
        <v>163</v>
      </c>
    </row>
    <row r="31" spans="1:13" x14ac:dyDescent="0.3">
      <c r="A31" s="1" t="s">
        <v>12</v>
      </c>
      <c r="B31" s="2" t="str">
        <f t="shared" si="0"/>
        <v>April</v>
      </c>
      <c r="C31" s="3">
        <v>45761</v>
      </c>
      <c r="D31" s="3" t="str">
        <f t="shared" si="1"/>
        <v>Mon</v>
      </c>
      <c r="E31" s="1" t="s">
        <v>39</v>
      </c>
      <c r="F31" s="1"/>
      <c r="G31" s="1"/>
      <c r="H31" s="10" t="s">
        <v>35</v>
      </c>
      <c r="I31" s="1">
        <v>3</v>
      </c>
      <c r="J31" s="1" t="str">
        <f>IF(OR(LOWER(E31)="holiday",LOWER(E31)="leave"),"-",
   IF(COUNTIF(C$2:C31,C31)=1,SUMIF(C:C,C31,I:I),"")
)</f>
        <v/>
      </c>
      <c r="K31" s="1" t="s">
        <v>163</v>
      </c>
      <c r="L31" s="7" t="s">
        <v>10</v>
      </c>
      <c r="M31" s="1" t="s">
        <v>163</v>
      </c>
    </row>
    <row r="32" spans="1:13" x14ac:dyDescent="0.3">
      <c r="A32" s="1" t="s">
        <v>12</v>
      </c>
      <c r="B32" s="2" t="str">
        <f t="shared" si="0"/>
        <v>April</v>
      </c>
      <c r="C32" s="3">
        <v>45762</v>
      </c>
      <c r="D32" s="3" t="str">
        <f t="shared" si="1"/>
        <v>Tue</v>
      </c>
      <c r="E32" s="1" t="s">
        <v>39</v>
      </c>
      <c r="F32" s="1"/>
      <c r="G32" s="1"/>
      <c r="H32" s="10" t="s">
        <v>37</v>
      </c>
      <c r="I32" s="1">
        <v>4</v>
      </c>
      <c r="J32" s="1">
        <f>IF(OR(LOWER(E32)="holiday",LOWER(E32)="leave"),"-",
   IF(COUNTIF(C$2:C32,C32)=1,SUMIF(C:C,C32,I:I),"")
)</f>
        <v>7.5</v>
      </c>
      <c r="K32" s="1" t="s">
        <v>163</v>
      </c>
      <c r="L32" s="7" t="s">
        <v>10</v>
      </c>
      <c r="M32" s="1" t="s">
        <v>163</v>
      </c>
    </row>
    <row r="33" spans="1:13" x14ac:dyDescent="0.3">
      <c r="A33" s="1" t="s">
        <v>12</v>
      </c>
      <c r="B33" s="2" t="str">
        <f t="shared" si="0"/>
        <v>April</v>
      </c>
      <c r="C33" s="3">
        <v>45762</v>
      </c>
      <c r="D33" s="3" t="str">
        <f t="shared" si="1"/>
        <v>Tue</v>
      </c>
      <c r="E33" s="1" t="s">
        <v>39</v>
      </c>
      <c r="F33" s="1" t="s">
        <v>165</v>
      </c>
      <c r="G33" s="1"/>
      <c r="H33" s="10" t="s">
        <v>36</v>
      </c>
      <c r="I33" s="1">
        <v>1</v>
      </c>
      <c r="J33" s="1" t="str">
        <f>IF(OR(LOWER(E33)="holiday",LOWER(E33)="leave"),"-",
   IF(COUNTIF(C$2:C33,C33)=1,SUMIF(C:C,C33,I:I),"")
)</f>
        <v/>
      </c>
      <c r="K33" s="1" t="s">
        <v>163</v>
      </c>
      <c r="L33" s="7" t="s">
        <v>10</v>
      </c>
      <c r="M33" s="1" t="s">
        <v>163</v>
      </c>
    </row>
    <row r="34" spans="1:13" x14ac:dyDescent="0.3">
      <c r="A34" s="1" t="s">
        <v>12</v>
      </c>
      <c r="B34" s="2" t="str">
        <f t="shared" si="0"/>
        <v>April</v>
      </c>
      <c r="C34" s="3">
        <v>45762</v>
      </c>
      <c r="D34" s="3" t="str">
        <f t="shared" si="1"/>
        <v>Tue</v>
      </c>
      <c r="E34" s="1" t="s">
        <v>39</v>
      </c>
      <c r="F34" s="1"/>
      <c r="G34" s="1"/>
      <c r="H34" s="10" t="s">
        <v>66</v>
      </c>
      <c r="I34" s="1">
        <v>1.5</v>
      </c>
      <c r="J34" s="1" t="str">
        <f>IF(OR(LOWER(E34)="holiday",LOWER(E34)="leave"),"-",
   IF(COUNTIF(C$2:C34,C34)=1,SUMIF(C:C,C34,I:I),"")
)</f>
        <v/>
      </c>
      <c r="K34" s="1" t="s">
        <v>163</v>
      </c>
      <c r="L34" s="7" t="s">
        <v>10</v>
      </c>
      <c r="M34" s="1" t="s">
        <v>163</v>
      </c>
    </row>
    <row r="35" spans="1:13" x14ac:dyDescent="0.3">
      <c r="A35" s="1" t="s">
        <v>12</v>
      </c>
      <c r="B35" s="2" t="str">
        <f t="shared" si="0"/>
        <v>April</v>
      </c>
      <c r="C35" s="3">
        <v>45762</v>
      </c>
      <c r="D35" s="3" t="str">
        <f t="shared" si="1"/>
        <v>Tue</v>
      </c>
      <c r="E35" s="1" t="s">
        <v>39</v>
      </c>
      <c r="F35" s="1"/>
      <c r="G35" s="1"/>
      <c r="H35" s="10" t="s">
        <v>38</v>
      </c>
      <c r="I35" s="1">
        <v>1</v>
      </c>
      <c r="J35" s="1" t="str">
        <f>IF(OR(LOWER(E35)="holiday",LOWER(E35)="leave"),"-",
   IF(COUNTIF(C$2:C35,C35)=1,SUMIF(C:C,C35,I:I),"")
)</f>
        <v/>
      </c>
      <c r="K35" s="1" t="s">
        <v>163</v>
      </c>
      <c r="L35" s="7" t="s">
        <v>10</v>
      </c>
      <c r="M35" s="1" t="s">
        <v>163</v>
      </c>
    </row>
    <row r="36" spans="1:13" x14ac:dyDescent="0.3">
      <c r="A36" s="1" t="s">
        <v>12</v>
      </c>
      <c r="B36" s="2" t="str">
        <f t="shared" si="0"/>
        <v>April</v>
      </c>
      <c r="C36" s="3">
        <v>45763</v>
      </c>
      <c r="D36" s="3" t="str">
        <f t="shared" si="1"/>
        <v>Wed</v>
      </c>
      <c r="E36" s="1" t="s">
        <v>39</v>
      </c>
      <c r="F36" s="1"/>
      <c r="G36" s="1"/>
      <c r="H36" s="10" t="s">
        <v>40</v>
      </c>
      <c r="I36" s="1">
        <v>4</v>
      </c>
      <c r="J36" s="1">
        <f>IF(OR(LOWER(E36)="holiday",LOWER(E36)="leave"),"-",
   IF(COUNTIF(C$2:C36,C36)=1,SUMIF(C:C,C36,I:I),"")
)</f>
        <v>7.5</v>
      </c>
      <c r="K36" s="1" t="s">
        <v>163</v>
      </c>
      <c r="L36" s="7" t="s">
        <v>10</v>
      </c>
      <c r="M36" s="1" t="s">
        <v>163</v>
      </c>
    </row>
    <row r="37" spans="1:13" x14ac:dyDescent="0.3">
      <c r="A37" s="1" t="s">
        <v>12</v>
      </c>
      <c r="B37" s="2" t="str">
        <f t="shared" si="0"/>
        <v>April</v>
      </c>
      <c r="C37" s="3">
        <v>45763</v>
      </c>
      <c r="D37" s="3" t="str">
        <f t="shared" si="1"/>
        <v>Wed</v>
      </c>
      <c r="E37" s="1" t="s">
        <v>39</v>
      </c>
      <c r="F37" s="1"/>
      <c r="G37" s="1"/>
      <c r="H37" s="10" t="s">
        <v>41</v>
      </c>
      <c r="I37" s="1">
        <v>2</v>
      </c>
      <c r="J37" s="1" t="str">
        <f>IF(OR(LOWER(E37)="holiday",LOWER(E37)="leave"),"-",
   IF(COUNTIF(C$2:C37,C37)=1,SUMIF(C:C,C37,I:I),"")
)</f>
        <v/>
      </c>
      <c r="K37" s="1" t="s">
        <v>163</v>
      </c>
      <c r="L37" s="7" t="s">
        <v>10</v>
      </c>
      <c r="M37" s="1" t="s">
        <v>163</v>
      </c>
    </row>
    <row r="38" spans="1:13" x14ac:dyDescent="0.3">
      <c r="A38" s="1" t="s">
        <v>12</v>
      </c>
      <c r="B38" s="2" t="str">
        <f t="shared" si="0"/>
        <v>April</v>
      </c>
      <c r="C38" s="3">
        <v>45763</v>
      </c>
      <c r="D38" s="3" t="str">
        <f t="shared" si="1"/>
        <v>Wed</v>
      </c>
      <c r="E38" s="1" t="s">
        <v>39</v>
      </c>
      <c r="F38" s="1"/>
      <c r="G38" s="1"/>
      <c r="H38" s="10" t="s">
        <v>68</v>
      </c>
      <c r="I38" s="1">
        <v>1.5</v>
      </c>
      <c r="J38" s="1" t="str">
        <f>IF(OR(LOWER(E38)="holiday",LOWER(E38)="leave"),"-",
   IF(COUNTIF(C$2:C38,C38)=1,SUMIF(C:C,C38,I:I),"")
)</f>
        <v/>
      </c>
      <c r="K38" s="1" t="s">
        <v>163</v>
      </c>
      <c r="L38" s="7" t="s">
        <v>10</v>
      </c>
      <c r="M38" s="1" t="s">
        <v>163</v>
      </c>
    </row>
    <row r="39" spans="1:13" x14ac:dyDescent="0.3">
      <c r="A39" s="1" t="s">
        <v>12</v>
      </c>
      <c r="B39" s="2" t="str">
        <f t="shared" si="0"/>
        <v>April</v>
      </c>
      <c r="C39" s="3">
        <v>45763</v>
      </c>
      <c r="D39" s="3" t="str">
        <f t="shared" si="1"/>
        <v>Wed</v>
      </c>
      <c r="E39" s="1" t="s">
        <v>39</v>
      </c>
      <c r="F39" s="1"/>
      <c r="G39" s="1"/>
      <c r="H39" s="10"/>
      <c r="I39" s="1"/>
      <c r="J39" s="1" t="str">
        <f>IF(OR(LOWER(E39)="holiday",LOWER(E39)="leave"),"-",
   IF(COUNTIF(C$2:C39,C39)=1,SUMIF(C:C,C39,I:I),"")
)</f>
        <v/>
      </c>
      <c r="K39" s="1" t="s">
        <v>163</v>
      </c>
      <c r="L39" s="7" t="s">
        <v>10</v>
      </c>
      <c r="M39" s="1" t="s">
        <v>163</v>
      </c>
    </row>
    <row r="40" spans="1:13" x14ac:dyDescent="0.3">
      <c r="A40" s="1" t="s">
        <v>12</v>
      </c>
      <c r="B40" s="2" t="str">
        <f t="shared" si="0"/>
        <v>April</v>
      </c>
      <c r="C40" s="3">
        <v>45764</v>
      </c>
      <c r="D40" s="3" t="str">
        <f t="shared" si="1"/>
        <v>Thu</v>
      </c>
      <c r="E40" s="1" t="s">
        <v>39</v>
      </c>
      <c r="F40" s="1"/>
      <c r="G40" s="1"/>
      <c r="H40" s="10" t="s">
        <v>43</v>
      </c>
      <c r="I40" s="1">
        <v>5</v>
      </c>
      <c r="J40" s="1">
        <f>IF(OR(LOWER(E40)="holiday",LOWER(E40)="leave"),"-",
   IF(COUNTIF(C$2:C40,C40)=1,SUMIF(C:C,C40,I:I),"")
)</f>
        <v>7.5</v>
      </c>
      <c r="K40" s="1" t="s">
        <v>163</v>
      </c>
      <c r="L40" s="7" t="s">
        <v>10</v>
      </c>
      <c r="M40" s="1" t="s">
        <v>163</v>
      </c>
    </row>
    <row r="41" spans="1:13" x14ac:dyDescent="0.3">
      <c r="A41" s="1" t="s">
        <v>12</v>
      </c>
      <c r="B41" s="2" t="str">
        <f t="shared" si="0"/>
        <v>April</v>
      </c>
      <c r="C41" s="3">
        <v>45764</v>
      </c>
      <c r="D41" s="3" t="str">
        <f t="shared" si="1"/>
        <v>Thu</v>
      </c>
      <c r="E41" s="1" t="s">
        <v>39</v>
      </c>
      <c r="F41" s="1"/>
      <c r="G41" s="1"/>
      <c r="H41" s="10" t="s">
        <v>68</v>
      </c>
      <c r="I41" s="1">
        <v>1.5</v>
      </c>
      <c r="J41" s="1" t="str">
        <f>IF(OR(LOWER(E41)="holiday",LOWER(E41)="leave"),"-",
   IF(COUNTIF(C$2:C41,C41)=1,SUMIF(C:C,C41,I:I),"")
)</f>
        <v/>
      </c>
      <c r="K41" s="1" t="s">
        <v>163</v>
      </c>
      <c r="L41" s="7" t="s">
        <v>10</v>
      </c>
      <c r="M41" s="1" t="s">
        <v>163</v>
      </c>
    </row>
    <row r="42" spans="1:13" x14ac:dyDescent="0.3">
      <c r="A42" s="1" t="s">
        <v>12</v>
      </c>
      <c r="B42" s="2" t="str">
        <f t="shared" si="0"/>
        <v>April</v>
      </c>
      <c r="C42" s="3">
        <v>45764</v>
      </c>
      <c r="D42" s="3" t="str">
        <f t="shared" si="1"/>
        <v>Thu</v>
      </c>
      <c r="E42" s="1" t="s">
        <v>39</v>
      </c>
      <c r="F42" s="1" t="s">
        <v>165</v>
      </c>
      <c r="G42" s="1"/>
      <c r="H42" s="10" t="s">
        <v>42</v>
      </c>
      <c r="I42" s="1">
        <v>0.5</v>
      </c>
      <c r="J42" s="1" t="str">
        <f>IF(OR(LOWER(E42)="holiday",LOWER(E42)="leave"),"-",
   IF(COUNTIF(C$2:C42,C42)=1,SUMIF(C:C,C42,I:I),"")
)</f>
        <v/>
      </c>
      <c r="K42" s="1" t="s">
        <v>163</v>
      </c>
      <c r="L42" s="7" t="s">
        <v>10</v>
      </c>
      <c r="M42" s="1" t="s">
        <v>163</v>
      </c>
    </row>
    <row r="43" spans="1:13" x14ac:dyDescent="0.3">
      <c r="A43" s="1" t="s">
        <v>12</v>
      </c>
      <c r="B43" s="2" t="str">
        <f t="shared" si="0"/>
        <v>April</v>
      </c>
      <c r="C43" s="3">
        <v>45764</v>
      </c>
      <c r="D43" s="3" t="str">
        <f t="shared" si="1"/>
        <v>Thu</v>
      </c>
      <c r="E43" s="1" t="s">
        <v>39</v>
      </c>
      <c r="F43" s="1"/>
      <c r="G43" s="1"/>
      <c r="H43" s="10" t="s">
        <v>45</v>
      </c>
      <c r="I43" s="1">
        <v>0.5</v>
      </c>
      <c r="J43" s="1" t="str">
        <f>IF(OR(LOWER(E43)="holiday",LOWER(E43)="leave"),"-",
   IF(COUNTIF(C$2:C43,C43)=1,SUMIF(C:C,C43,I:I),"")
)</f>
        <v/>
      </c>
      <c r="K43" s="1" t="s">
        <v>163</v>
      </c>
      <c r="L43" s="7" t="s">
        <v>10</v>
      </c>
      <c r="M43" s="1" t="s">
        <v>163</v>
      </c>
    </row>
    <row r="44" spans="1:13" x14ac:dyDescent="0.3">
      <c r="A44" s="1" t="s">
        <v>12</v>
      </c>
      <c r="B44" s="2" t="str">
        <f t="shared" si="0"/>
        <v>April</v>
      </c>
      <c r="C44" s="3">
        <v>45765</v>
      </c>
      <c r="D44" s="3" t="str">
        <f t="shared" si="1"/>
        <v>Fri</v>
      </c>
      <c r="E44" s="1" t="s">
        <v>39</v>
      </c>
      <c r="F44" s="1"/>
      <c r="G44" s="1"/>
      <c r="H44" s="10" t="s">
        <v>44</v>
      </c>
      <c r="I44" s="1">
        <v>6.5</v>
      </c>
      <c r="J44" s="1">
        <f>IF(OR(LOWER(E44)="holiday",LOWER(E44)="leave"),"-",
   IF(COUNTIF(C$2:C44,C44)=1,SUMIF(C:C,C44,I:I),"")
)</f>
        <v>7.5</v>
      </c>
      <c r="K44" s="1" t="s">
        <v>163</v>
      </c>
      <c r="L44" s="7" t="s">
        <v>10</v>
      </c>
      <c r="M44" s="1" t="s">
        <v>163</v>
      </c>
    </row>
    <row r="45" spans="1:13" x14ac:dyDescent="0.3">
      <c r="A45" s="1" t="s">
        <v>12</v>
      </c>
      <c r="B45" s="2" t="str">
        <f t="shared" si="0"/>
        <v>April</v>
      </c>
      <c r="C45" s="3">
        <v>45765</v>
      </c>
      <c r="D45" s="3" t="str">
        <f t="shared" si="1"/>
        <v>Fri</v>
      </c>
      <c r="E45" s="1" t="s">
        <v>39</v>
      </c>
      <c r="F45" s="1"/>
      <c r="G45" s="1"/>
      <c r="H45" s="10" t="s">
        <v>69</v>
      </c>
      <c r="I45" s="1">
        <v>1</v>
      </c>
      <c r="J45" s="1" t="str">
        <f>IF(OR(LOWER(E45)="holiday",LOWER(E45)="leave"),"-",
   IF(COUNTIF(C$2:C45,C45)=1,SUMIF(C:C,C45,I:I),"")
)</f>
        <v/>
      </c>
      <c r="K45" s="1" t="s">
        <v>163</v>
      </c>
      <c r="L45" s="7" t="s">
        <v>10</v>
      </c>
      <c r="M45" s="1" t="s">
        <v>163</v>
      </c>
    </row>
    <row r="46" spans="1:13" x14ac:dyDescent="0.3">
      <c r="A46" s="1" t="s">
        <v>12</v>
      </c>
      <c r="B46" s="2" t="str">
        <f t="shared" si="0"/>
        <v>April</v>
      </c>
      <c r="C46" s="3">
        <v>45766</v>
      </c>
      <c r="D46" s="3" t="str">
        <f t="shared" si="1"/>
        <v>Sat</v>
      </c>
      <c r="E46" s="1" t="s">
        <v>39</v>
      </c>
      <c r="F46" s="1"/>
      <c r="G46" s="1"/>
      <c r="H46" s="10" t="s">
        <v>46</v>
      </c>
      <c r="I46" s="1">
        <v>1</v>
      </c>
      <c r="J46" s="1">
        <f>IF(OR(LOWER(E46)="holiday",LOWER(E46)="leave"),"-",
   IF(COUNTIF(C$2:C46,C46)=1,SUMIF(C:C,C46,I:I),"")
)</f>
        <v>7.5</v>
      </c>
      <c r="K46" s="1" t="s">
        <v>163</v>
      </c>
      <c r="L46" s="7" t="s">
        <v>10</v>
      </c>
      <c r="M46" s="1" t="s">
        <v>163</v>
      </c>
    </row>
    <row r="47" spans="1:13" x14ac:dyDescent="0.3">
      <c r="A47" s="1" t="s">
        <v>12</v>
      </c>
      <c r="B47" s="2" t="str">
        <f t="shared" si="0"/>
        <v>April</v>
      </c>
      <c r="C47" s="3">
        <v>45766</v>
      </c>
      <c r="D47" s="3" t="str">
        <f t="shared" si="1"/>
        <v>Sat</v>
      </c>
      <c r="E47" s="1" t="s">
        <v>39</v>
      </c>
      <c r="F47" s="1"/>
      <c r="G47" s="1"/>
      <c r="H47" s="10" t="s">
        <v>47</v>
      </c>
      <c r="I47" s="1">
        <v>0.5</v>
      </c>
      <c r="J47" s="1" t="str">
        <f>IF(OR(LOWER(E47)="holiday",LOWER(E47)="leave"),"-",
   IF(COUNTIF(C$2:C47,C47)=1,SUMIF(C:C,C47,I:I),"")
)</f>
        <v/>
      </c>
      <c r="K47" s="1" t="s">
        <v>163</v>
      </c>
      <c r="L47" s="7" t="s">
        <v>10</v>
      </c>
      <c r="M47" s="1" t="s">
        <v>163</v>
      </c>
    </row>
    <row r="48" spans="1:13" x14ac:dyDescent="0.3">
      <c r="A48" s="1" t="s">
        <v>12</v>
      </c>
      <c r="B48" s="2" t="str">
        <f t="shared" si="0"/>
        <v>April</v>
      </c>
      <c r="C48" s="3">
        <v>45766</v>
      </c>
      <c r="D48" s="3" t="str">
        <f t="shared" si="1"/>
        <v>Sat</v>
      </c>
      <c r="E48" s="1" t="s">
        <v>39</v>
      </c>
      <c r="F48" s="1"/>
      <c r="G48" s="1"/>
      <c r="H48" s="10" t="s">
        <v>48</v>
      </c>
      <c r="I48" s="1">
        <v>3</v>
      </c>
      <c r="J48" s="1" t="str">
        <f>IF(OR(LOWER(E48)="holiday",LOWER(E48)="leave"),"-",
   IF(COUNTIF(C$2:C48,C48)=1,SUMIF(C:C,C48,I:I),"")
)</f>
        <v/>
      </c>
      <c r="K48" s="1" t="s">
        <v>163</v>
      </c>
      <c r="L48" s="7" t="s">
        <v>10</v>
      </c>
      <c r="M48" s="1" t="s">
        <v>163</v>
      </c>
    </row>
    <row r="49" spans="1:13" x14ac:dyDescent="0.3">
      <c r="A49" s="1" t="s">
        <v>12</v>
      </c>
      <c r="B49" s="2" t="str">
        <f t="shared" si="0"/>
        <v>April</v>
      </c>
      <c r="C49" s="3">
        <v>45766</v>
      </c>
      <c r="D49" s="3" t="str">
        <f t="shared" si="1"/>
        <v>Sat</v>
      </c>
      <c r="E49" s="1" t="s">
        <v>39</v>
      </c>
      <c r="F49" s="1"/>
      <c r="G49" s="1"/>
      <c r="H49" s="10" t="s">
        <v>169</v>
      </c>
      <c r="I49" s="1">
        <v>1.5</v>
      </c>
      <c r="J49" s="1" t="str">
        <f>IF(OR(LOWER(E49)="holiday",LOWER(E49)="leave"),"-",
   IF(COUNTIF(C$2:C49,C49)=1,SUMIF(C:C,C49,I:I),"")
)</f>
        <v/>
      </c>
      <c r="K49" s="1" t="s">
        <v>163</v>
      </c>
      <c r="L49" s="7" t="s">
        <v>10</v>
      </c>
      <c r="M49" s="1" t="s">
        <v>163</v>
      </c>
    </row>
    <row r="50" spans="1:13" x14ac:dyDescent="0.3">
      <c r="A50" s="1" t="s">
        <v>12</v>
      </c>
      <c r="B50" s="2" t="str">
        <f t="shared" si="0"/>
        <v>April</v>
      </c>
      <c r="C50" s="3">
        <v>45766</v>
      </c>
      <c r="D50" s="3" t="str">
        <f t="shared" si="1"/>
        <v>Sat</v>
      </c>
      <c r="E50" s="1" t="s">
        <v>39</v>
      </c>
      <c r="F50" s="1" t="s">
        <v>165</v>
      </c>
      <c r="G50" s="1"/>
      <c r="H50" s="10" t="s">
        <v>70</v>
      </c>
      <c r="I50" s="1">
        <v>1.5</v>
      </c>
      <c r="J50" s="1" t="str">
        <f>IF(OR(LOWER(E50)="holiday",LOWER(E50)="leave"),"-",
   IF(COUNTIF(C$2:C50,C50)=1,SUMIF(C:C,C50,I:I),"")
)</f>
        <v/>
      </c>
      <c r="K50" s="1" t="s">
        <v>163</v>
      </c>
      <c r="L50" s="7" t="s">
        <v>10</v>
      </c>
      <c r="M50" s="1" t="s">
        <v>163</v>
      </c>
    </row>
    <row r="51" spans="1:13" x14ac:dyDescent="0.3">
      <c r="A51" s="1" t="s">
        <v>12</v>
      </c>
      <c r="B51" s="2" t="str">
        <f t="shared" si="0"/>
        <v>April</v>
      </c>
      <c r="C51" s="3">
        <v>45767</v>
      </c>
      <c r="D51" s="3" t="str">
        <f t="shared" si="1"/>
        <v>Sun</v>
      </c>
      <c r="E51" s="1" t="s">
        <v>22</v>
      </c>
      <c r="F51" s="1" t="s">
        <v>163</v>
      </c>
      <c r="G51" s="1" t="s">
        <v>163</v>
      </c>
      <c r="H51" s="1" t="s">
        <v>163</v>
      </c>
      <c r="I51" s="1" t="s">
        <v>163</v>
      </c>
      <c r="J51" s="1" t="str">
        <f>IF(OR(LOWER(E51)="holiday",LOWER(E51)="leave"),"-",
   IF(COUNTIF(C$2:C51,C51)=1,SUMIF(C:C,C51,I:I),"")
)</f>
        <v>-</v>
      </c>
      <c r="K51" s="1" t="s">
        <v>163</v>
      </c>
      <c r="L51" s="1" t="s">
        <v>163</v>
      </c>
      <c r="M51" s="1" t="s">
        <v>163</v>
      </c>
    </row>
    <row r="52" spans="1:13" x14ac:dyDescent="0.3">
      <c r="A52" s="1" t="s">
        <v>12</v>
      </c>
      <c r="B52" s="2" t="str">
        <f t="shared" si="0"/>
        <v>April</v>
      </c>
      <c r="C52" s="3">
        <v>45768</v>
      </c>
      <c r="D52" s="3" t="str">
        <f t="shared" si="1"/>
        <v>Mon</v>
      </c>
      <c r="E52" s="1" t="s">
        <v>39</v>
      </c>
      <c r="F52" s="1"/>
      <c r="G52" s="1"/>
      <c r="H52" s="10" t="s">
        <v>51</v>
      </c>
      <c r="I52" s="1">
        <v>4</v>
      </c>
      <c r="J52" s="1">
        <f>IF(OR(LOWER(E52)="holiday",LOWER(E52)="leave"),"-",
   IF(COUNTIF(C$2:C52,C52)=1,SUMIF(C:C,C52,I:I),"")
)</f>
        <v>7.5</v>
      </c>
      <c r="K52" s="1" t="s">
        <v>163</v>
      </c>
      <c r="L52" s="7" t="s">
        <v>10</v>
      </c>
      <c r="M52" s="1" t="s">
        <v>163</v>
      </c>
    </row>
    <row r="53" spans="1:13" x14ac:dyDescent="0.3">
      <c r="A53" s="1" t="s">
        <v>12</v>
      </c>
      <c r="B53" s="2" t="str">
        <f t="shared" si="0"/>
        <v>April</v>
      </c>
      <c r="C53" s="3">
        <v>45768</v>
      </c>
      <c r="D53" s="3" t="str">
        <f t="shared" si="1"/>
        <v>Mon</v>
      </c>
      <c r="E53" s="1" t="s">
        <v>39</v>
      </c>
      <c r="F53" s="1"/>
      <c r="G53" s="1"/>
      <c r="H53" s="10" t="s">
        <v>49</v>
      </c>
      <c r="I53" s="1">
        <v>1.5</v>
      </c>
      <c r="J53" s="1" t="str">
        <f>IF(OR(LOWER(E53)="holiday",LOWER(E53)="leave"),"-",
   IF(COUNTIF(C$2:C53,C53)=1,SUMIF(C:C,C53,I:I),"")
)</f>
        <v/>
      </c>
      <c r="K53" s="1" t="s">
        <v>163</v>
      </c>
      <c r="L53" s="7" t="s">
        <v>10</v>
      </c>
      <c r="M53" s="1" t="s">
        <v>163</v>
      </c>
    </row>
    <row r="54" spans="1:13" x14ac:dyDescent="0.3">
      <c r="A54" s="1" t="s">
        <v>12</v>
      </c>
      <c r="B54" s="2" t="str">
        <f t="shared" si="0"/>
        <v>April</v>
      </c>
      <c r="C54" s="3">
        <v>45768</v>
      </c>
      <c r="D54" s="3" t="str">
        <f t="shared" si="1"/>
        <v>Mon</v>
      </c>
      <c r="E54" s="1" t="s">
        <v>39</v>
      </c>
      <c r="F54" s="1"/>
      <c r="G54" s="1"/>
      <c r="H54" s="10" t="s">
        <v>71</v>
      </c>
      <c r="I54" s="1">
        <v>1</v>
      </c>
      <c r="J54" s="1" t="str">
        <f>IF(OR(LOWER(E54)="holiday",LOWER(E54)="leave"),"-",
   IF(COUNTIF(C$2:C54,C54)=1,SUMIF(C:C,C54,I:I),"")
)</f>
        <v/>
      </c>
      <c r="K54" s="1" t="s">
        <v>163</v>
      </c>
      <c r="L54" s="7" t="s">
        <v>10</v>
      </c>
      <c r="M54" s="1" t="s">
        <v>163</v>
      </c>
    </row>
    <row r="55" spans="1:13" x14ac:dyDescent="0.3">
      <c r="A55" s="1" t="s">
        <v>12</v>
      </c>
      <c r="B55" s="2" t="str">
        <f t="shared" si="0"/>
        <v>April</v>
      </c>
      <c r="C55" s="3">
        <v>45768</v>
      </c>
      <c r="D55" s="3" t="str">
        <f t="shared" si="1"/>
        <v>Mon</v>
      </c>
      <c r="E55" s="1" t="s">
        <v>39</v>
      </c>
      <c r="F55" s="1"/>
      <c r="G55" s="1"/>
      <c r="H55" s="10" t="s">
        <v>50</v>
      </c>
      <c r="I55" s="1">
        <v>1</v>
      </c>
      <c r="J55" s="1" t="str">
        <f>IF(OR(LOWER(E55)="holiday",LOWER(E55)="leave"),"-",
   IF(COUNTIF(C$2:C55,C55)=1,SUMIF(C:C,C55,I:I),"")
)</f>
        <v/>
      </c>
      <c r="K55" s="1" t="s">
        <v>163</v>
      </c>
      <c r="L55" s="7" t="s">
        <v>10</v>
      </c>
      <c r="M55" s="1" t="s">
        <v>163</v>
      </c>
    </row>
    <row r="56" spans="1:13" x14ac:dyDescent="0.3">
      <c r="A56" s="1" t="s">
        <v>12</v>
      </c>
      <c r="B56" s="2" t="str">
        <f t="shared" si="0"/>
        <v>April</v>
      </c>
      <c r="C56" s="3">
        <v>45769</v>
      </c>
      <c r="D56" s="3" t="str">
        <f t="shared" si="1"/>
        <v>Tue</v>
      </c>
      <c r="E56" s="1" t="s">
        <v>39</v>
      </c>
      <c r="F56" s="1"/>
      <c r="G56" s="1"/>
      <c r="H56" s="10" t="s">
        <v>55</v>
      </c>
      <c r="I56" s="1">
        <v>3.5</v>
      </c>
      <c r="J56" s="1">
        <f>IF(OR(LOWER(E56)="holiday",LOWER(E56)="leave"),"-",
   IF(COUNTIF(C$2:C56,C56)=1,SUMIF(C:C,C56,I:I),"")
)</f>
        <v>6.5</v>
      </c>
      <c r="K56" s="1" t="s">
        <v>163</v>
      </c>
      <c r="L56" s="7" t="s">
        <v>10</v>
      </c>
      <c r="M56" s="1" t="s">
        <v>163</v>
      </c>
    </row>
    <row r="57" spans="1:13" x14ac:dyDescent="0.3">
      <c r="A57" s="1" t="s">
        <v>12</v>
      </c>
      <c r="B57" s="2" t="str">
        <f t="shared" si="0"/>
        <v>April</v>
      </c>
      <c r="C57" s="3">
        <v>45769</v>
      </c>
      <c r="D57" s="3" t="str">
        <f t="shared" si="1"/>
        <v>Tue</v>
      </c>
      <c r="E57" s="1" t="s">
        <v>39</v>
      </c>
      <c r="F57" s="1"/>
      <c r="G57" s="1"/>
      <c r="H57" s="10" t="s">
        <v>57</v>
      </c>
      <c r="I57" s="1">
        <v>1</v>
      </c>
      <c r="J57" s="1" t="str">
        <f>IF(OR(LOWER(E57)="holiday",LOWER(E57)="leave"),"-",
   IF(COUNTIF(C$2:C57,C57)=1,SUMIF(C:C,C57,I:I),"")
)</f>
        <v/>
      </c>
      <c r="K57" s="1" t="s">
        <v>163</v>
      </c>
      <c r="L57" s="7" t="s">
        <v>10</v>
      </c>
      <c r="M57" s="1" t="s">
        <v>163</v>
      </c>
    </row>
    <row r="58" spans="1:13" x14ac:dyDescent="0.3">
      <c r="A58" s="1" t="s">
        <v>12</v>
      </c>
      <c r="B58" s="2" t="str">
        <f t="shared" si="0"/>
        <v>April</v>
      </c>
      <c r="C58" s="3">
        <v>45769</v>
      </c>
      <c r="D58" s="3" t="str">
        <f t="shared" si="1"/>
        <v>Tue</v>
      </c>
      <c r="E58" s="1" t="s">
        <v>39</v>
      </c>
      <c r="F58" s="1"/>
      <c r="G58" s="1"/>
      <c r="H58" s="10" t="s">
        <v>58</v>
      </c>
      <c r="I58" s="1">
        <v>2</v>
      </c>
      <c r="J58" s="1" t="str">
        <f>IF(OR(LOWER(E58)="holiday",LOWER(E58)="leave"),"-",
   IF(COUNTIF(C$2:C58,C58)=1,SUMIF(C:C,C58,I:I),"")
)</f>
        <v/>
      </c>
      <c r="K58" s="1" t="s">
        <v>163</v>
      </c>
      <c r="L58" s="7" t="s">
        <v>10</v>
      </c>
      <c r="M58" s="1" t="s">
        <v>163</v>
      </c>
    </row>
    <row r="59" spans="1:13" x14ac:dyDescent="0.3">
      <c r="A59" s="1" t="s">
        <v>12</v>
      </c>
      <c r="B59" s="2" t="str">
        <f t="shared" si="0"/>
        <v>April</v>
      </c>
      <c r="C59" s="3">
        <v>45770</v>
      </c>
      <c r="D59" s="3" t="str">
        <f t="shared" si="1"/>
        <v>Wed</v>
      </c>
      <c r="E59" s="14" t="s">
        <v>52</v>
      </c>
      <c r="F59" s="5"/>
      <c r="G59" s="5"/>
      <c r="H59" s="11"/>
      <c r="I59" s="5"/>
      <c r="J59" s="1" t="str">
        <f>IF(OR(LOWER(E59)="holiday",LOWER(E59)="leave"),"-",
   IF(COUNTIF(C$2:C59,C59)=1,SUMIF(C:C,C59,I:I),"")
)</f>
        <v>-</v>
      </c>
      <c r="K59" s="5" t="s">
        <v>163</v>
      </c>
      <c r="L59" s="7" t="s">
        <v>10</v>
      </c>
      <c r="M59" s="1" t="s">
        <v>163</v>
      </c>
    </row>
    <row r="60" spans="1:13" x14ac:dyDescent="0.3">
      <c r="A60" s="1" t="s">
        <v>12</v>
      </c>
      <c r="B60" s="2" t="str">
        <f t="shared" si="0"/>
        <v>April</v>
      </c>
      <c r="C60" s="3">
        <v>45771</v>
      </c>
      <c r="D60" s="3" t="str">
        <f t="shared" si="1"/>
        <v>Thu</v>
      </c>
      <c r="E60" s="1" t="s">
        <v>39</v>
      </c>
      <c r="F60" s="1"/>
      <c r="G60" s="1"/>
      <c r="H60" s="10" t="s">
        <v>53</v>
      </c>
      <c r="I60" s="1">
        <v>3</v>
      </c>
      <c r="J60" s="1">
        <f>IF(OR(LOWER(E60)="holiday",LOWER(E60)="leave"),"-",
   IF(COUNTIF(C$2:C60,C60)=1,SUMIF(C:C,C60,I:I),"")
)</f>
        <v>7.5</v>
      </c>
      <c r="K60" s="1" t="s">
        <v>163</v>
      </c>
      <c r="L60" s="7" t="s">
        <v>10</v>
      </c>
      <c r="M60" s="1" t="s">
        <v>163</v>
      </c>
    </row>
    <row r="61" spans="1:13" x14ac:dyDescent="0.3">
      <c r="A61" s="1" t="s">
        <v>12</v>
      </c>
      <c r="B61" s="2" t="str">
        <f t="shared" si="0"/>
        <v>April</v>
      </c>
      <c r="C61" s="3">
        <v>45771</v>
      </c>
      <c r="D61" s="3" t="str">
        <f t="shared" si="1"/>
        <v>Thu</v>
      </c>
      <c r="E61" s="1" t="s">
        <v>39</v>
      </c>
      <c r="F61" s="1"/>
      <c r="G61" s="1"/>
      <c r="H61" s="10" t="s">
        <v>56</v>
      </c>
      <c r="I61" s="1">
        <v>3</v>
      </c>
      <c r="J61" s="1" t="str">
        <f>IF(OR(LOWER(E61)="holiday",LOWER(E61)="leave"),"-",
   IF(COUNTIF(C$2:C61,C61)=1,SUMIF(C:C,C61,I:I),"")
)</f>
        <v/>
      </c>
      <c r="K61" s="1" t="s">
        <v>163</v>
      </c>
      <c r="L61" s="7" t="s">
        <v>10</v>
      </c>
      <c r="M61" s="1" t="s">
        <v>163</v>
      </c>
    </row>
    <row r="62" spans="1:13" x14ac:dyDescent="0.3">
      <c r="A62" s="1" t="s">
        <v>12</v>
      </c>
      <c r="B62" s="2" t="str">
        <f t="shared" si="0"/>
        <v>April</v>
      </c>
      <c r="C62" s="3">
        <v>45771</v>
      </c>
      <c r="D62" s="3" t="str">
        <f t="shared" si="1"/>
        <v>Thu</v>
      </c>
      <c r="E62" s="1" t="s">
        <v>39</v>
      </c>
      <c r="F62" s="1"/>
      <c r="G62" s="1"/>
      <c r="H62" s="10" t="s">
        <v>54</v>
      </c>
      <c r="I62" s="1">
        <v>1.5</v>
      </c>
      <c r="J62" s="1" t="str">
        <f>IF(OR(LOWER(E62)="holiday",LOWER(E62)="leave"),"-",
   IF(COUNTIF(C$2:C62,C62)=1,SUMIF(C:C,C62,I:I),"")
)</f>
        <v/>
      </c>
      <c r="K62" s="1" t="s">
        <v>163</v>
      </c>
      <c r="L62" s="7" t="s">
        <v>10</v>
      </c>
      <c r="M62" s="1" t="s">
        <v>163</v>
      </c>
    </row>
    <row r="63" spans="1:13" x14ac:dyDescent="0.3">
      <c r="A63" s="1" t="s">
        <v>12</v>
      </c>
      <c r="B63" s="2" t="str">
        <f t="shared" si="0"/>
        <v>April</v>
      </c>
      <c r="C63" s="3">
        <v>45772</v>
      </c>
      <c r="D63" s="3" t="str">
        <f t="shared" si="1"/>
        <v>Fri</v>
      </c>
      <c r="E63" s="14" t="s">
        <v>52</v>
      </c>
      <c r="F63" s="5"/>
      <c r="G63" s="5"/>
      <c r="H63" s="11"/>
      <c r="I63" s="5"/>
      <c r="J63" s="1" t="str">
        <f>IF(OR(LOWER(E63)="holiday",LOWER(E63)="leave"),"-",
   IF(COUNTIF(C$2:C63,C63)=1,SUMIF(C:C,C63,I:I),"")
)</f>
        <v>-</v>
      </c>
      <c r="K63" s="5" t="s">
        <v>163</v>
      </c>
      <c r="L63" s="7" t="s">
        <v>10</v>
      </c>
      <c r="M63" s="1" t="s">
        <v>163</v>
      </c>
    </row>
    <row r="64" spans="1:13" x14ac:dyDescent="0.3">
      <c r="A64" s="1" t="s">
        <v>12</v>
      </c>
      <c r="B64" s="2" t="str">
        <f t="shared" si="0"/>
        <v>April</v>
      </c>
      <c r="C64" s="3">
        <v>45773</v>
      </c>
      <c r="D64" s="3" t="str">
        <f t="shared" si="1"/>
        <v>Sat</v>
      </c>
      <c r="E64" s="1" t="s">
        <v>39</v>
      </c>
      <c r="F64" s="1"/>
      <c r="G64" s="1"/>
      <c r="H64" s="10" t="s">
        <v>59</v>
      </c>
      <c r="I64" s="1">
        <v>6</v>
      </c>
      <c r="J64" s="1">
        <f>IF(OR(LOWER(E64)="holiday",LOWER(E64)="leave"),"-",
   IF(COUNTIF(C$2:C64,C64)=1,SUMIF(C:C,C64,I:I),"")
)</f>
        <v>7.5</v>
      </c>
      <c r="K64" s="1" t="s">
        <v>163</v>
      </c>
      <c r="L64" s="7" t="s">
        <v>10</v>
      </c>
      <c r="M64" s="1" t="s">
        <v>163</v>
      </c>
    </row>
    <row r="65" spans="1:13" x14ac:dyDescent="0.3">
      <c r="A65" s="1" t="s">
        <v>12</v>
      </c>
      <c r="B65" s="2" t="str">
        <f t="shared" si="0"/>
        <v>April</v>
      </c>
      <c r="C65" s="3">
        <v>45773</v>
      </c>
      <c r="D65" s="3" t="str">
        <f t="shared" si="1"/>
        <v>Sat</v>
      </c>
      <c r="E65" s="1" t="s">
        <v>39</v>
      </c>
      <c r="F65" s="1"/>
      <c r="G65" s="1"/>
      <c r="H65" s="10" t="s">
        <v>169</v>
      </c>
      <c r="I65" s="1">
        <v>1.5</v>
      </c>
      <c r="J65" s="1" t="str">
        <f>IF(OR(LOWER(E65)="holiday",LOWER(E65)="leave"),"-",
   IF(COUNTIF(C$2:C65,C65)=1,SUMIF(C:C,C65,I:I),"")
)</f>
        <v/>
      </c>
      <c r="K65" s="1" t="s">
        <v>163</v>
      </c>
      <c r="L65" s="7" t="s">
        <v>10</v>
      </c>
      <c r="M65" s="1" t="s">
        <v>163</v>
      </c>
    </row>
    <row r="66" spans="1:13" x14ac:dyDescent="0.3">
      <c r="A66" s="1" t="s">
        <v>12</v>
      </c>
      <c r="B66" s="2" t="str">
        <f t="shared" si="0"/>
        <v>April</v>
      </c>
      <c r="C66" s="3">
        <v>45774</v>
      </c>
      <c r="D66" s="3" t="str">
        <f t="shared" si="1"/>
        <v>Sun</v>
      </c>
      <c r="E66" s="1" t="s">
        <v>22</v>
      </c>
      <c r="F66" s="1" t="s">
        <v>163</v>
      </c>
      <c r="G66" s="1" t="s">
        <v>163</v>
      </c>
      <c r="H66" s="1" t="s">
        <v>163</v>
      </c>
      <c r="I66" s="1" t="s">
        <v>163</v>
      </c>
      <c r="J66" s="1" t="str">
        <f>IF(OR(LOWER(E66)="holiday",LOWER(E66)="leave"),"-",
   IF(COUNTIF(C$2:C66,C66)=1,SUMIF(C:C,C66,I:I),"")
)</f>
        <v>-</v>
      </c>
      <c r="K66" s="1" t="s">
        <v>163</v>
      </c>
      <c r="L66" s="1" t="s">
        <v>163</v>
      </c>
      <c r="M66" s="1" t="s">
        <v>163</v>
      </c>
    </row>
    <row r="67" spans="1:13" x14ac:dyDescent="0.3">
      <c r="A67" s="1" t="s">
        <v>12</v>
      </c>
      <c r="B67" s="2" t="str">
        <f t="shared" ref="B67:B130" si="2">TEXT(C67, "mmmm")</f>
        <v>April</v>
      </c>
      <c r="C67" s="3">
        <v>45775</v>
      </c>
      <c r="D67" s="3" t="str">
        <f t="shared" ref="D67:D130" si="3">TEXT(C67, "ddd")</f>
        <v>Mon</v>
      </c>
      <c r="E67" s="14" t="s">
        <v>52</v>
      </c>
      <c r="F67" s="5"/>
      <c r="G67" s="5"/>
      <c r="H67" s="11"/>
      <c r="I67" s="5"/>
      <c r="J67" s="1" t="str">
        <f>IF(OR(LOWER(E67)="holiday",LOWER(E67)="leave"),"-",
   IF(COUNTIF(C$2:C67,C67)=1,SUMIF(C:C,C67,I:I),"")
)</f>
        <v>-</v>
      </c>
      <c r="K67" s="5" t="s">
        <v>163</v>
      </c>
      <c r="L67" s="7" t="s">
        <v>10</v>
      </c>
      <c r="M67" s="1" t="s">
        <v>163</v>
      </c>
    </row>
    <row r="68" spans="1:13" x14ac:dyDescent="0.3">
      <c r="A68" s="1" t="s">
        <v>12</v>
      </c>
      <c r="B68" s="2" t="str">
        <f t="shared" si="2"/>
        <v>April</v>
      </c>
      <c r="C68" s="3">
        <v>45776</v>
      </c>
      <c r="D68" s="3" t="str">
        <f t="shared" si="3"/>
        <v>Tue</v>
      </c>
      <c r="E68" s="1" t="s">
        <v>39</v>
      </c>
      <c r="F68" s="1"/>
      <c r="G68" s="1"/>
      <c r="H68" s="10" t="s">
        <v>60</v>
      </c>
      <c r="I68" s="1">
        <v>5</v>
      </c>
      <c r="J68" s="1">
        <f>IF(OR(LOWER(E68)="holiday",LOWER(E68)="leave"),"-",
   IF(COUNTIF(C$2:C68,C68)=1,SUMIF(C:C,C68,I:I),"")
)</f>
        <v>7.5</v>
      </c>
      <c r="K68" s="1" t="s">
        <v>163</v>
      </c>
      <c r="L68" s="7" t="s">
        <v>10</v>
      </c>
      <c r="M68" s="1" t="s">
        <v>163</v>
      </c>
    </row>
    <row r="69" spans="1:13" x14ac:dyDescent="0.3">
      <c r="A69" s="1" t="s">
        <v>12</v>
      </c>
      <c r="B69" s="2" t="str">
        <f t="shared" si="2"/>
        <v>April</v>
      </c>
      <c r="C69" s="3">
        <v>45776</v>
      </c>
      <c r="D69" s="3" t="str">
        <f t="shared" si="3"/>
        <v>Tue</v>
      </c>
      <c r="E69" s="1" t="s">
        <v>39</v>
      </c>
      <c r="F69" s="1"/>
      <c r="G69" s="1"/>
      <c r="H69" s="10" t="s">
        <v>67</v>
      </c>
      <c r="I69" s="1">
        <v>1.5</v>
      </c>
      <c r="J69" s="1" t="str">
        <f>IF(OR(LOWER(E69)="holiday",LOWER(E69)="leave"),"-",
   IF(COUNTIF(C$2:C69,C69)=1,SUMIF(C:C,C69,I:I),"")
)</f>
        <v/>
      </c>
      <c r="K69" s="1" t="s">
        <v>163</v>
      </c>
      <c r="L69" s="7" t="s">
        <v>10</v>
      </c>
      <c r="M69" s="1" t="s">
        <v>163</v>
      </c>
    </row>
    <row r="70" spans="1:13" x14ac:dyDescent="0.3">
      <c r="A70" s="1" t="s">
        <v>12</v>
      </c>
      <c r="B70" s="2" t="str">
        <f t="shared" si="2"/>
        <v>April</v>
      </c>
      <c r="C70" s="3">
        <v>45776</v>
      </c>
      <c r="D70" s="3" t="str">
        <f t="shared" si="3"/>
        <v>Tue</v>
      </c>
      <c r="E70" s="1" t="s">
        <v>39</v>
      </c>
      <c r="F70" s="1"/>
      <c r="G70" s="1"/>
      <c r="H70" s="10" t="s">
        <v>61</v>
      </c>
      <c r="I70" s="1">
        <v>1</v>
      </c>
      <c r="J70" s="1" t="str">
        <f>IF(OR(LOWER(E70)="holiday",LOWER(E70)="leave"),"-",
   IF(COUNTIF(C$2:C70,C70)=1,SUMIF(C:C,C70,I:I),"")
)</f>
        <v/>
      </c>
      <c r="K70" s="1" t="s">
        <v>163</v>
      </c>
      <c r="L70" s="7" t="s">
        <v>10</v>
      </c>
      <c r="M70" s="1" t="s">
        <v>163</v>
      </c>
    </row>
    <row r="71" spans="1:13" x14ac:dyDescent="0.3">
      <c r="A71" s="1" t="s">
        <v>12</v>
      </c>
      <c r="B71" s="2" t="str">
        <f t="shared" si="2"/>
        <v>April</v>
      </c>
      <c r="C71" s="3">
        <v>45777</v>
      </c>
      <c r="D71" s="3" t="str">
        <f t="shared" si="3"/>
        <v>Wed</v>
      </c>
      <c r="E71" s="14" t="s">
        <v>52</v>
      </c>
      <c r="F71" s="5"/>
      <c r="G71" s="5"/>
      <c r="H71" s="11"/>
      <c r="I71" s="5"/>
      <c r="J71" s="1" t="str">
        <f>IF(OR(LOWER(E71)="holiday",LOWER(E71)="leave"),"-",
   IF(COUNTIF(C$2:C71,C71)=1,SUMIF(C:C,C71,I:I),"")
)</f>
        <v>-</v>
      </c>
      <c r="K71" s="5" t="s">
        <v>163</v>
      </c>
      <c r="L71" s="7" t="s">
        <v>10</v>
      </c>
      <c r="M71" s="1" t="s">
        <v>163</v>
      </c>
    </row>
    <row r="72" spans="1:13" x14ac:dyDescent="0.3">
      <c r="A72" s="1" t="s">
        <v>12</v>
      </c>
      <c r="B72" s="2" t="str">
        <f t="shared" si="2"/>
        <v>May</v>
      </c>
      <c r="C72" s="3">
        <v>45778</v>
      </c>
      <c r="D72" s="3" t="str">
        <f t="shared" si="3"/>
        <v>Thu</v>
      </c>
      <c r="E72" s="1" t="s">
        <v>22</v>
      </c>
      <c r="F72" s="5"/>
      <c r="G72" s="5"/>
      <c r="H72" s="11"/>
      <c r="I72" s="5"/>
      <c r="J72" s="1" t="str">
        <f>IF(OR(LOWER(E72)="holiday",LOWER(E72)="leave"),"-",
   IF(COUNTIF(C$2:C72,C72)=1,SUMIF(C:C,C72,I:I),"")
)</f>
        <v>-</v>
      </c>
      <c r="K72" s="5" t="s">
        <v>163</v>
      </c>
      <c r="L72" s="7" t="s">
        <v>10</v>
      </c>
      <c r="M72" s="1" t="s">
        <v>163</v>
      </c>
    </row>
    <row r="73" spans="1:13" x14ac:dyDescent="0.3">
      <c r="A73" s="1" t="s">
        <v>12</v>
      </c>
      <c r="B73" s="2" t="str">
        <f t="shared" si="2"/>
        <v>May</v>
      </c>
      <c r="C73" s="3">
        <v>45779</v>
      </c>
      <c r="D73" s="3" t="str">
        <f t="shared" si="3"/>
        <v>Fri</v>
      </c>
      <c r="E73" s="1" t="s">
        <v>39</v>
      </c>
      <c r="F73" s="1"/>
      <c r="G73" s="1"/>
      <c r="H73" s="10" t="s">
        <v>62</v>
      </c>
      <c r="I73" s="4">
        <v>6.25</v>
      </c>
      <c r="J73" s="1">
        <f>IF(OR(LOWER(E73)="holiday",LOWER(E73)="leave"),"-",
   IF(COUNTIF(C$2:C73,C73)=1,SUMIF(C:C,C73,I:I),"")
)</f>
        <v>7.5</v>
      </c>
      <c r="K73" s="1" t="s">
        <v>163</v>
      </c>
      <c r="L73" s="7" t="s">
        <v>10</v>
      </c>
      <c r="M73" s="1" t="s">
        <v>163</v>
      </c>
    </row>
    <row r="74" spans="1:13" x14ac:dyDescent="0.3">
      <c r="A74" s="1" t="s">
        <v>12</v>
      </c>
      <c r="B74" s="2" t="str">
        <f t="shared" si="2"/>
        <v>May</v>
      </c>
      <c r="C74" s="3">
        <v>45779</v>
      </c>
      <c r="D74" s="3" t="str">
        <f t="shared" si="3"/>
        <v>Fri</v>
      </c>
      <c r="E74" s="1" t="s">
        <v>39</v>
      </c>
      <c r="F74" s="1"/>
      <c r="G74" s="1"/>
      <c r="H74" s="10" t="s">
        <v>63</v>
      </c>
      <c r="I74" s="1">
        <v>1.25</v>
      </c>
      <c r="J74" s="1" t="str">
        <f>IF(OR(LOWER(E74)="holiday",LOWER(E74)="leave"),"-",
   IF(COUNTIF(C$2:C74,C74)=1,SUMIF(C:C,C74,I:I),"")
)</f>
        <v/>
      </c>
      <c r="K74" s="1" t="s">
        <v>163</v>
      </c>
      <c r="L74" s="7" t="s">
        <v>10</v>
      </c>
      <c r="M74" s="1" t="s">
        <v>163</v>
      </c>
    </row>
    <row r="75" spans="1:13" x14ac:dyDescent="0.3">
      <c r="A75" s="1" t="s">
        <v>12</v>
      </c>
      <c r="B75" s="2" t="str">
        <f t="shared" si="2"/>
        <v>May</v>
      </c>
      <c r="C75" s="3">
        <v>45780</v>
      </c>
      <c r="D75" s="3" t="str">
        <f t="shared" si="3"/>
        <v>Sat</v>
      </c>
      <c r="E75" s="1" t="s">
        <v>39</v>
      </c>
      <c r="F75" s="1"/>
      <c r="G75" s="1"/>
      <c r="H75" s="10" t="s">
        <v>64</v>
      </c>
      <c r="I75" s="1">
        <v>6</v>
      </c>
      <c r="J75" s="1">
        <f>IF(OR(LOWER(E75)="holiday",LOWER(E75)="leave"),"-",
   IF(COUNTIF(C$2:C75,C75)=1,SUMIF(C:C,C75,I:I),"")
)</f>
        <v>7.5</v>
      </c>
      <c r="K75" s="1" t="s">
        <v>163</v>
      </c>
      <c r="L75" s="7" t="s">
        <v>10</v>
      </c>
      <c r="M75" s="1" t="s">
        <v>163</v>
      </c>
    </row>
    <row r="76" spans="1:13" x14ac:dyDescent="0.3">
      <c r="A76" s="1" t="s">
        <v>12</v>
      </c>
      <c r="B76" s="2" t="str">
        <f t="shared" si="2"/>
        <v>May</v>
      </c>
      <c r="C76" s="3">
        <v>45780</v>
      </c>
      <c r="D76" s="3" t="str">
        <f t="shared" si="3"/>
        <v>Sat</v>
      </c>
      <c r="E76" s="1" t="s">
        <v>39</v>
      </c>
      <c r="F76" s="1"/>
      <c r="G76" s="1"/>
      <c r="H76" s="10" t="s">
        <v>72</v>
      </c>
      <c r="I76" s="1">
        <v>1.5</v>
      </c>
      <c r="J76" s="1" t="str">
        <f>IF(OR(LOWER(E76)="holiday",LOWER(E76)="leave"),"-",
   IF(COUNTIF(C$2:C76,C76)=1,SUMIF(C:C,C76,I:I),"")
)</f>
        <v/>
      </c>
      <c r="K76" s="1" t="s">
        <v>163</v>
      </c>
      <c r="L76" s="7" t="s">
        <v>10</v>
      </c>
      <c r="M76" s="1" t="s">
        <v>163</v>
      </c>
    </row>
    <row r="77" spans="1:13" x14ac:dyDescent="0.3">
      <c r="A77" s="1" t="s">
        <v>12</v>
      </c>
      <c r="B77" s="2" t="str">
        <f t="shared" si="2"/>
        <v>May</v>
      </c>
      <c r="C77" s="3">
        <v>45781</v>
      </c>
      <c r="D77" s="3" t="str">
        <f t="shared" si="3"/>
        <v>Sun</v>
      </c>
      <c r="E77" s="1" t="s">
        <v>22</v>
      </c>
      <c r="F77" s="1" t="s">
        <v>163</v>
      </c>
      <c r="G77" s="1" t="s">
        <v>163</v>
      </c>
      <c r="H77" s="1" t="s">
        <v>163</v>
      </c>
      <c r="I77" s="1" t="s">
        <v>163</v>
      </c>
      <c r="J77" s="1" t="str">
        <f>IF(OR(LOWER(E77)="holiday",LOWER(E77)="leave"),"-",
   IF(COUNTIF(C$2:C77,C77)=1,SUMIF(C:C,C77,I:I),"")
)</f>
        <v>-</v>
      </c>
      <c r="K77" s="1" t="s">
        <v>163</v>
      </c>
      <c r="L77" s="1" t="s">
        <v>163</v>
      </c>
      <c r="M77" s="1" t="s">
        <v>163</v>
      </c>
    </row>
    <row r="78" spans="1:13" x14ac:dyDescent="0.3">
      <c r="A78" s="1" t="s">
        <v>12</v>
      </c>
      <c r="B78" s="2" t="str">
        <f t="shared" si="2"/>
        <v>May</v>
      </c>
      <c r="C78" s="3">
        <v>45782</v>
      </c>
      <c r="D78" s="3" t="str">
        <f t="shared" si="3"/>
        <v>Mon</v>
      </c>
      <c r="E78" s="1" t="s">
        <v>39</v>
      </c>
      <c r="F78" s="1"/>
      <c r="G78" s="1"/>
      <c r="H78" s="10" t="s">
        <v>64</v>
      </c>
      <c r="I78" s="1">
        <v>5</v>
      </c>
      <c r="J78" s="1">
        <f>IF(OR(LOWER(E78)="holiday",LOWER(E78)="leave"),"-",
   IF(COUNTIF(C$2:C78,C78)=1,SUMIF(C:C,C78,I:I),"")
)</f>
        <v>7.5</v>
      </c>
      <c r="K78" s="1" t="s">
        <v>163</v>
      </c>
      <c r="L78" s="7" t="s">
        <v>10</v>
      </c>
      <c r="M78" s="1" t="s">
        <v>163</v>
      </c>
    </row>
    <row r="79" spans="1:13" x14ac:dyDescent="0.3">
      <c r="A79" s="1" t="s">
        <v>12</v>
      </c>
      <c r="B79" s="2" t="str">
        <f t="shared" si="2"/>
        <v>May</v>
      </c>
      <c r="C79" s="3">
        <v>45782</v>
      </c>
      <c r="D79" s="3" t="str">
        <f t="shared" si="3"/>
        <v>Mon</v>
      </c>
      <c r="E79" s="1" t="s">
        <v>39</v>
      </c>
      <c r="F79" s="1"/>
      <c r="G79" s="1"/>
      <c r="H79" s="10" t="s">
        <v>65</v>
      </c>
      <c r="I79" s="1">
        <v>1.5</v>
      </c>
      <c r="J79" s="1" t="str">
        <f>IF(OR(LOWER(E79)="holiday",LOWER(E79)="leave"),"-",
   IF(COUNTIF(C$2:C79,C79)=1,SUMIF(C:C,C79,I:I),"")
)</f>
        <v/>
      </c>
      <c r="K79" s="1" t="s">
        <v>163</v>
      </c>
      <c r="L79" s="7" t="s">
        <v>10</v>
      </c>
      <c r="M79" s="1" t="s">
        <v>163</v>
      </c>
    </row>
    <row r="80" spans="1:13" x14ac:dyDescent="0.3">
      <c r="A80" s="1" t="s">
        <v>12</v>
      </c>
      <c r="B80" s="2" t="str">
        <f t="shared" si="2"/>
        <v>May</v>
      </c>
      <c r="C80" s="3">
        <v>45782</v>
      </c>
      <c r="D80" s="3" t="str">
        <f t="shared" si="3"/>
        <v>Mon</v>
      </c>
      <c r="E80" s="1" t="s">
        <v>39</v>
      </c>
      <c r="F80" s="1"/>
      <c r="G80" s="1"/>
      <c r="H80" s="10" t="s">
        <v>73</v>
      </c>
      <c r="I80" s="1">
        <v>1</v>
      </c>
      <c r="J80" s="1" t="str">
        <f>IF(OR(LOWER(E80)="holiday",LOWER(E80)="leave"),"-",
   IF(COUNTIF(C$2:C80,C80)=1,SUMIF(C:C,C80,I:I),"")
)</f>
        <v/>
      </c>
      <c r="K80" s="1" t="s">
        <v>163</v>
      </c>
      <c r="L80" s="7" t="s">
        <v>10</v>
      </c>
      <c r="M80" s="1" t="s">
        <v>163</v>
      </c>
    </row>
    <row r="81" spans="1:13" x14ac:dyDescent="0.3">
      <c r="A81" s="1" t="s">
        <v>12</v>
      </c>
      <c r="B81" s="2" t="str">
        <f t="shared" si="2"/>
        <v>May</v>
      </c>
      <c r="C81" s="3">
        <v>45783</v>
      </c>
      <c r="D81" s="3" t="str">
        <f t="shared" si="3"/>
        <v>Tue</v>
      </c>
      <c r="E81" s="1" t="s">
        <v>39</v>
      </c>
      <c r="F81" s="1"/>
      <c r="G81" s="1"/>
      <c r="H81" s="10" t="s">
        <v>74</v>
      </c>
      <c r="I81" s="1">
        <v>1</v>
      </c>
      <c r="J81" s="1">
        <f>IF(OR(LOWER(E81)="holiday",LOWER(E81)="leave"),"-",
   IF(COUNTIF(C$2:C81,C81)=1,SUMIF(C:C,C81,I:I),"")
)</f>
        <v>7.5</v>
      </c>
      <c r="K81" s="1" t="s">
        <v>163</v>
      </c>
      <c r="L81" s="7" t="s">
        <v>10</v>
      </c>
      <c r="M81" s="1" t="s">
        <v>163</v>
      </c>
    </row>
    <row r="82" spans="1:13" x14ac:dyDescent="0.3">
      <c r="A82" s="1" t="s">
        <v>12</v>
      </c>
      <c r="B82" s="2" t="str">
        <f t="shared" si="2"/>
        <v>May</v>
      </c>
      <c r="C82" s="3">
        <v>45783</v>
      </c>
      <c r="D82" s="3" t="str">
        <f t="shared" si="3"/>
        <v>Tue</v>
      </c>
      <c r="E82" s="1" t="s">
        <v>39</v>
      </c>
      <c r="F82" s="1"/>
      <c r="G82" s="1"/>
      <c r="H82" s="10" t="s">
        <v>75</v>
      </c>
      <c r="I82" s="1">
        <v>6.5</v>
      </c>
      <c r="J82" s="1" t="str">
        <f>IF(OR(LOWER(E82)="holiday",LOWER(E82)="leave"),"-",
   IF(COUNTIF(C$2:C82,C82)=1,SUMIF(C:C,C82,I:I),"")
)</f>
        <v/>
      </c>
      <c r="K82" s="1" t="s">
        <v>163</v>
      </c>
      <c r="L82" s="7" t="s">
        <v>10</v>
      </c>
      <c r="M82" s="1" t="s">
        <v>163</v>
      </c>
    </row>
    <row r="83" spans="1:13" x14ac:dyDescent="0.3">
      <c r="A83" s="1" t="s">
        <v>12</v>
      </c>
      <c r="B83" s="2" t="str">
        <f t="shared" si="2"/>
        <v>May</v>
      </c>
      <c r="C83" s="3">
        <v>45784</v>
      </c>
      <c r="D83" s="3" t="str">
        <f t="shared" si="3"/>
        <v>Wed</v>
      </c>
      <c r="E83" s="1" t="s">
        <v>39</v>
      </c>
      <c r="F83" s="1"/>
      <c r="G83" s="1"/>
      <c r="H83" s="10" t="s">
        <v>77</v>
      </c>
      <c r="I83" s="1">
        <v>6</v>
      </c>
      <c r="J83" s="1">
        <f>IF(OR(LOWER(E83)="holiday",LOWER(E83)="leave"),"-",
   IF(COUNTIF(C$2:C83,C83)=1,SUMIF(C:C,C83,I:I),"")
)</f>
        <v>7.5</v>
      </c>
      <c r="K83" s="1" t="s">
        <v>163</v>
      </c>
      <c r="L83" s="7" t="s">
        <v>10</v>
      </c>
      <c r="M83" s="1" t="s">
        <v>163</v>
      </c>
    </row>
    <row r="84" spans="1:13" x14ac:dyDescent="0.3">
      <c r="A84" s="1" t="s">
        <v>12</v>
      </c>
      <c r="B84" s="2" t="str">
        <f t="shared" si="2"/>
        <v>May</v>
      </c>
      <c r="C84" s="3">
        <v>45784</v>
      </c>
      <c r="D84" s="3" t="str">
        <f t="shared" si="3"/>
        <v>Wed</v>
      </c>
      <c r="E84" s="1" t="s">
        <v>39</v>
      </c>
      <c r="F84" s="1"/>
      <c r="G84" s="1"/>
      <c r="H84" s="10" t="s">
        <v>76</v>
      </c>
      <c r="I84" s="1">
        <v>1.5</v>
      </c>
      <c r="J84" s="1" t="str">
        <f>IF(OR(LOWER(E84)="holiday",LOWER(E84)="leave"),"-",
   IF(COUNTIF(C$2:C84,C84)=1,SUMIF(C:C,C84,I:I),"")
)</f>
        <v/>
      </c>
      <c r="K84" s="1" t="s">
        <v>163</v>
      </c>
      <c r="L84" s="7" t="s">
        <v>10</v>
      </c>
      <c r="M84" s="1" t="s">
        <v>163</v>
      </c>
    </row>
    <row r="85" spans="1:13" x14ac:dyDescent="0.3">
      <c r="A85" s="1" t="s">
        <v>12</v>
      </c>
      <c r="B85" s="2" t="str">
        <f t="shared" si="2"/>
        <v>May</v>
      </c>
      <c r="C85" s="3">
        <v>45785</v>
      </c>
      <c r="D85" s="3" t="str">
        <f t="shared" si="3"/>
        <v>Thu</v>
      </c>
      <c r="E85" s="1" t="s">
        <v>39</v>
      </c>
      <c r="F85" s="1"/>
      <c r="G85" s="1"/>
      <c r="H85" s="10" t="s">
        <v>78</v>
      </c>
      <c r="I85" s="1">
        <v>7.5</v>
      </c>
      <c r="J85" s="1">
        <f>IF(OR(LOWER(E85)="holiday",LOWER(E85)="leave"),"-",
   IF(COUNTIF(C$2:C85,C85)=1,SUMIF(C:C,C85,I:I),"")
)</f>
        <v>7.5</v>
      </c>
      <c r="K85" s="1" t="s">
        <v>163</v>
      </c>
      <c r="L85" s="7" t="s">
        <v>10</v>
      </c>
      <c r="M85" s="1" t="s">
        <v>163</v>
      </c>
    </row>
    <row r="86" spans="1:13" x14ac:dyDescent="0.3">
      <c r="A86" s="1" t="s">
        <v>12</v>
      </c>
      <c r="B86" s="2" t="str">
        <f t="shared" si="2"/>
        <v>May</v>
      </c>
      <c r="C86" s="3">
        <v>45786</v>
      </c>
      <c r="D86" s="3" t="str">
        <f t="shared" si="3"/>
        <v>Fri</v>
      </c>
      <c r="E86" s="1" t="s">
        <v>39</v>
      </c>
      <c r="F86" s="1"/>
      <c r="G86" s="1"/>
      <c r="H86" s="10" t="s">
        <v>81</v>
      </c>
      <c r="I86" s="1">
        <v>3.5</v>
      </c>
      <c r="J86" s="1">
        <f>IF(OR(LOWER(E86)="holiday",LOWER(E86)="leave"),"-",
   IF(COUNTIF(C$2:C86,C86)=1,SUMIF(C:C,C86,I:I),"")
)</f>
        <v>7.5</v>
      </c>
      <c r="K86" s="1" t="s">
        <v>163</v>
      </c>
      <c r="L86" s="7" t="s">
        <v>10</v>
      </c>
      <c r="M86" s="1" t="s">
        <v>163</v>
      </c>
    </row>
    <row r="87" spans="1:13" x14ac:dyDescent="0.3">
      <c r="A87" s="1" t="s">
        <v>12</v>
      </c>
      <c r="B87" s="2" t="str">
        <f t="shared" si="2"/>
        <v>May</v>
      </c>
      <c r="C87" s="3">
        <v>45786</v>
      </c>
      <c r="D87" s="3" t="str">
        <f t="shared" si="3"/>
        <v>Fri</v>
      </c>
      <c r="E87" s="1" t="s">
        <v>39</v>
      </c>
      <c r="F87" s="1" t="s">
        <v>165</v>
      </c>
      <c r="G87" s="1"/>
      <c r="H87" s="10" t="s">
        <v>79</v>
      </c>
      <c r="I87" s="1">
        <v>1.25</v>
      </c>
      <c r="J87" s="1" t="str">
        <f>IF(OR(LOWER(E87)="holiday",LOWER(E87)="leave"),"-",
   IF(COUNTIF(C$2:C87,C87)=1,SUMIF(C:C,C87,I:I),"")
)</f>
        <v/>
      </c>
      <c r="K87" s="1" t="s">
        <v>163</v>
      </c>
      <c r="L87" s="7" t="s">
        <v>10</v>
      </c>
      <c r="M87" s="1" t="s">
        <v>163</v>
      </c>
    </row>
    <row r="88" spans="1:13" x14ac:dyDescent="0.3">
      <c r="A88" s="1" t="s">
        <v>12</v>
      </c>
      <c r="B88" s="2" t="str">
        <f t="shared" si="2"/>
        <v>May</v>
      </c>
      <c r="C88" s="3">
        <v>45786</v>
      </c>
      <c r="D88" s="3" t="str">
        <f t="shared" si="3"/>
        <v>Fri</v>
      </c>
      <c r="E88" s="1" t="s">
        <v>39</v>
      </c>
      <c r="F88" s="1"/>
      <c r="G88" s="1"/>
      <c r="H88" s="10" t="s">
        <v>80</v>
      </c>
      <c r="I88" s="1">
        <v>2.75</v>
      </c>
      <c r="J88" s="1" t="str">
        <f>IF(OR(LOWER(E88)="holiday",LOWER(E88)="leave"),"-",
   IF(COUNTIF(C$2:C88,C88)=1,SUMIF(C:C,C88,I:I),"")
)</f>
        <v/>
      </c>
      <c r="K88" s="1" t="s">
        <v>163</v>
      </c>
      <c r="L88" s="7" t="s">
        <v>10</v>
      </c>
      <c r="M88" s="1" t="s">
        <v>163</v>
      </c>
    </row>
    <row r="89" spans="1:13" x14ac:dyDescent="0.3">
      <c r="A89" s="1" t="s">
        <v>12</v>
      </c>
      <c r="B89" s="2" t="str">
        <f t="shared" si="2"/>
        <v>May</v>
      </c>
      <c r="C89" s="3">
        <v>45787</v>
      </c>
      <c r="D89" s="3" t="str">
        <f t="shared" si="3"/>
        <v>Sat</v>
      </c>
      <c r="E89" s="1" t="s">
        <v>22</v>
      </c>
      <c r="F89" s="1" t="s">
        <v>163</v>
      </c>
      <c r="G89" s="1" t="s">
        <v>163</v>
      </c>
      <c r="H89" s="1" t="s">
        <v>163</v>
      </c>
      <c r="I89" s="1" t="s">
        <v>163</v>
      </c>
      <c r="J89" s="1" t="str">
        <f>IF(OR(LOWER(E89)="holiday",LOWER(E89)="leave"),"-",
   IF(COUNTIF(C$2:C89,C89)=1,SUMIF(C:C,C89,I:I),"")
)</f>
        <v>-</v>
      </c>
      <c r="K89" s="1" t="s">
        <v>163</v>
      </c>
      <c r="L89" s="1" t="s">
        <v>163</v>
      </c>
      <c r="M89" s="5" t="s">
        <v>163</v>
      </c>
    </row>
    <row r="90" spans="1:13" x14ac:dyDescent="0.3">
      <c r="A90" s="1" t="s">
        <v>12</v>
      </c>
      <c r="B90" s="2" t="str">
        <f t="shared" si="2"/>
        <v>May</v>
      </c>
      <c r="C90" s="3">
        <v>45788</v>
      </c>
      <c r="D90" s="3" t="str">
        <f t="shared" si="3"/>
        <v>Sun</v>
      </c>
      <c r="E90" s="1" t="s">
        <v>22</v>
      </c>
      <c r="F90" s="1" t="s">
        <v>163</v>
      </c>
      <c r="G90" s="1" t="s">
        <v>163</v>
      </c>
      <c r="H90" s="1" t="s">
        <v>163</v>
      </c>
      <c r="I90" s="1" t="s">
        <v>163</v>
      </c>
      <c r="J90" s="1" t="str">
        <f>IF(OR(LOWER(E90)="holiday",LOWER(E90)="leave"),"-",
   IF(COUNTIF(C$2:C90,C90)=1,SUMIF(C:C,C90,I:I),"")
)</f>
        <v>-</v>
      </c>
      <c r="K90" s="1" t="s">
        <v>163</v>
      </c>
      <c r="L90" s="1" t="s">
        <v>163</v>
      </c>
      <c r="M90" s="5" t="s">
        <v>163</v>
      </c>
    </row>
    <row r="91" spans="1:13" x14ac:dyDescent="0.3">
      <c r="A91" s="1" t="s">
        <v>12</v>
      </c>
      <c r="B91" s="2" t="str">
        <f t="shared" si="2"/>
        <v>May</v>
      </c>
      <c r="C91" s="3">
        <v>45789</v>
      </c>
      <c r="D91" s="3" t="str">
        <f t="shared" si="3"/>
        <v>Mon</v>
      </c>
      <c r="E91" s="1" t="s">
        <v>39</v>
      </c>
      <c r="F91" s="1"/>
      <c r="G91" s="1"/>
      <c r="H91" s="10" t="s">
        <v>82</v>
      </c>
      <c r="I91" s="1">
        <v>7.5</v>
      </c>
      <c r="J91" s="1">
        <f>IF(OR(LOWER(E91)="holiday",LOWER(E91)="leave"),"-",
   IF(COUNTIF(C$2:C91,C91)=1,SUMIF(C:C,C91,I:I),"")
)</f>
        <v>7.5</v>
      </c>
      <c r="K91" s="1" t="s">
        <v>163</v>
      </c>
      <c r="L91" s="7" t="s">
        <v>10</v>
      </c>
      <c r="M91" s="1" t="s">
        <v>163</v>
      </c>
    </row>
    <row r="92" spans="1:13" x14ac:dyDescent="0.3">
      <c r="A92" s="1" t="s">
        <v>12</v>
      </c>
      <c r="B92" s="2" t="str">
        <f t="shared" si="2"/>
        <v>May</v>
      </c>
      <c r="C92" s="3">
        <v>45790</v>
      </c>
      <c r="D92" s="3" t="str">
        <f t="shared" si="3"/>
        <v>Tue</v>
      </c>
      <c r="E92" s="1" t="s">
        <v>39</v>
      </c>
      <c r="F92" s="1"/>
      <c r="G92" s="1"/>
      <c r="H92" s="10" t="s">
        <v>82</v>
      </c>
      <c r="I92" s="1">
        <v>5</v>
      </c>
      <c r="J92" s="1">
        <f>IF(OR(LOWER(E92)="holiday",LOWER(E92)="leave"),"-",
   IF(COUNTIF(C$2:C92,C92)=1,SUMIF(C:C,C92,I:I),"")
)</f>
        <v>7.5</v>
      </c>
      <c r="K92" s="1" t="s">
        <v>163</v>
      </c>
      <c r="L92" s="7" t="s">
        <v>10</v>
      </c>
      <c r="M92" s="1" t="s">
        <v>163</v>
      </c>
    </row>
    <row r="93" spans="1:13" x14ac:dyDescent="0.3">
      <c r="A93" s="1" t="s">
        <v>12</v>
      </c>
      <c r="B93" s="2" t="str">
        <f t="shared" si="2"/>
        <v>May</v>
      </c>
      <c r="C93" s="3">
        <v>45790</v>
      </c>
      <c r="D93" s="3" t="str">
        <f t="shared" si="3"/>
        <v>Tue</v>
      </c>
      <c r="E93" s="1" t="s">
        <v>39</v>
      </c>
      <c r="F93" s="1"/>
      <c r="G93" s="1"/>
      <c r="H93" s="10" t="s">
        <v>83</v>
      </c>
      <c r="I93" s="1">
        <v>1</v>
      </c>
      <c r="J93" s="1" t="str">
        <f>IF(OR(LOWER(E93)="holiday",LOWER(E93)="leave"),"-",
   IF(COUNTIF(C$2:C93,C93)=1,SUMIF(C:C,C93,I:I),"")
)</f>
        <v/>
      </c>
      <c r="K93" s="1" t="s">
        <v>163</v>
      </c>
      <c r="L93" s="7" t="s">
        <v>10</v>
      </c>
      <c r="M93" s="1" t="s">
        <v>163</v>
      </c>
    </row>
    <row r="94" spans="1:13" x14ac:dyDescent="0.3">
      <c r="A94" s="1" t="s">
        <v>12</v>
      </c>
      <c r="B94" s="2" t="str">
        <f t="shared" si="2"/>
        <v>May</v>
      </c>
      <c r="C94" s="3">
        <v>45790</v>
      </c>
      <c r="D94" s="3" t="str">
        <f t="shared" si="3"/>
        <v>Tue</v>
      </c>
      <c r="E94" s="1" t="s">
        <v>39</v>
      </c>
      <c r="F94" s="1"/>
      <c r="G94" s="1"/>
      <c r="H94" s="10" t="s">
        <v>50</v>
      </c>
      <c r="I94" s="1">
        <v>0.75</v>
      </c>
      <c r="J94" s="1" t="str">
        <f>IF(OR(LOWER(E94)="holiday",LOWER(E94)="leave"),"-",
   IF(COUNTIF(C$2:C94,C94)=1,SUMIF(C:C,C94,I:I),"")
)</f>
        <v/>
      </c>
      <c r="K94" s="1" t="s">
        <v>163</v>
      </c>
      <c r="L94" s="7" t="s">
        <v>10</v>
      </c>
      <c r="M94" s="1" t="s">
        <v>163</v>
      </c>
    </row>
    <row r="95" spans="1:13" x14ac:dyDescent="0.3">
      <c r="A95" s="1" t="s">
        <v>12</v>
      </c>
      <c r="B95" s="2" t="str">
        <f t="shared" si="2"/>
        <v>May</v>
      </c>
      <c r="C95" s="3">
        <v>45790</v>
      </c>
      <c r="D95" s="3" t="str">
        <f t="shared" si="3"/>
        <v>Tue</v>
      </c>
      <c r="E95" s="1" t="s">
        <v>39</v>
      </c>
      <c r="F95" s="1" t="s">
        <v>165</v>
      </c>
      <c r="G95" s="1"/>
      <c r="H95" s="10" t="s">
        <v>86</v>
      </c>
      <c r="I95" s="1">
        <v>0.75</v>
      </c>
      <c r="J95" s="1" t="str">
        <f>IF(OR(LOWER(E95)="holiday",LOWER(E95)="leave"),"-",
   IF(COUNTIF(C$2:C95,C95)=1,SUMIF(C:C,C95,I:I),"")
)</f>
        <v/>
      </c>
      <c r="K95" s="1" t="s">
        <v>163</v>
      </c>
      <c r="L95" s="7" t="s">
        <v>10</v>
      </c>
      <c r="M95" s="1" t="s">
        <v>163</v>
      </c>
    </row>
    <row r="96" spans="1:13" x14ac:dyDescent="0.3">
      <c r="A96" s="1" t="s">
        <v>12</v>
      </c>
      <c r="B96" s="2" t="str">
        <f t="shared" si="2"/>
        <v>May</v>
      </c>
      <c r="C96" s="3">
        <v>45791</v>
      </c>
      <c r="D96" s="3" t="str">
        <f t="shared" si="3"/>
        <v>Wed</v>
      </c>
      <c r="E96" s="1" t="s">
        <v>39</v>
      </c>
      <c r="F96" s="1"/>
      <c r="G96" s="1"/>
      <c r="H96" s="10" t="s">
        <v>84</v>
      </c>
      <c r="I96" s="1">
        <v>1.5</v>
      </c>
      <c r="J96" s="1">
        <f>IF(OR(LOWER(E96)="holiday",LOWER(E96)="leave"),"-",
   IF(COUNTIF(C$2:C96,C96)=1,SUMIF(C:C,C96,I:I),"")
)</f>
        <v>7.5</v>
      </c>
      <c r="K96" s="1" t="s">
        <v>163</v>
      </c>
      <c r="L96" s="7" t="s">
        <v>10</v>
      </c>
      <c r="M96" s="1" t="s">
        <v>163</v>
      </c>
    </row>
    <row r="97" spans="1:13" x14ac:dyDescent="0.3">
      <c r="A97" s="1" t="s">
        <v>12</v>
      </c>
      <c r="B97" s="2" t="str">
        <f t="shared" si="2"/>
        <v>May</v>
      </c>
      <c r="C97" s="3">
        <v>45791</v>
      </c>
      <c r="D97" s="3" t="str">
        <f t="shared" si="3"/>
        <v>Wed</v>
      </c>
      <c r="E97" s="1" t="s">
        <v>39</v>
      </c>
      <c r="F97" s="1"/>
      <c r="G97" s="1"/>
      <c r="H97" s="10" t="s">
        <v>85</v>
      </c>
      <c r="I97" s="1">
        <v>0.75</v>
      </c>
      <c r="J97" s="1" t="str">
        <f>IF(OR(LOWER(E97)="holiday",LOWER(E97)="leave"),"-",
   IF(COUNTIF(C$2:C97,C97)=1,SUMIF(C:C,C97,I:I),"")
)</f>
        <v/>
      </c>
      <c r="K97" s="1" t="s">
        <v>163</v>
      </c>
      <c r="L97" s="7" t="s">
        <v>10</v>
      </c>
      <c r="M97" s="1" t="s">
        <v>163</v>
      </c>
    </row>
    <row r="98" spans="1:13" x14ac:dyDescent="0.3">
      <c r="A98" s="1" t="s">
        <v>12</v>
      </c>
      <c r="B98" s="2" t="str">
        <f t="shared" si="2"/>
        <v>May</v>
      </c>
      <c r="C98" s="3">
        <v>45791</v>
      </c>
      <c r="D98" s="3" t="str">
        <f t="shared" si="3"/>
        <v>Wed</v>
      </c>
      <c r="E98" s="1" t="s">
        <v>39</v>
      </c>
      <c r="F98" s="1"/>
      <c r="G98" s="1"/>
      <c r="H98" s="10" t="s">
        <v>82</v>
      </c>
      <c r="I98" s="1">
        <v>5.25</v>
      </c>
      <c r="J98" s="1" t="str">
        <f>IF(OR(LOWER(E98)="holiday",LOWER(E98)="leave"),"-",
   IF(COUNTIF(C$2:C98,C98)=1,SUMIF(C:C,C98,I:I),"")
)</f>
        <v/>
      </c>
      <c r="K98" s="1" t="s">
        <v>163</v>
      </c>
      <c r="L98" s="7" t="s">
        <v>10</v>
      </c>
      <c r="M98" s="1" t="s">
        <v>163</v>
      </c>
    </row>
    <row r="99" spans="1:13" x14ac:dyDescent="0.3">
      <c r="A99" s="1" t="s">
        <v>12</v>
      </c>
      <c r="B99" s="2" t="str">
        <f t="shared" si="2"/>
        <v>May</v>
      </c>
      <c r="C99" s="3">
        <v>45792</v>
      </c>
      <c r="D99" s="3" t="str">
        <f t="shared" si="3"/>
        <v>Thu</v>
      </c>
      <c r="E99" s="1" t="s">
        <v>39</v>
      </c>
      <c r="F99" s="1"/>
      <c r="G99" s="1"/>
      <c r="H99" s="10" t="s">
        <v>87</v>
      </c>
      <c r="I99" s="1">
        <v>5.5</v>
      </c>
      <c r="J99" s="1">
        <f>IF(OR(LOWER(E99)="holiday",LOWER(E99)="leave"),"-",
   IF(COUNTIF(C$2:C99,C99)=1,SUMIF(C:C,C99,I:I),"")
)</f>
        <v>7.5</v>
      </c>
      <c r="K99" s="1" t="s">
        <v>163</v>
      </c>
      <c r="L99" s="7" t="s">
        <v>10</v>
      </c>
      <c r="M99" s="1" t="s">
        <v>163</v>
      </c>
    </row>
    <row r="100" spans="1:13" x14ac:dyDescent="0.3">
      <c r="A100" s="1" t="s">
        <v>12</v>
      </c>
      <c r="B100" s="2" t="str">
        <f t="shared" si="2"/>
        <v>May</v>
      </c>
      <c r="C100" s="3">
        <v>45792</v>
      </c>
      <c r="D100" s="3" t="str">
        <f t="shared" si="3"/>
        <v>Thu</v>
      </c>
      <c r="E100" s="1" t="s">
        <v>39</v>
      </c>
      <c r="F100" s="1"/>
      <c r="G100" s="1"/>
      <c r="H100" s="10" t="s">
        <v>88</v>
      </c>
      <c r="I100" s="1">
        <v>2</v>
      </c>
      <c r="J100" s="1" t="str">
        <f>IF(OR(LOWER(E100)="holiday",LOWER(E100)="leave"),"-",
   IF(COUNTIF(C$2:C100,C100)=1,SUMIF(C:C,C100,I:I),"")
)</f>
        <v/>
      </c>
      <c r="K100" s="1" t="s">
        <v>163</v>
      </c>
      <c r="L100" s="7" t="s">
        <v>10</v>
      </c>
      <c r="M100" s="1" t="s">
        <v>163</v>
      </c>
    </row>
    <row r="101" spans="1:13" x14ac:dyDescent="0.3">
      <c r="A101" s="1" t="s">
        <v>12</v>
      </c>
      <c r="B101" s="2" t="str">
        <f t="shared" si="2"/>
        <v>May</v>
      </c>
      <c r="C101" s="3">
        <v>45793</v>
      </c>
      <c r="D101" s="3" t="str">
        <f t="shared" si="3"/>
        <v>Fri</v>
      </c>
      <c r="E101" s="1" t="s">
        <v>39</v>
      </c>
      <c r="F101" s="1"/>
      <c r="G101" s="1"/>
      <c r="H101" s="10" t="s">
        <v>89</v>
      </c>
      <c r="I101" s="1">
        <v>7.5</v>
      </c>
      <c r="J101" s="1">
        <f>IF(OR(LOWER(E101)="holiday",LOWER(E101)="leave"),"-",
   IF(COUNTIF(C$2:C101,C101)=1,SUMIF(C:C,C101,I:I),"")
)</f>
        <v>7.5</v>
      </c>
      <c r="K101" s="1" t="s">
        <v>163</v>
      </c>
      <c r="L101" s="7" t="s">
        <v>10</v>
      </c>
      <c r="M101" s="1" t="s">
        <v>163</v>
      </c>
    </row>
    <row r="102" spans="1:13" x14ac:dyDescent="0.3">
      <c r="A102" s="1" t="s">
        <v>12</v>
      </c>
      <c r="B102" s="2" t="str">
        <f t="shared" si="2"/>
        <v>May</v>
      </c>
      <c r="C102" s="3">
        <v>45794</v>
      </c>
      <c r="D102" s="3" t="str">
        <f t="shared" si="3"/>
        <v>Sat</v>
      </c>
      <c r="E102" s="1" t="s">
        <v>39</v>
      </c>
      <c r="F102" s="1"/>
      <c r="G102" s="1"/>
      <c r="H102" s="10" t="s">
        <v>89</v>
      </c>
      <c r="I102" s="1">
        <v>7.5</v>
      </c>
      <c r="J102" s="1">
        <f>IF(OR(LOWER(E102)="holiday",LOWER(E102)="leave"),"-",
   IF(COUNTIF(C$2:C102,C102)=1,SUMIF(C:C,C102,I:I),"")
)</f>
        <v>7.5</v>
      </c>
      <c r="K102" s="1" t="s">
        <v>163</v>
      </c>
      <c r="L102" s="7" t="s">
        <v>10</v>
      </c>
      <c r="M102" s="1" t="s">
        <v>163</v>
      </c>
    </row>
    <row r="103" spans="1:13" x14ac:dyDescent="0.3">
      <c r="A103" s="1" t="s">
        <v>12</v>
      </c>
      <c r="B103" s="2" t="str">
        <f t="shared" si="2"/>
        <v>May</v>
      </c>
      <c r="C103" s="3">
        <v>45795</v>
      </c>
      <c r="D103" s="3" t="str">
        <f t="shared" si="3"/>
        <v>Sun</v>
      </c>
      <c r="E103" s="1" t="s">
        <v>22</v>
      </c>
      <c r="F103" s="1" t="s">
        <v>163</v>
      </c>
      <c r="G103" s="1" t="s">
        <v>163</v>
      </c>
      <c r="H103" s="1" t="s">
        <v>163</v>
      </c>
      <c r="I103" s="1" t="s">
        <v>163</v>
      </c>
      <c r="J103" s="1" t="str">
        <f>IF(OR(LOWER(E103)="holiday",LOWER(E103)="leave"),"-",
   IF(COUNTIF(C$2:C103,C103)=1,SUMIF(C:C,C103,I:I),"")
)</f>
        <v>-</v>
      </c>
      <c r="K103" s="1" t="s">
        <v>163</v>
      </c>
      <c r="L103" s="1" t="s">
        <v>163</v>
      </c>
      <c r="M103" s="5" t="s">
        <v>163</v>
      </c>
    </row>
    <row r="104" spans="1:13" x14ac:dyDescent="0.3">
      <c r="A104" s="1" t="s">
        <v>12</v>
      </c>
      <c r="B104" s="2" t="str">
        <f t="shared" si="2"/>
        <v>May</v>
      </c>
      <c r="C104" s="3">
        <v>45796</v>
      </c>
      <c r="D104" s="3" t="str">
        <f t="shared" si="3"/>
        <v>Mon</v>
      </c>
      <c r="E104" s="1" t="s">
        <v>39</v>
      </c>
      <c r="F104" s="1"/>
      <c r="G104" s="1"/>
      <c r="H104" s="10" t="s">
        <v>90</v>
      </c>
      <c r="I104" s="1">
        <v>7.5</v>
      </c>
      <c r="J104" s="1">
        <f>IF(OR(LOWER(E104)="holiday",LOWER(E104)="leave"),"-",
   IF(COUNTIF(C$2:C104,C104)=1,SUMIF(C:C,C104,I:I),"")
)</f>
        <v>7.5</v>
      </c>
      <c r="K104" s="1" t="s">
        <v>163</v>
      </c>
      <c r="L104" s="7" t="s">
        <v>10</v>
      </c>
      <c r="M104" s="1" t="s">
        <v>163</v>
      </c>
    </row>
    <row r="105" spans="1:13" x14ac:dyDescent="0.3">
      <c r="A105" s="1" t="s">
        <v>12</v>
      </c>
      <c r="B105" s="2" t="str">
        <f t="shared" si="2"/>
        <v>May</v>
      </c>
      <c r="C105" s="3">
        <v>45797</v>
      </c>
      <c r="D105" s="3" t="str">
        <f t="shared" si="3"/>
        <v>Tue</v>
      </c>
      <c r="E105" s="1" t="s">
        <v>39</v>
      </c>
      <c r="F105" s="1"/>
      <c r="G105" s="1"/>
      <c r="H105" s="10" t="s">
        <v>90</v>
      </c>
      <c r="I105" s="1">
        <v>7.5</v>
      </c>
      <c r="J105" s="1">
        <f>IF(OR(LOWER(E105)="holiday",LOWER(E105)="leave"),"-",
   IF(COUNTIF(C$2:C105,C105)=1,SUMIF(C:C,C105,I:I),"")
)</f>
        <v>7.5</v>
      </c>
      <c r="K105" s="1" t="s">
        <v>163</v>
      </c>
      <c r="L105" s="7" t="s">
        <v>10</v>
      </c>
      <c r="M105" s="1" t="s">
        <v>163</v>
      </c>
    </row>
    <row r="106" spans="1:13" x14ac:dyDescent="0.3">
      <c r="A106" s="1" t="s">
        <v>12</v>
      </c>
      <c r="B106" s="2" t="str">
        <f t="shared" si="2"/>
        <v>May</v>
      </c>
      <c r="C106" s="3">
        <v>45798</v>
      </c>
      <c r="D106" s="3" t="str">
        <f t="shared" si="3"/>
        <v>Wed</v>
      </c>
      <c r="E106" s="1" t="s">
        <v>39</v>
      </c>
      <c r="F106" s="1"/>
      <c r="G106" s="1"/>
      <c r="H106" s="10" t="s">
        <v>90</v>
      </c>
      <c r="I106" s="1">
        <v>7.5</v>
      </c>
      <c r="J106" s="1">
        <f>IF(OR(LOWER(E106)="holiday",LOWER(E106)="leave"),"-",
   IF(COUNTIF(C$2:C106,C106)=1,SUMIF(C:C,C106,I:I),"")
)</f>
        <v>7.5</v>
      </c>
      <c r="K106" s="1" t="s">
        <v>163</v>
      </c>
      <c r="L106" s="7" t="s">
        <v>10</v>
      </c>
      <c r="M106" s="1" t="s">
        <v>163</v>
      </c>
    </row>
    <row r="107" spans="1:13" x14ac:dyDescent="0.3">
      <c r="A107" s="1" t="s">
        <v>12</v>
      </c>
      <c r="B107" s="2" t="str">
        <f t="shared" si="2"/>
        <v>May</v>
      </c>
      <c r="C107" s="3">
        <v>45799</v>
      </c>
      <c r="D107" s="3" t="str">
        <f t="shared" si="3"/>
        <v>Thu</v>
      </c>
      <c r="E107" s="1" t="s">
        <v>39</v>
      </c>
      <c r="F107" s="1"/>
      <c r="G107" s="1"/>
      <c r="H107" s="10" t="s">
        <v>90</v>
      </c>
      <c r="I107" s="1">
        <v>2</v>
      </c>
      <c r="J107" s="1">
        <f>IF(OR(LOWER(E107)="holiday",LOWER(E107)="leave"),"-",
   IF(COUNTIF(C$2:C107,C107)=1,SUMIF(C:C,C107,I:I),"")
)</f>
        <v>7.5</v>
      </c>
      <c r="K107" s="1" t="s">
        <v>163</v>
      </c>
      <c r="L107" s="7" t="s">
        <v>10</v>
      </c>
      <c r="M107" s="1" t="s">
        <v>163</v>
      </c>
    </row>
    <row r="108" spans="1:13" x14ac:dyDescent="0.3">
      <c r="A108" s="1" t="s">
        <v>12</v>
      </c>
      <c r="B108" s="2" t="str">
        <f t="shared" si="2"/>
        <v>May</v>
      </c>
      <c r="C108" s="3">
        <v>45799</v>
      </c>
      <c r="D108" s="3" t="str">
        <f t="shared" si="3"/>
        <v>Thu</v>
      </c>
      <c r="E108" s="1" t="s">
        <v>39</v>
      </c>
      <c r="F108" s="1"/>
      <c r="G108" s="1"/>
      <c r="H108" s="10" t="s">
        <v>93</v>
      </c>
      <c r="I108" s="1">
        <v>2.5</v>
      </c>
      <c r="J108" s="1" t="str">
        <f>IF(OR(LOWER(E108)="holiday",LOWER(E108)="leave"),"-",
   IF(COUNTIF(C$2:C108,C108)=1,SUMIF(C:C,C108,I:I),"")
)</f>
        <v/>
      </c>
      <c r="K108" s="1" t="s">
        <v>163</v>
      </c>
      <c r="L108" s="7" t="s">
        <v>10</v>
      </c>
      <c r="M108" s="1" t="s">
        <v>163</v>
      </c>
    </row>
    <row r="109" spans="1:13" x14ac:dyDescent="0.3">
      <c r="A109" s="1" t="s">
        <v>12</v>
      </c>
      <c r="B109" s="2" t="str">
        <f t="shared" si="2"/>
        <v>May</v>
      </c>
      <c r="C109" s="3">
        <v>45799</v>
      </c>
      <c r="D109" s="3" t="str">
        <f t="shared" si="3"/>
        <v>Thu</v>
      </c>
      <c r="E109" s="1" t="s">
        <v>39</v>
      </c>
      <c r="F109" s="1"/>
      <c r="G109" s="1"/>
      <c r="H109" s="10" t="s">
        <v>91</v>
      </c>
      <c r="I109" s="1">
        <v>3</v>
      </c>
      <c r="J109" s="1" t="str">
        <f>IF(OR(LOWER(E109)="holiday",LOWER(E109)="leave"),"-",
   IF(COUNTIF(C$2:C109,C109)=1,SUMIF(C:C,C109,I:I),"")
)</f>
        <v/>
      </c>
      <c r="K109" s="1" t="s">
        <v>163</v>
      </c>
      <c r="L109" s="7" t="s">
        <v>10</v>
      </c>
      <c r="M109" s="1" t="s">
        <v>163</v>
      </c>
    </row>
    <row r="110" spans="1:13" x14ac:dyDescent="0.3">
      <c r="A110" s="1" t="s">
        <v>12</v>
      </c>
      <c r="B110" s="2" t="str">
        <f t="shared" si="2"/>
        <v>May</v>
      </c>
      <c r="C110" s="3">
        <v>45800</v>
      </c>
      <c r="D110" s="3" t="str">
        <f t="shared" si="3"/>
        <v>Fri</v>
      </c>
      <c r="E110" s="1" t="s">
        <v>39</v>
      </c>
      <c r="F110" s="1"/>
      <c r="G110" s="1"/>
      <c r="H110" s="10" t="s">
        <v>91</v>
      </c>
      <c r="I110" s="1">
        <v>7.5</v>
      </c>
      <c r="J110" s="1">
        <f>IF(OR(LOWER(E110)="holiday",LOWER(E110)="leave"),"-",
   IF(COUNTIF(C$2:C110,C110)=1,SUMIF(C:C,C110,I:I),"")
)</f>
        <v>7.5</v>
      </c>
      <c r="K110" s="1" t="s">
        <v>163</v>
      </c>
      <c r="L110" s="7" t="s">
        <v>10</v>
      </c>
      <c r="M110" s="1" t="s">
        <v>163</v>
      </c>
    </row>
    <row r="111" spans="1:13" x14ac:dyDescent="0.3">
      <c r="A111" s="1" t="s">
        <v>12</v>
      </c>
      <c r="B111" s="2" t="str">
        <f t="shared" si="2"/>
        <v>May</v>
      </c>
      <c r="C111" s="3">
        <v>45801</v>
      </c>
      <c r="D111" s="3" t="str">
        <f t="shared" si="3"/>
        <v>Sat</v>
      </c>
      <c r="E111" s="1" t="s">
        <v>39</v>
      </c>
      <c r="F111" s="1"/>
      <c r="G111" s="1"/>
      <c r="H111" s="10" t="s">
        <v>91</v>
      </c>
      <c r="I111" s="1">
        <v>7.5</v>
      </c>
      <c r="J111" s="1">
        <f>IF(OR(LOWER(E111)="holiday",LOWER(E111)="leave"),"-",
   IF(COUNTIF(C$2:C111,C111)=1,SUMIF(C:C,C111,I:I),"")
)</f>
        <v>7.5</v>
      </c>
      <c r="K111" s="1" t="s">
        <v>163</v>
      </c>
      <c r="L111" s="7" t="s">
        <v>10</v>
      </c>
      <c r="M111" s="1" t="s">
        <v>163</v>
      </c>
    </row>
    <row r="112" spans="1:13" x14ac:dyDescent="0.3">
      <c r="A112" s="1" t="s">
        <v>12</v>
      </c>
      <c r="B112" s="2" t="str">
        <f t="shared" si="2"/>
        <v>May</v>
      </c>
      <c r="C112" s="3">
        <v>45802</v>
      </c>
      <c r="D112" s="3" t="str">
        <f t="shared" si="3"/>
        <v>Sun</v>
      </c>
      <c r="E112" s="1" t="s">
        <v>22</v>
      </c>
      <c r="F112" s="1" t="s">
        <v>163</v>
      </c>
      <c r="G112" s="1" t="s">
        <v>163</v>
      </c>
      <c r="H112" s="1" t="s">
        <v>163</v>
      </c>
      <c r="I112" s="1" t="s">
        <v>163</v>
      </c>
      <c r="J112" s="1" t="str">
        <f>IF(OR(LOWER(E112)="holiday",LOWER(E112)="leave"),"-",
   IF(COUNTIF(C$2:C112,C112)=1,SUMIF(C:C,C112,I:I),"")
)</f>
        <v>-</v>
      </c>
      <c r="K112" s="1" t="s">
        <v>163</v>
      </c>
      <c r="L112" s="1" t="s">
        <v>163</v>
      </c>
      <c r="M112" s="5" t="s">
        <v>163</v>
      </c>
    </row>
    <row r="113" spans="1:13" x14ac:dyDescent="0.3">
      <c r="A113" s="1" t="s">
        <v>12</v>
      </c>
      <c r="B113" s="2" t="str">
        <f t="shared" si="2"/>
        <v>May</v>
      </c>
      <c r="C113" s="3">
        <v>45803</v>
      </c>
      <c r="D113" s="3" t="str">
        <f t="shared" si="3"/>
        <v>Mon</v>
      </c>
      <c r="E113" s="1" t="s">
        <v>94</v>
      </c>
      <c r="F113" s="1" t="s">
        <v>165</v>
      </c>
      <c r="G113" s="1" t="s">
        <v>113</v>
      </c>
      <c r="H113" s="10" t="s">
        <v>92</v>
      </c>
      <c r="I113" s="1">
        <v>7.5</v>
      </c>
      <c r="J113" s="1">
        <f>IF(OR(LOWER(E113)="holiday",LOWER(E113)="leave"),"-",
   IF(COUNTIF(C$2:C113,C113)=1,SUMIF(C:C,C113,I:I),"")
)</f>
        <v>7.5</v>
      </c>
      <c r="K113" s="1" t="s">
        <v>163</v>
      </c>
      <c r="L113" s="7" t="s">
        <v>10</v>
      </c>
      <c r="M113" s="1" t="s">
        <v>163</v>
      </c>
    </row>
    <row r="114" spans="1:13" x14ac:dyDescent="0.3">
      <c r="A114" s="1" t="s">
        <v>12</v>
      </c>
      <c r="B114" s="2" t="str">
        <f t="shared" si="2"/>
        <v>May</v>
      </c>
      <c r="C114" s="3">
        <v>45804</v>
      </c>
      <c r="D114" s="3" t="str">
        <f t="shared" si="3"/>
        <v>Tue</v>
      </c>
      <c r="E114" s="1" t="s">
        <v>94</v>
      </c>
      <c r="F114" s="1"/>
      <c r="G114" s="1"/>
      <c r="H114" s="10" t="s">
        <v>96</v>
      </c>
      <c r="I114" s="1">
        <v>7.5</v>
      </c>
      <c r="J114" s="1">
        <f>IF(OR(LOWER(E114)="holiday",LOWER(E114)="leave"),"-",
   IF(COUNTIF(C$2:C114,C114)=1,SUMIF(C:C,C114,I:I),"")
)</f>
        <v>7.5</v>
      </c>
      <c r="K114" s="1" t="s">
        <v>163</v>
      </c>
      <c r="L114" s="7" t="s">
        <v>10</v>
      </c>
      <c r="M114" s="1" t="s">
        <v>163</v>
      </c>
    </row>
    <row r="115" spans="1:13" x14ac:dyDescent="0.3">
      <c r="A115" s="1" t="s">
        <v>12</v>
      </c>
      <c r="B115" s="2" t="str">
        <f t="shared" si="2"/>
        <v>May</v>
      </c>
      <c r="C115" s="3">
        <v>45805</v>
      </c>
      <c r="D115" s="3" t="str">
        <f t="shared" si="3"/>
        <v>Wed</v>
      </c>
      <c r="E115" s="1" t="s">
        <v>94</v>
      </c>
      <c r="F115" s="1"/>
      <c r="G115" s="1"/>
      <c r="H115" s="10" t="s">
        <v>95</v>
      </c>
      <c r="I115" s="1">
        <v>7.5</v>
      </c>
      <c r="J115" s="1">
        <f>IF(OR(LOWER(E115)="holiday",LOWER(E115)="leave"),"-",
   IF(COUNTIF(C$2:C115,C115)=1,SUMIF(C:C,C115,I:I),"")
)</f>
        <v>7.5</v>
      </c>
      <c r="K115" s="1" t="s">
        <v>163</v>
      </c>
      <c r="L115" s="7" t="s">
        <v>10</v>
      </c>
      <c r="M115" s="1" t="s">
        <v>163</v>
      </c>
    </row>
    <row r="116" spans="1:13" x14ac:dyDescent="0.3">
      <c r="A116" s="1" t="s">
        <v>12</v>
      </c>
      <c r="B116" s="2" t="str">
        <f t="shared" si="2"/>
        <v>May</v>
      </c>
      <c r="C116" s="3">
        <v>45806</v>
      </c>
      <c r="D116" s="3" t="str">
        <f t="shared" si="3"/>
        <v>Thu</v>
      </c>
      <c r="E116" s="1" t="s">
        <v>94</v>
      </c>
      <c r="F116" s="1"/>
      <c r="G116" s="1"/>
      <c r="H116" s="10" t="s">
        <v>95</v>
      </c>
      <c r="I116" s="1">
        <v>7.5</v>
      </c>
      <c r="J116" s="1">
        <f>IF(OR(LOWER(E116)="holiday",LOWER(E116)="leave"),"-",
   IF(COUNTIF(C$2:C116,C116)=1,SUMIF(C:C,C116,I:I),"")
)</f>
        <v>7.5</v>
      </c>
      <c r="K116" s="1" t="s">
        <v>163</v>
      </c>
      <c r="L116" s="7" t="s">
        <v>10</v>
      </c>
      <c r="M116" s="1" t="s">
        <v>163</v>
      </c>
    </row>
    <row r="117" spans="1:13" x14ac:dyDescent="0.3">
      <c r="A117" s="1" t="s">
        <v>12</v>
      </c>
      <c r="B117" s="2" t="str">
        <f t="shared" si="2"/>
        <v>May</v>
      </c>
      <c r="C117" s="3">
        <v>45807</v>
      </c>
      <c r="D117" s="3" t="str">
        <f t="shared" si="3"/>
        <v>Fri</v>
      </c>
      <c r="E117" s="1" t="s">
        <v>94</v>
      </c>
      <c r="F117" s="1"/>
      <c r="G117" s="1"/>
      <c r="H117" s="10" t="s">
        <v>95</v>
      </c>
      <c r="I117" s="1">
        <v>7.5</v>
      </c>
      <c r="J117" s="1">
        <f>IF(OR(LOWER(E117)="holiday",LOWER(E117)="leave"),"-",
   IF(COUNTIF(C$2:C117,C117)=1,SUMIF(C:C,C117,I:I),"")
)</f>
        <v>7.5</v>
      </c>
      <c r="K117" s="1" t="s">
        <v>163</v>
      </c>
      <c r="L117" s="7" t="s">
        <v>10</v>
      </c>
      <c r="M117" s="1" t="s">
        <v>163</v>
      </c>
    </row>
    <row r="118" spans="1:13" x14ac:dyDescent="0.3">
      <c r="A118" s="1" t="s">
        <v>12</v>
      </c>
      <c r="B118" s="2" t="str">
        <f t="shared" si="2"/>
        <v>May</v>
      </c>
      <c r="C118" s="3">
        <v>45808</v>
      </c>
      <c r="D118" s="3" t="str">
        <f t="shared" si="3"/>
        <v>Sat</v>
      </c>
      <c r="E118" s="1" t="s">
        <v>22</v>
      </c>
      <c r="F118" s="1" t="s">
        <v>163</v>
      </c>
      <c r="G118" s="1" t="s">
        <v>163</v>
      </c>
      <c r="H118" s="1" t="s">
        <v>163</v>
      </c>
      <c r="I118" s="1" t="s">
        <v>163</v>
      </c>
      <c r="J118" s="1" t="str">
        <f>IF(OR(LOWER(E118)="holiday",LOWER(E118)="leave"),"-",
   IF(COUNTIF(C$2:C118,C118)=1,SUMIF(C:C,C118,I:I),"")
)</f>
        <v>-</v>
      </c>
      <c r="K118" s="1" t="s">
        <v>163</v>
      </c>
      <c r="L118" s="1" t="s">
        <v>163</v>
      </c>
      <c r="M118" s="1" t="s">
        <v>163</v>
      </c>
    </row>
    <row r="119" spans="1:13" x14ac:dyDescent="0.3">
      <c r="A119" s="1" t="s">
        <v>12</v>
      </c>
      <c r="B119" s="2" t="str">
        <f t="shared" si="2"/>
        <v>June</v>
      </c>
      <c r="C119" s="3">
        <v>45809</v>
      </c>
      <c r="D119" s="3" t="str">
        <f t="shared" si="3"/>
        <v>Sun</v>
      </c>
      <c r="E119" s="1" t="s">
        <v>22</v>
      </c>
      <c r="F119" s="1" t="s">
        <v>163</v>
      </c>
      <c r="G119" s="1" t="s">
        <v>163</v>
      </c>
      <c r="H119" s="1" t="s">
        <v>163</v>
      </c>
      <c r="I119" s="1" t="s">
        <v>163</v>
      </c>
      <c r="J119" s="1" t="str">
        <f>IF(OR(LOWER(E119)="holiday",LOWER(E119)="leave"),"-",
   IF(COUNTIF(C$2:C119,C119)=1,SUMIF(C:C,C119,I:I),"")
)</f>
        <v>-</v>
      </c>
      <c r="K119" s="1" t="s">
        <v>163</v>
      </c>
      <c r="L119" s="1" t="s">
        <v>163</v>
      </c>
      <c r="M119" s="1" t="s">
        <v>163</v>
      </c>
    </row>
    <row r="120" spans="1:13" x14ac:dyDescent="0.3">
      <c r="A120" s="1" t="s">
        <v>12</v>
      </c>
      <c r="B120" s="2" t="str">
        <f t="shared" si="2"/>
        <v>June</v>
      </c>
      <c r="C120" s="3">
        <v>45810</v>
      </c>
      <c r="D120" s="3" t="str">
        <f t="shared" si="3"/>
        <v>Mon</v>
      </c>
      <c r="E120" s="1" t="s">
        <v>97</v>
      </c>
      <c r="F120" s="1"/>
      <c r="G120" s="1"/>
      <c r="H120" s="10" t="s">
        <v>104</v>
      </c>
      <c r="I120" s="1">
        <v>6.5</v>
      </c>
      <c r="J120" s="1">
        <f>IF(OR(LOWER(E120)="holiday",LOWER(E120)="leave"),"-",
   IF(COUNTIF(C$2:C120,C120)=1,SUMIF(C:C,C120,I:I),"")
)</f>
        <v>7.5</v>
      </c>
      <c r="K120" s="1" t="s">
        <v>163</v>
      </c>
      <c r="L120" s="7" t="s">
        <v>10</v>
      </c>
      <c r="M120" s="1" t="s">
        <v>163</v>
      </c>
    </row>
    <row r="121" spans="1:13" x14ac:dyDescent="0.3">
      <c r="A121" s="1" t="s">
        <v>12</v>
      </c>
      <c r="B121" s="2" t="str">
        <f t="shared" si="2"/>
        <v>June</v>
      </c>
      <c r="C121" s="3">
        <v>45810</v>
      </c>
      <c r="D121" s="3" t="str">
        <f t="shared" si="3"/>
        <v>Mon</v>
      </c>
      <c r="E121" s="1" t="s">
        <v>97</v>
      </c>
      <c r="F121" s="1"/>
      <c r="G121" s="1"/>
      <c r="H121" s="10" t="s">
        <v>101</v>
      </c>
      <c r="I121" s="1">
        <v>1</v>
      </c>
      <c r="J121" s="1" t="str">
        <f>IF(OR(LOWER(E121)="holiday",LOWER(E121)="leave"),"-",
   IF(COUNTIF(C$2:C121,C121)=1,SUMIF(C:C,C121,I:I),"")
)</f>
        <v/>
      </c>
      <c r="K121" s="1" t="s">
        <v>163</v>
      </c>
      <c r="L121" s="7" t="s">
        <v>10</v>
      </c>
      <c r="M121" s="1" t="s">
        <v>163</v>
      </c>
    </row>
    <row r="122" spans="1:13" x14ac:dyDescent="0.3">
      <c r="A122" s="1" t="s">
        <v>12</v>
      </c>
      <c r="B122" s="2" t="str">
        <f t="shared" si="2"/>
        <v>June</v>
      </c>
      <c r="C122" s="3">
        <v>45811</v>
      </c>
      <c r="D122" s="3" t="str">
        <f t="shared" si="3"/>
        <v>Tue</v>
      </c>
      <c r="E122" s="1" t="s">
        <v>97</v>
      </c>
      <c r="F122" s="1"/>
      <c r="G122" s="1"/>
      <c r="H122" s="10" t="s">
        <v>105</v>
      </c>
      <c r="I122" s="1">
        <v>5</v>
      </c>
      <c r="J122" s="1">
        <f>IF(OR(LOWER(E122)="holiday",LOWER(E122)="leave"),"-",
   IF(COUNTIF(C$2:C122,C122)=1,SUMIF(C:C,C122,I:I),"")
)</f>
        <v>7.5</v>
      </c>
      <c r="K122" s="1" t="s">
        <v>163</v>
      </c>
      <c r="L122" s="7" t="s">
        <v>10</v>
      </c>
      <c r="M122" s="1" t="s">
        <v>163</v>
      </c>
    </row>
    <row r="123" spans="1:13" x14ac:dyDescent="0.3">
      <c r="A123" s="1" t="s">
        <v>12</v>
      </c>
      <c r="B123" s="2" t="str">
        <f t="shared" si="2"/>
        <v>June</v>
      </c>
      <c r="C123" s="3">
        <v>45811</v>
      </c>
      <c r="D123" s="3" t="str">
        <f t="shared" si="3"/>
        <v>Tue</v>
      </c>
      <c r="E123" s="1" t="s">
        <v>97</v>
      </c>
      <c r="F123" s="1"/>
      <c r="G123" s="1"/>
      <c r="H123" s="10" t="s">
        <v>103</v>
      </c>
      <c r="I123" s="1">
        <v>0.75</v>
      </c>
      <c r="J123" s="1" t="str">
        <f>IF(OR(LOWER(E123)="holiday",LOWER(E123)="leave"),"-",
   IF(COUNTIF(C$2:C123,C123)=1,SUMIF(C:C,C123,I:I),"")
)</f>
        <v/>
      </c>
      <c r="K123" s="1" t="s">
        <v>163</v>
      </c>
      <c r="L123" s="7" t="s">
        <v>10</v>
      </c>
      <c r="M123" s="1" t="s">
        <v>163</v>
      </c>
    </row>
    <row r="124" spans="1:13" x14ac:dyDescent="0.3">
      <c r="A124" s="1" t="s">
        <v>12</v>
      </c>
      <c r="B124" s="2" t="str">
        <f t="shared" si="2"/>
        <v>June</v>
      </c>
      <c r="C124" s="3">
        <v>45811</v>
      </c>
      <c r="D124" s="3" t="str">
        <f t="shared" si="3"/>
        <v>Tue</v>
      </c>
      <c r="E124" s="1" t="s">
        <v>97</v>
      </c>
      <c r="F124" s="1"/>
      <c r="G124" s="1"/>
      <c r="H124" s="10" t="s">
        <v>102</v>
      </c>
      <c r="I124" s="1">
        <v>1.75</v>
      </c>
      <c r="J124" s="1" t="str">
        <f>IF(OR(LOWER(E124)="holiday",LOWER(E124)="leave"),"-",
   IF(COUNTIF(C$2:C124,C124)=1,SUMIF(C:C,C124,I:I),"")
)</f>
        <v/>
      </c>
      <c r="K124" s="1" t="s">
        <v>163</v>
      </c>
      <c r="L124" s="7" t="s">
        <v>10</v>
      </c>
      <c r="M124" s="1" t="s">
        <v>163</v>
      </c>
    </row>
    <row r="125" spans="1:13" x14ac:dyDescent="0.3">
      <c r="A125" s="1" t="s">
        <v>12</v>
      </c>
      <c r="B125" s="2" t="str">
        <f t="shared" si="2"/>
        <v>June</v>
      </c>
      <c r="C125" s="3">
        <v>45812</v>
      </c>
      <c r="D125" s="3" t="str">
        <f t="shared" si="3"/>
        <v>Wed</v>
      </c>
      <c r="E125" s="1" t="s">
        <v>97</v>
      </c>
      <c r="F125" s="1"/>
      <c r="G125" s="1"/>
      <c r="H125" s="10" t="s">
        <v>98</v>
      </c>
      <c r="I125" s="1">
        <v>6.5</v>
      </c>
      <c r="J125" s="1">
        <f>IF(OR(LOWER(E125)="holiday",LOWER(E125)="leave"),"-",
   IF(COUNTIF(C$2:C125,C125)=1,SUMIF(C:C,C125,I:I),"")
)</f>
        <v>7.5</v>
      </c>
      <c r="K125" s="1" t="s">
        <v>163</v>
      </c>
      <c r="L125" s="7" t="s">
        <v>10</v>
      </c>
      <c r="M125" s="1" t="s">
        <v>163</v>
      </c>
    </row>
    <row r="126" spans="1:13" x14ac:dyDescent="0.3">
      <c r="A126" s="1" t="s">
        <v>12</v>
      </c>
      <c r="B126" s="2" t="str">
        <f t="shared" si="2"/>
        <v>June</v>
      </c>
      <c r="C126" s="3">
        <v>45812</v>
      </c>
      <c r="D126" s="3" t="str">
        <f t="shared" si="3"/>
        <v>Wed</v>
      </c>
      <c r="E126" s="1" t="s">
        <v>100</v>
      </c>
      <c r="F126" s="1"/>
      <c r="G126" s="1"/>
      <c r="H126" s="10" t="s">
        <v>99</v>
      </c>
      <c r="I126" s="1">
        <v>1</v>
      </c>
      <c r="J126" s="1" t="str">
        <f>IF(OR(LOWER(E126)="holiday",LOWER(E126)="leave"),"-",
   IF(COUNTIF(C$2:C126,C126)=1,SUMIF(C:C,C126,I:I),"")
)</f>
        <v/>
      </c>
      <c r="K126" s="1" t="s">
        <v>163</v>
      </c>
      <c r="L126" s="7" t="s">
        <v>10</v>
      </c>
      <c r="M126" s="1" t="s">
        <v>163</v>
      </c>
    </row>
    <row r="127" spans="1:13" x14ac:dyDescent="0.3">
      <c r="A127" s="1" t="s">
        <v>12</v>
      </c>
      <c r="B127" s="2" t="str">
        <f t="shared" si="2"/>
        <v>June</v>
      </c>
      <c r="C127" s="3">
        <v>45813</v>
      </c>
      <c r="D127" s="3" t="str">
        <f t="shared" si="3"/>
        <v>Thu</v>
      </c>
      <c r="E127" s="1" t="s">
        <v>97</v>
      </c>
      <c r="F127" s="1"/>
      <c r="G127" s="1"/>
      <c r="H127" s="10" t="s">
        <v>98</v>
      </c>
      <c r="I127" s="1">
        <v>4.5</v>
      </c>
      <c r="J127" s="1">
        <f>IF(OR(LOWER(E127)="holiday",LOWER(E127)="leave"),"-",
   IF(COUNTIF(C$2:C127,C127)=1,SUMIF(C:C,C127,I:I),"")
)</f>
        <v>7.5</v>
      </c>
      <c r="K127" s="1" t="s">
        <v>163</v>
      </c>
      <c r="L127" s="7" t="s">
        <v>10</v>
      </c>
      <c r="M127" s="1" t="s">
        <v>163</v>
      </c>
    </row>
    <row r="128" spans="1:13" x14ac:dyDescent="0.3">
      <c r="A128" s="1" t="s">
        <v>12</v>
      </c>
      <c r="B128" s="2" t="str">
        <f t="shared" si="2"/>
        <v>June</v>
      </c>
      <c r="C128" s="3">
        <v>45813</v>
      </c>
      <c r="D128" s="3" t="str">
        <f t="shared" si="3"/>
        <v>Thu</v>
      </c>
      <c r="E128" s="1" t="s">
        <v>94</v>
      </c>
      <c r="F128" s="1"/>
      <c r="G128" s="1"/>
      <c r="H128" s="10" t="s">
        <v>95</v>
      </c>
      <c r="I128" s="1">
        <v>3</v>
      </c>
      <c r="J128" s="1" t="str">
        <f>IF(OR(LOWER(E128)="holiday",LOWER(E128)="leave"),"-",
   IF(COUNTIF(C$2:C128,C128)=1,SUMIF(C:C,C128,I:I),"")
)</f>
        <v/>
      </c>
      <c r="K128" s="1" t="s">
        <v>163</v>
      </c>
      <c r="L128" s="7" t="s">
        <v>10</v>
      </c>
      <c r="M128" s="1" t="s">
        <v>163</v>
      </c>
    </row>
    <row r="129" spans="1:13" x14ac:dyDescent="0.3">
      <c r="A129" s="1" t="s">
        <v>12</v>
      </c>
      <c r="B129" s="2" t="str">
        <f t="shared" si="2"/>
        <v>June</v>
      </c>
      <c r="C129" s="3">
        <v>45814</v>
      </c>
      <c r="D129" s="3" t="str">
        <f t="shared" si="3"/>
        <v>Fri</v>
      </c>
      <c r="E129" s="1" t="s">
        <v>94</v>
      </c>
      <c r="F129" s="1"/>
      <c r="G129" s="1"/>
      <c r="H129" s="10" t="s">
        <v>95</v>
      </c>
      <c r="I129" s="1">
        <v>7.5</v>
      </c>
      <c r="J129" s="1">
        <f>IF(OR(LOWER(E129)="holiday",LOWER(E129)="leave"),"-",
   IF(COUNTIF(C$2:C129,C129)=1,SUMIF(C:C,C129,I:I),"")
)</f>
        <v>7.5</v>
      </c>
      <c r="K129" s="1" t="s">
        <v>163</v>
      </c>
      <c r="L129" s="7" t="s">
        <v>10</v>
      </c>
      <c r="M129" s="1" t="s">
        <v>163</v>
      </c>
    </row>
    <row r="130" spans="1:13" x14ac:dyDescent="0.3">
      <c r="A130" s="1" t="s">
        <v>12</v>
      </c>
      <c r="B130" s="2" t="str">
        <f t="shared" si="2"/>
        <v>June</v>
      </c>
      <c r="C130" s="3">
        <v>45815</v>
      </c>
      <c r="D130" s="3" t="str">
        <f t="shared" si="3"/>
        <v>Sat</v>
      </c>
      <c r="E130" s="1" t="s">
        <v>94</v>
      </c>
      <c r="F130" s="1" t="s">
        <v>165</v>
      </c>
      <c r="G130" s="1"/>
      <c r="H130" s="10" t="s">
        <v>106</v>
      </c>
      <c r="I130" s="1">
        <v>5</v>
      </c>
      <c r="J130" s="1">
        <f>IF(OR(LOWER(E130)="holiday",LOWER(E130)="leave"),"-",
   IF(COUNTIF(C$2:C130,C130)=1,SUMIF(C:C,C130,I:I),"")
)</f>
        <v>7.5</v>
      </c>
      <c r="K130" s="1" t="s">
        <v>163</v>
      </c>
      <c r="L130" s="7" t="s">
        <v>10</v>
      </c>
      <c r="M130" s="1" t="s">
        <v>163</v>
      </c>
    </row>
    <row r="131" spans="1:13" x14ac:dyDescent="0.3">
      <c r="A131" s="1" t="s">
        <v>12</v>
      </c>
      <c r="B131" s="2" t="str">
        <f t="shared" ref="B131:B194" si="4">TEXT(C131, "mmmm")</f>
        <v>June</v>
      </c>
      <c r="C131" s="3">
        <v>45815</v>
      </c>
      <c r="D131" s="3" t="str">
        <f t="shared" ref="D131:D194" si="5">TEXT(C131, "ddd")</f>
        <v>Sat</v>
      </c>
      <c r="E131" s="1" t="s">
        <v>94</v>
      </c>
      <c r="F131" s="1"/>
      <c r="G131" s="1"/>
      <c r="H131" s="10" t="s">
        <v>95</v>
      </c>
      <c r="I131" s="1">
        <v>2.5</v>
      </c>
      <c r="J131" s="1" t="str">
        <f>IF(OR(LOWER(E131)="holiday",LOWER(E131)="leave"),"-",
   IF(COUNTIF(C$2:C131,C131)=1,SUMIF(C:C,C131,I:I),"")
)</f>
        <v/>
      </c>
      <c r="K131" s="1" t="s">
        <v>163</v>
      </c>
      <c r="L131" s="7" t="s">
        <v>10</v>
      </c>
      <c r="M131" s="1" t="s">
        <v>163</v>
      </c>
    </row>
    <row r="132" spans="1:13" x14ac:dyDescent="0.3">
      <c r="A132" s="1" t="s">
        <v>12</v>
      </c>
      <c r="B132" s="2" t="str">
        <f t="shared" si="4"/>
        <v>June</v>
      </c>
      <c r="C132" s="3">
        <v>45816</v>
      </c>
      <c r="D132" s="3" t="str">
        <f t="shared" si="5"/>
        <v>Sun</v>
      </c>
      <c r="E132" s="1" t="s">
        <v>22</v>
      </c>
      <c r="F132" s="1" t="s">
        <v>163</v>
      </c>
      <c r="G132" s="1" t="s">
        <v>163</v>
      </c>
      <c r="H132" s="1" t="s">
        <v>163</v>
      </c>
      <c r="I132" s="1" t="s">
        <v>163</v>
      </c>
      <c r="J132" s="1" t="str">
        <f>IF(OR(LOWER(E132)="holiday",LOWER(E132)="leave"),"-",
   IF(COUNTIF(C$2:C132,C132)=1,SUMIF(C:C,C132,I:I),"")
)</f>
        <v>-</v>
      </c>
      <c r="K132" s="1" t="s">
        <v>163</v>
      </c>
      <c r="L132" s="1" t="s">
        <v>163</v>
      </c>
      <c r="M132" s="1" t="s">
        <v>163</v>
      </c>
    </row>
    <row r="133" spans="1:13" x14ac:dyDescent="0.3">
      <c r="A133" s="1" t="s">
        <v>12</v>
      </c>
      <c r="B133" s="2" t="str">
        <f t="shared" si="4"/>
        <v>June</v>
      </c>
      <c r="C133" s="3">
        <v>45817</v>
      </c>
      <c r="D133" s="3" t="str">
        <f t="shared" si="5"/>
        <v>Mon</v>
      </c>
      <c r="E133" s="1" t="s">
        <v>94</v>
      </c>
      <c r="F133" s="1"/>
      <c r="G133" s="1"/>
      <c r="H133" s="10" t="s">
        <v>108</v>
      </c>
      <c r="I133" s="1">
        <v>6.5</v>
      </c>
      <c r="J133" s="1">
        <f>IF(OR(LOWER(E133)="holiday",LOWER(E133)="leave"),"-",
   IF(COUNTIF(C$2:C133,C133)=1,SUMIF(C:C,C133,I:I),"")
)</f>
        <v>7.5</v>
      </c>
      <c r="K133" s="1" t="s">
        <v>163</v>
      </c>
      <c r="L133" s="7" t="s">
        <v>10</v>
      </c>
      <c r="M133" s="1" t="s">
        <v>163</v>
      </c>
    </row>
    <row r="134" spans="1:13" x14ac:dyDescent="0.3">
      <c r="A134" s="1" t="s">
        <v>12</v>
      </c>
      <c r="B134" s="2" t="str">
        <f t="shared" si="4"/>
        <v>June</v>
      </c>
      <c r="C134" s="3">
        <v>45817</v>
      </c>
      <c r="D134" s="3" t="str">
        <f t="shared" si="5"/>
        <v>Mon</v>
      </c>
      <c r="E134" s="1" t="s">
        <v>94</v>
      </c>
      <c r="F134" s="1"/>
      <c r="G134" s="1"/>
      <c r="H134" s="10" t="s">
        <v>107</v>
      </c>
      <c r="I134" s="1">
        <v>1</v>
      </c>
      <c r="J134" s="1" t="str">
        <f>IF(OR(LOWER(E134)="holiday",LOWER(E134)="leave"),"-",
   IF(COUNTIF(C$2:C134,C134)=1,SUMIF(C:C,C134,I:I),"")
)</f>
        <v/>
      </c>
      <c r="K134" s="1" t="s">
        <v>163</v>
      </c>
      <c r="L134" s="7" t="s">
        <v>10</v>
      </c>
      <c r="M134" s="1" t="s">
        <v>163</v>
      </c>
    </row>
    <row r="135" spans="1:13" x14ac:dyDescent="0.3">
      <c r="A135" s="1" t="s">
        <v>12</v>
      </c>
      <c r="B135" s="2" t="str">
        <f t="shared" si="4"/>
        <v>June</v>
      </c>
      <c r="C135" s="3">
        <v>45818</v>
      </c>
      <c r="D135" s="3" t="str">
        <f t="shared" si="5"/>
        <v>Tue</v>
      </c>
      <c r="E135" s="1" t="s">
        <v>94</v>
      </c>
      <c r="F135" s="1"/>
      <c r="G135" s="1"/>
      <c r="H135" s="10" t="s">
        <v>109</v>
      </c>
      <c r="I135" s="1">
        <v>7.5</v>
      </c>
      <c r="J135" s="1">
        <f>IF(OR(LOWER(E135)="holiday",LOWER(E135)="leave"),"-",
   IF(COUNTIF(C$2:C135,C135)=1,SUMIF(C:C,C135,I:I),"")
)</f>
        <v>7.5</v>
      </c>
      <c r="K135" s="1" t="s">
        <v>163</v>
      </c>
      <c r="L135" s="7" t="s">
        <v>10</v>
      </c>
      <c r="M135" s="1" t="s">
        <v>163</v>
      </c>
    </row>
    <row r="136" spans="1:13" x14ac:dyDescent="0.3">
      <c r="A136" s="1" t="s">
        <v>12</v>
      </c>
      <c r="B136" s="2" t="str">
        <f t="shared" si="4"/>
        <v>June</v>
      </c>
      <c r="C136" s="3">
        <v>45819</v>
      </c>
      <c r="D136" s="3" t="str">
        <f t="shared" si="5"/>
        <v>Wed</v>
      </c>
      <c r="E136" s="1" t="s">
        <v>94</v>
      </c>
      <c r="F136" s="1"/>
      <c r="G136" s="1"/>
      <c r="H136" s="10" t="s">
        <v>110</v>
      </c>
      <c r="I136" s="1">
        <v>6.5</v>
      </c>
      <c r="J136" s="1">
        <f>IF(OR(LOWER(E136)="holiday",LOWER(E136)="leave"),"-",
   IF(COUNTIF(C$2:C136,C136)=1,SUMIF(C:C,C136,I:I),"")
)</f>
        <v>7.5</v>
      </c>
      <c r="K136" s="1" t="s">
        <v>163</v>
      </c>
      <c r="L136" s="7" t="s">
        <v>10</v>
      </c>
      <c r="M136" s="1" t="s">
        <v>163</v>
      </c>
    </row>
    <row r="137" spans="1:13" x14ac:dyDescent="0.3">
      <c r="A137" s="1" t="s">
        <v>12</v>
      </c>
      <c r="B137" s="2" t="str">
        <f t="shared" si="4"/>
        <v>June</v>
      </c>
      <c r="C137" s="3">
        <v>45819</v>
      </c>
      <c r="D137" s="3" t="str">
        <f t="shared" si="5"/>
        <v>Wed</v>
      </c>
      <c r="E137" s="1" t="s">
        <v>97</v>
      </c>
      <c r="F137" s="1"/>
      <c r="G137" s="1"/>
      <c r="H137" s="10" t="s">
        <v>111</v>
      </c>
      <c r="I137" s="1">
        <v>1</v>
      </c>
      <c r="J137" s="1" t="str">
        <f>IF(OR(LOWER(E137)="holiday",LOWER(E137)="leave"),"-",
   IF(COUNTIF(C$2:C137,C137)=1,SUMIF(C:C,C137,I:I),"")
)</f>
        <v/>
      </c>
      <c r="K137" s="1" t="s">
        <v>163</v>
      </c>
      <c r="L137" s="7" t="s">
        <v>10</v>
      </c>
      <c r="M137" s="1" t="s">
        <v>163</v>
      </c>
    </row>
    <row r="138" spans="1:13" x14ac:dyDescent="0.3">
      <c r="A138" s="1" t="s">
        <v>12</v>
      </c>
      <c r="B138" s="2" t="str">
        <f t="shared" si="4"/>
        <v>June</v>
      </c>
      <c r="C138" s="3">
        <v>45820</v>
      </c>
      <c r="D138" s="3" t="str">
        <f t="shared" si="5"/>
        <v>Thu</v>
      </c>
      <c r="E138" s="1" t="s">
        <v>94</v>
      </c>
      <c r="F138" s="1"/>
      <c r="G138" s="1"/>
      <c r="H138" s="10" t="s">
        <v>112</v>
      </c>
      <c r="I138" s="1">
        <v>7.5</v>
      </c>
      <c r="J138" s="1">
        <f>IF(OR(LOWER(E138)="holiday",LOWER(E138)="leave"),"-",
   IF(COUNTIF(C$2:C138,C138)=1,SUMIF(C:C,C138,I:I),"")
)</f>
        <v>7.5</v>
      </c>
      <c r="K138" s="1" t="s">
        <v>163</v>
      </c>
      <c r="L138" s="7" t="s">
        <v>10</v>
      </c>
      <c r="M138" s="1" t="s">
        <v>163</v>
      </c>
    </row>
    <row r="139" spans="1:13" x14ac:dyDescent="0.3">
      <c r="A139" s="1" t="s">
        <v>12</v>
      </c>
      <c r="B139" s="2" t="str">
        <f t="shared" si="4"/>
        <v>June</v>
      </c>
      <c r="C139" s="3">
        <v>45821</v>
      </c>
      <c r="D139" s="3" t="str">
        <f t="shared" si="5"/>
        <v>Fri</v>
      </c>
      <c r="E139" s="1" t="s">
        <v>94</v>
      </c>
      <c r="F139" s="1"/>
      <c r="G139" s="1"/>
      <c r="H139" s="10" t="s">
        <v>112</v>
      </c>
      <c r="I139" s="1">
        <v>1</v>
      </c>
      <c r="J139" s="1">
        <f>IF(OR(LOWER(E139)="holiday",LOWER(E139)="leave"),"-",
   IF(COUNTIF(C$2:C139,C139)=1,SUMIF(C:C,C139,I:I),"")
)</f>
        <v>7.5</v>
      </c>
      <c r="K139" s="1" t="s">
        <v>163</v>
      </c>
      <c r="L139" s="7" t="s">
        <v>10</v>
      </c>
      <c r="M139" s="1" t="s">
        <v>163</v>
      </c>
    </row>
    <row r="140" spans="1:13" x14ac:dyDescent="0.3">
      <c r="A140" s="1" t="s">
        <v>12</v>
      </c>
      <c r="B140" s="2" t="str">
        <f t="shared" si="4"/>
        <v>June</v>
      </c>
      <c r="C140" s="3">
        <v>45821</v>
      </c>
      <c r="D140" s="3" t="str">
        <f t="shared" si="5"/>
        <v>Fri</v>
      </c>
      <c r="E140" s="1" t="s">
        <v>94</v>
      </c>
      <c r="F140" s="1"/>
      <c r="G140" s="1"/>
      <c r="H140" s="10" t="s">
        <v>117</v>
      </c>
      <c r="I140" s="1">
        <v>5.5</v>
      </c>
      <c r="J140" s="1" t="str">
        <f>IF(OR(LOWER(E140)="holiday",LOWER(E140)="leave"),"-",
   IF(COUNTIF(C$2:C140,C140)=1,SUMIF(C:C,C140,I:I),"")
)</f>
        <v/>
      </c>
      <c r="K140" s="1" t="s">
        <v>163</v>
      </c>
      <c r="L140" s="7" t="s">
        <v>10</v>
      </c>
      <c r="M140" s="1" t="s">
        <v>163</v>
      </c>
    </row>
    <row r="141" spans="1:13" x14ac:dyDescent="0.3">
      <c r="A141" s="1" t="s">
        <v>12</v>
      </c>
      <c r="B141" s="2" t="str">
        <f t="shared" si="4"/>
        <v>June</v>
      </c>
      <c r="C141" s="3">
        <v>45821</v>
      </c>
      <c r="D141" s="3" t="str">
        <f t="shared" si="5"/>
        <v>Fri</v>
      </c>
      <c r="E141" s="1" t="s">
        <v>94</v>
      </c>
      <c r="F141" s="1" t="s">
        <v>165</v>
      </c>
      <c r="G141" s="1"/>
      <c r="H141" s="10" t="s">
        <v>114</v>
      </c>
      <c r="I141" s="1">
        <v>1</v>
      </c>
      <c r="J141" s="1" t="str">
        <f>IF(OR(LOWER(E141)="holiday",LOWER(E141)="leave"),"-",
   IF(COUNTIF(C$2:C141,C141)=1,SUMIF(C:C,C141,I:I),"")
)</f>
        <v/>
      </c>
      <c r="K141" s="1" t="s">
        <v>163</v>
      </c>
      <c r="L141" s="7" t="s">
        <v>10</v>
      </c>
      <c r="M141" s="1" t="s">
        <v>163</v>
      </c>
    </row>
    <row r="142" spans="1:13" x14ac:dyDescent="0.3">
      <c r="A142" s="1" t="s">
        <v>12</v>
      </c>
      <c r="B142" s="2" t="str">
        <f t="shared" si="4"/>
        <v>June</v>
      </c>
      <c r="C142" s="3">
        <v>45822</v>
      </c>
      <c r="D142" s="3" t="str">
        <f t="shared" si="5"/>
        <v>Sat</v>
      </c>
      <c r="E142" s="1" t="s">
        <v>22</v>
      </c>
      <c r="F142" s="1" t="s">
        <v>163</v>
      </c>
      <c r="G142" s="1" t="s">
        <v>163</v>
      </c>
      <c r="H142" s="1" t="s">
        <v>163</v>
      </c>
      <c r="I142" s="1" t="s">
        <v>163</v>
      </c>
      <c r="J142" s="1" t="str">
        <f>IF(OR(LOWER(E142)="holiday",LOWER(E142)="leave"),"-",
   IF(COUNTIF(C$2:C142,C142)=1,SUMIF(C:C,C142,I:I),"")
)</f>
        <v>-</v>
      </c>
      <c r="K142" s="1" t="s">
        <v>163</v>
      </c>
      <c r="L142" s="1" t="s">
        <v>163</v>
      </c>
      <c r="M142" s="1" t="s">
        <v>163</v>
      </c>
    </row>
    <row r="143" spans="1:13" x14ac:dyDescent="0.3">
      <c r="A143" s="1" t="s">
        <v>12</v>
      </c>
      <c r="B143" s="2" t="str">
        <f t="shared" si="4"/>
        <v>June</v>
      </c>
      <c r="C143" s="3">
        <v>45823</v>
      </c>
      <c r="D143" s="3" t="str">
        <f t="shared" si="5"/>
        <v>Sun</v>
      </c>
      <c r="E143" s="1" t="s">
        <v>22</v>
      </c>
      <c r="F143" s="1" t="s">
        <v>163</v>
      </c>
      <c r="G143" s="1" t="s">
        <v>163</v>
      </c>
      <c r="H143" s="1" t="s">
        <v>163</v>
      </c>
      <c r="I143" s="1" t="s">
        <v>163</v>
      </c>
      <c r="J143" s="1" t="str">
        <f>IF(OR(LOWER(E143)="holiday",LOWER(E143)="leave"),"-",
   IF(COUNTIF(C$2:C143,C143)=1,SUMIF(C:C,C143,I:I),"")
)</f>
        <v>-</v>
      </c>
      <c r="K143" s="1" t="s">
        <v>163</v>
      </c>
      <c r="L143" s="1" t="s">
        <v>163</v>
      </c>
      <c r="M143" s="1" t="s">
        <v>163</v>
      </c>
    </row>
    <row r="144" spans="1:13" x14ac:dyDescent="0.3">
      <c r="A144" s="1" t="s">
        <v>12</v>
      </c>
      <c r="B144" s="2" t="str">
        <f t="shared" si="4"/>
        <v>June</v>
      </c>
      <c r="C144" s="3">
        <v>45824</v>
      </c>
      <c r="D144" s="3" t="str">
        <f t="shared" si="5"/>
        <v>Mon</v>
      </c>
      <c r="E144" s="1" t="s">
        <v>94</v>
      </c>
      <c r="F144" s="1"/>
      <c r="G144" s="1"/>
      <c r="H144" s="10" t="s">
        <v>115</v>
      </c>
      <c r="I144" s="1">
        <v>7.5</v>
      </c>
      <c r="J144" s="1">
        <f>IF(OR(LOWER(E144)="holiday",LOWER(E144)="leave"),"-",
   IF(COUNTIF(C$2:C144,C144)=1,SUMIF(C:C,C144,I:I),"")
)</f>
        <v>7.5</v>
      </c>
      <c r="K144" s="1" t="s">
        <v>163</v>
      </c>
      <c r="L144" s="7" t="s">
        <v>10</v>
      </c>
      <c r="M144" s="1" t="s">
        <v>163</v>
      </c>
    </row>
    <row r="145" spans="1:13" x14ac:dyDescent="0.3">
      <c r="A145" s="1" t="s">
        <v>12</v>
      </c>
      <c r="B145" s="2" t="str">
        <f t="shared" si="4"/>
        <v>June</v>
      </c>
      <c r="C145" s="3">
        <v>45825</v>
      </c>
      <c r="D145" s="3" t="str">
        <f t="shared" si="5"/>
        <v>Tue</v>
      </c>
      <c r="E145" s="1" t="s">
        <v>94</v>
      </c>
      <c r="F145" s="1"/>
      <c r="G145" s="1"/>
      <c r="H145" s="10" t="s">
        <v>116</v>
      </c>
      <c r="I145" s="1">
        <v>7.5</v>
      </c>
      <c r="J145" s="1">
        <f>IF(OR(LOWER(E145)="holiday",LOWER(E145)="leave"),"-",
   IF(COUNTIF(C$2:C145,C145)=1,SUMIF(C:C,C145,I:I),"")
)</f>
        <v>7.5</v>
      </c>
      <c r="K145" s="1" t="s">
        <v>163</v>
      </c>
      <c r="L145" s="7" t="s">
        <v>10</v>
      </c>
      <c r="M145" s="1" t="s">
        <v>163</v>
      </c>
    </row>
    <row r="146" spans="1:13" x14ac:dyDescent="0.3">
      <c r="A146" s="1" t="s">
        <v>12</v>
      </c>
      <c r="B146" s="2" t="str">
        <f t="shared" si="4"/>
        <v>June</v>
      </c>
      <c r="C146" s="3">
        <v>45826</v>
      </c>
      <c r="D146" s="3" t="str">
        <f t="shared" si="5"/>
        <v>Wed</v>
      </c>
      <c r="E146" s="1" t="s">
        <v>94</v>
      </c>
      <c r="F146" s="1"/>
      <c r="G146" s="1"/>
      <c r="H146" s="10" t="s">
        <v>118</v>
      </c>
      <c r="I146" s="1">
        <v>7.5</v>
      </c>
      <c r="J146" s="1">
        <f>IF(OR(LOWER(E146)="holiday",LOWER(E146)="leave"),"-",
   IF(COUNTIF(C$2:C146,C146)=1,SUMIF(C:C,C146,I:I),"")
)</f>
        <v>7.5</v>
      </c>
      <c r="K146" s="1" t="s">
        <v>163</v>
      </c>
      <c r="L146" s="7" t="s">
        <v>10</v>
      </c>
      <c r="M146" s="1" t="s">
        <v>163</v>
      </c>
    </row>
    <row r="147" spans="1:13" x14ac:dyDescent="0.3">
      <c r="A147" s="1" t="s">
        <v>12</v>
      </c>
      <c r="B147" s="2" t="str">
        <f t="shared" si="4"/>
        <v>June</v>
      </c>
      <c r="C147" s="3">
        <v>45827</v>
      </c>
      <c r="D147" s="3" t="str">
        <f t="shared" si="5"/>
        <v>Thu</v>
      </c>
      <c r="E147" s="1" t="s">
        <v>94</v>
      </c>
      <c r="F147" s="1"/>
      <c r="G147" s="1"/>
      <c r="H147" s="10" t="s">
        <v>119</v>
      </c>
      <c r="I147" s="1">
        <v>4.5</v>
      </c>
      <c r="J147" s="1">
        <f>IF(OR(LOWER(E147)="holiday",LOWER(E147)="leave"),"-",
   IF(COUNTIF(C$2:C147,C147)=1,SUMIF(C:C,C147,I:I),"")
)</f>
        <v>7.5</v>
      </c>
      <c r="K147" s="1" t="s">
        <v>163</v>
      </c>
      <c r="L147" s="7" t="s">
        <v>10</v>
      </c>
      <c r="M147" s="1" t="s">
        <v>163</v>
      </c>
    </row>
    <row r="148" spans="1:13" x14ac:dyDescent="0.3">
      <c r="A148" s="1" t="s">
        <v>12</v>
      </c>
      <c r="B148" s="2" t="str">
        <f t="shared" si="4"/>
        <v>June</v>
      </c>
      <c r="C148" s="3">
        <v>45827</v>
      </c>
      <c r="D148" s="3" t="str">
        <f t="shared" si="5"/>
        <v>Thu</v>
      </c>
      <c r="E148" s="1" t="s">
        <v>94</v>
      </c>
      <c r="F148" s="1"/>
      <c r="G148" s="1"/>
      <c r="H148" s="10" t="s">
        <v>120</v>
      </c>
      <c r="I148" s="1">
        <v>3</v>
      </c>
      <c r="J148" s="1" t="str">
        <f>IF(OR(LOWER(E148)="holiday",LOWER(E148)="leave"),"-",
   IF(COUNTIF(C$2:C148,C148)=1,SUMIF(C:C,C148,I:I),"")
)</f>
        <v/>
      </c>
      <c r="K148" s="1" t="s">
        <v>163</v>
      </c>
      <c r="L148" s="7" t="s">
        <v>10</v>
      </c>
      <c r="M148" s="1" t="s">
        <v>163</v>
      </c>
    </row>
    <row r="149" spans="1:13" x14ac:dyDescent="0.3">
      <c r="A149" s="1" t="s">
        <v>12</v>
      </c>
      <c r="B149" s="2" t="str">
        <f t="shared" si="4"/>
        <v>June</v>
      </c>
      <c r="C149" s="3">
        <v>45828</v>
      </c>
      <c r="D149" s="3" t="str">
        <f t="shared" si="5"/>
        <v>Fri</v>
      </c>
      <c r="E149" s="1" t="s">
        <v>94</v>
      </c>
      <c r="F149" s="1"/>
      <c r="G149" s="1"/>
      <c r="H149" s="10" t="s">
        <v>123</v>
      </c>
      <c r="I149" s="1">
        <v>6.75</v>
      </c>
      <c r="J149" s="1">
        <f>IF(OR(LOWER(E149)="holiday",LOWER(E149)="leave"),"-",
   IF(COUNTIF(C$2:C149,C149)=1,SUMIF(C:C,C149,I:I),"")
)</f>
        <v>7.5</v>
      </c>
      <c r="K149" s="1" t="s">
        <v>163</v>
      </c>
      <c r="L149" s="7" t="s">
        <v>10</v>
      </c>
      <c r="M149" s="1" t="s">
        <v>163</v>
      </c>
    </row>
    <row r="150" spans="1:13" x14ac:dyDescent="0.3">
      <c r="A150" s="1" t="s">
        <v>12</v>
      </c>
      <c r="B150" s="2" t="str">
        <f t="shared" si="4"/>
        <v>June</v>
      </c>
      <c r="C150" s="3">
        <v>45828</v>
      </c>
      <c r="D150" s="3" t="str">
        <f t="shared" si="5"/>
        <v>Fri</v>
      </c>
      <c r="E150" s="1" t="s">
        <v>94</v>
      </c>
      <c r="F150" s="1"/>
      <c r="G150" s="1"/>
      <c r="H150" s="10" t="s">
        <v>121</v>
      </c>
      <c r="I150" s="1">
        <v>0.75</v>
      </c>
      <c r="J150" s="1" t="str">
        <f>IF(OR(LOWER(E150)="holiday",LOWER(E150)="leave"),"-",
   IF(COUNTIF(C$2:C150,C150)=1,SUMIF(C:C,C150,I:I),"")
)</f>
        <v/>
      </c>
      <c r="K150" s="1" t="s">
        <v>163</v>
      </c>
      <c r="L150" s="7" t="s">
        <v>10</v>
      </c>
      <c r="M150" s="1" t="s">
        <v>163</v>
      </c>
    </row>
    <row r="151" spans="1:13" x14ac:dyDescent="0.3">
      <c r="A151" s="1" t="s">
        <v>12</v>
      </c>
      <c r="B151" s="2" t="str">
        <f t="shared" si="4"/>
        <v>June</v>
      </c>
      <c r="C151" s="3">
        <v>45829</v>
      </c>
      <c r="D151" s="3" t="str">
        <f t="shared" si="5"/>
        <v>Sat</v>
      </c>
      <c r="E151" s="1" t="s">
        <v>94</v>
      </c>
      <c r="F151" s="1"/>
      <c r="G151" s="1"/>
      <c r="H151" s="10" t="s">
        <v>122</v>
      </c>
      <c r="I151" s="1">
        <v>5.25</v>
      </c>
      <c r="J151" s="1">
        <f>IF(OR(LOWER(E151)="holiday",LOWER(E151)="leave"),"-",
   IF(COUNTIF(C$2:C151,C151)=1,SUMIF(C:C,C151,I:I),"")
)</f>
        <v>7.5</v>
      </c>
      <c r="K151" s="1" t="s">
        <v>163</v>
      </c>
      <c r="L151" s="7" t="s">
        <v>10</v>
      </c>
      <c r="M151" s="1" t="s">
        <v>163</v>
      </c>
    </row>
    <row r="152" spans="1:13" x14ac:dyDescent="0.3">
      <c r="A152" s="1" t="s">
        <v>12</v>
      </c>
      <c r="B152" s="2" t="str">
        <f t="shared" si="4"/>
        <v>June</v>
      </c>
      <c r="C152" s="3">
        <v>45829</v>
      </c>
      <c r="D152" s="3" t="str">
        <f t="shared" si="5"/>
        <v>Sat</v>
      </c>
      <c r="E152" s="1" t="s">
        <v>94</v>
      </c>
      <c r="F152" s="1"/>
      <c r="G152" s="1"/>
      <c r="H152" s="10" t="s">
        <v>124</v>
      </c>
      <c r="I152" s="1">
        <v>0.75</v>
      </c>
      <c r="J152" s="1" t="str">
        <f>IF(OR(LOWER(E152)="holiday",LOWER(E152)="leave"),"-",
   IF(COUNTIF(C$2:C152,C152)=1,SUMIF(C:C,C152,I:I),"")
)</f>
        <v/>
      </c>
      <c r="K152" s="1" t="s">
        <v>163</v>
      </c>
      <c r="L152" s="7" t="s">
        <v>10</v>
      </c>
      <c r="M152" s="1" t="s">
        <v>163</v>
      </c>
    </row>
    <row r="153" spans="1:13" x14ac:dyDescent="0.3">
      <c r="A153" s="1" t="s">
        <v>12</v>
      </c>
      <c r="B153" s="2" t="str">
        <f t="shared" si="4"/>
        <v>June</v>
      </c>
      <c r="C153" s="3">
        <v>45829</v>
      </c>
      <c r="D153" s="3" t="str">
        <f t="shared" si="5"/>
        <v>Sat</v>
      </c>
      <c r="E153" s="1" t="s">
        <v>94</v>
      </c>
      <c r="F153" s="1"/>
      <c r="G153" s="1"/>
      <c r="H153" s="10" t="s">
        <v>125</v>
      </c>
      <c r="I153" s="1">
        <v>1.5</v>
      </c>
      <c r="J153" s="1" t="str">
        <f>IF(OR(LOWER(E153)="holiday",LOWER(E153)="leave"),"-",
   IF(COUNTIF(C$2:C153,C153)=1,SUMIF(C:C,C153,I:I),"")
)</f>
        <v/>
      </c>
      <c r="K153" s="1" t="s">
        <v>163</v>
      </c>
      <c r="L153" s="7" t="s">
        <v>10</v>
      </c>
      <c r="M153" s="1" t="s">
        <v>163</v>
      </c>
    </row>
    <row r="154" spans="1:13" x14ac:dyDescent="0.3">
      <c r="A154" s="1" t="s">
        <v>12</v>
      </c>
      <c r="B154" s="2" t="str">
        <f t="shared" si="4"/>
        <v>June</v>
      </c>
      <c r="C154" s="3">
        <v>45830</v>
      </c>
      <c r="D154" s="3" t="str">
        <f t="shared" si="5"/>
        <v>Sun</v>
      </c>
      <c r="E154" s="1" t="s">
        <v>22</v>
      </c>
      <c r="F154" s="1" t="s">
        <v>163</v>
      </c>
      <c r="G154" s="1" t="s">
        <v>163</v>
      </c>
      <c r="H154" s="1" t="s">
        <v>163</v>
      </c>
      <c r="I154" s="1" t="s">
        <v>163</v>
      </c>
      <c r="J154" s="1" t="str">
        <f>IF(OR(LOWER(E154)="holiday",LOWER(E154)="leave"),"-",
   IF(COUNTIF(C$2:C154,C154)=1,SUMIF(C:C,C154,I:I),"")
)</f>
        <v>-</v>
      </c>
      <c r="K154" s="1" t="s">
        <v>163</v>
      </c>
      <c r="L154" s="1" t="s">
        <v>163</v>
      </c>
      <c r="M154" s="1" t="s">
        <v>163</v>
      </c>
    </row>
    <row r="155" spans="1:13" x14ac:dyDescent="0.3">
      <c r="A155" s="1" t="s">
        <v>12</v>
      </c>
      <c r="B155" s="2" t="str">
        <f t="shared" si="4"/>
        <v>June</v>
      </c>
      <c r="C155" s="3">
        <v>45831</v>
      </c>
      <c r="D155" s="3" t="str">
        <f t="shared" si="5"/>
        <v>Mon</v>
      </c>
      <c r="E155" s="1" t="s">
        <v>94</v>
      </c>
      <c r="F155" s="1"/>
      <c r="G155" s="1"/>
      <c r="H155" s="10" t="s">
        <v>147</v>
      </c>
      <c r="I155" s="1">
        <v>1</v>
      </c>
      <c r="J155" s="1">
        <f>IF(OR(LOWER(E155)="holiday",LOWER(E155)="leave"),"-",
   IF(COUNTIF(C$2:C155,C155)=1,SUMIF(C:C,C155,I:I),"")
)</f>
        <v>7.5</v>
      </c>
      <c r="K155" s="1" t="s">
        <v>163</v>
      </c>
      <c r="L155" s="7" t="s">
        <v>10</v>
      </c>
      <c r="M155" s="1" t="s">
        <v>163</v>
      </c>
    </row>
    <row r="156" spans="1:13" x14ac:dyDescent="0.3">
      <c r="A156" s="1" t="s">
        <v>12</v>
      </c>
      <c r="B156" s="2" t="str">
        <f t="shared" si="4"/>
        <v>June</v>
      </c>
      <c r="C156" s="3">
        <v>45831</v>
      </c>
      <c r="D156" s="3" t="str">
        <f t="shared" si="5"/>
        <v>Mon</v>
      </c>
      <c r="E156" s="1" t="s">
        <v>94</v>
      </c>
      <c r="F156" s="1"/>
      <c r="G156" s="1"/>
      <c r="H156" s="10" t="s">
        <v>126</v>
      </c>
      <c r="I156" s="1">
        <v>6.5</v>
      </c>
      <c r="J156" s="1" t="str">
        <f>IF(OR(LOWER(E156)="holiday",LOWER(E156)="leave"),"-",
   IF(COUNTIF(C$2:C156,C156)=1,SUMIF(C:C,C156,I:I),"")
)</f>
        <v/>
      </c>
      <c r="K156" s="1" t="s">
        <v>163</v>
      </c>
      <c r="L156" s="7" t="s">
        <v>10</v>
      </c>
      <c r="M156" s="1" t="s">
        <v>163</v>
      </c>
    </row>
    <row r="157" spans="1:13" x14ac:dyDescent="0.3">
      <c r="A157" s="1" t="s">
        <v>12</v>
      </c>
      <c r="B157" s="2" t="str">
        <f t="shared" si="4"/>
        <v>June</v>
      </c>
      <c r="C157" s="3">
        <v>45832</v>
      </c>
      <c r="D157" s="3" t="str">
        <f t="shared" si="5"/>
        <v>Tue</v>
      </c>
      <c r="E157" s="1" t="s">
        <v>94</v>
      </c>
      <c r="F157" s="1"/>
      <c r="G157" s="1"/>
      <c r="H157" s="10" t="s">
        <v>128</v>
      </c>
      <c r="I157" s="1">
        <v>7</v>
      </c>
      <c r="J157" s="1">
        <f>IF(OR(LOWER(E157)="holiday",LOWER(E157)="leave"),"-",
   IF(COUNTIF(C$2:C157,C157)=1,SUMIF(C:C,C157,I:I),"")
)</f>
        <v>7.5</v>
      </c>
      <c r="K157" s="1" t="s">
        <v>163</v>
      </c>
      <c r="L157" s="7" t="s">
        <v>10</v>
      </c>
      <c r="M157" s="1" t="s">
        <v>163</v>
      </c>
    </row>
    <row r="158" spans="1:13" x14ac:dyDescent="0.3">
      <c r="A158" s="1" t="s">
        <v>12</v>
      </c>
      <c r="B158" s="2" t="str">
        <f t="shared" si="4"/>
        <v>June</v>
      </c>
      <c r="C158" s="3">
        <v>45832</v>
      </c>
      <c r="D158" s="3" t="str">
        <f t="shared" si="5"/>
        <v>Tue</v>
      </c>
      <c r="E158" s="1" t="s">
        <v>130</v>
      </c>
      <c r="F158" s="1"/>
      <c r="G158" s="1"/>
      <c r="H158" s="10" t="s">
        <v>127</v>
      </c>
      <c r="I158" s="1">
        <v>0.5</v>
      </c>
      <c r="J158" s="1" t="str">
        <f>IF(OR(LOWER(E158)="holiday",LOWER(E158)="leave"),"-",
   IF(COUNTIF(C$2:C158,C158)=1,SUMIF(C:C,C158,I:I),"")
)</f>
        <v/>
      </c>
      <c r="K158" s="1" t="s">
        <v>163</v>
      </c>
      <c r="L158" s="7" t="s">
        <v>10</v>
      </c>
      <c r="M158" s="1" t="s">
        <v>163</v>
      </c>
    </row>
    <row r="159" spans="1:13" x14ac:dyDescent="0.3">
      <c r="A159" s="1" t="s">
        <v>12</v>
      </c>
      <c r="B159" s="2" t="str">
        <f t="shared" si="4"/>
        <v>June</v>
      </c>
      <c r="C159" s="3">
        <v>45833</v>
      </c>
      <c r="D159" s="3" t="str">
        <f t="shared" si="5"/>
        <v>Wed</v>
      </c>
      <c r="E159" s="1" t="s">
        <v>94</v>
      </c>
      <c r="F159" s="1"/>
      <c r="G159" s="1"/>
      <c r="H159" s="10" t="s">
        <v>129</v>
      </c>
      <c r="I159" s="1">
        <v>5.75</v>
      </c>
      <c r="J159" s="1">
        <f>IF(OR(LOWER(E159)="holiday",LOWER(E159)="leave"),"-",
   IF(COUNTIF(C$2:C159,C159)=1,SUMIF(C:C,C159,I:I),"")
)</f>
        <v>7.5</v>
      </c>
      <c r="K159" s="1" t="s">
        <v>163</v>
      </c>
      <c r="L159" s="7" t="s">
        <v>10</v>
      </c>
      <c r="M159" s="1" t="s">
        <v>163</v>
      </c>
    </row>
    <row r="160" spans="1:13" x14ac:dyDescent="0.3">
      <c r="A160" s="1" t="s">
        <v>12</v>
      </c>
      <c r="B160" s="2" t="str">
        <f t="shared" si="4"/>
        <v>June</v>
      </c>
      <c r="C160" s="3">
        <v>45833</v>
      </c>
      <c r="D160" s="3" t="str">
        <f t="shared" si="5"/>
        <v>Wed</v>
      </c>
      <c r="E160" s="1" t="s">
        <v>94</v>
      </c>
      <c r="F160" s="1"/>
      <c r="G160" s="1"/>
      <c r="H160" s="10" t="s">
        <v>131</v>
      </c>
      <c r="I160" s="1">
        <v>1</v>
      </c>
      <c r="J160" s="1" t="str">
        <f>IF(OR(LOWER(E160)="holiday",LOWER(E160)="leave"),"-",
   IF(COUNTIF(C$2:C160,C160)=1,SUMIF(C:C,C160,I:I),"")
)</f>
        <v/>
      </c>
      <c r="K160" s="1" t="s">
        <v>163</v>
      </c>
      <c r="L160" s="7" t="s">
        <v>10</v>
      </c>
      <c r="M160" s="1" t="s">
        <v>163</v>
      </c>
    </row>
    <row r="161" spans="1:13" x14ac:dyDescent="0.3">
      <c r="A161" s="1" t="s">
        <v>12</v>
      </c>
      <c r="B161" s="2" t="str">
        <f t="shared" si="4"/>
        <v>June</v>
      </c>
      <c r="C161" s="3">
        <v>45833</v>
      </c>
      <c r="D161" s="3" t="str">
        <f t="shared" si="5"/>
        <v>Wed</v>
      </c>
      <c r="E161" s="1" t="s">
        <v>94</v>
      </c>
      <c r="F161" s="1"/>
      <c r="G161" s="1"/>
      <c r="H161" s="10" t="s">
        <v>132</v>
      </c>
      <c r="I161" s="1">
        <v>0.75</v>
      </c>
      <c r="J161" s="1" t="str">
        <f>IF(OR(LOWER(E161)="holiday",LOWER(E161)="leave"),"-",
   IF(COUNTIF(C$2:C161,C161)=1,SUMIF(C:C,C161,I:I),"")
)</f>
        <v/>
      </c>
      <c r="K161" s="1" t="s">
        <v>163</v>
      </c>
      <c r="L161" s="7" t="s">
        <v>10</v>
      </c>
      <c r="M161" s="1" t="s">
        <v>163</v>
      </c>
    </row>
    <row r="162" spans="1:13" x14ac:dyDescent="0.3">
      <c r="A162" s="1" t="s">
        <v>12</v>
      </c>
      <c r="B162" s="2" t="str">
        <f t="shared" si="4"/>
        <v>June</v>
      </c>
      <c r="C162" s="3">
        <v>45834</v>
      </c>
      <c r="D162" s="3" t="str">
        <f t="shared" si="5"/>
        <v>Thu</v>
      </c>
      <c r="E162" s="1" t="s">
        <v>94</v>
      </c>
      <c r="F162" s="1"/>
      <c r="G162" s="1"/>
      <c r="H162" s="10" t="s">
        <v>134</v>
      </c>
      <c r="I162" s="1">
        <v>7.5</v>
      </c>
      <c r="J162" s="1">
        <f>IF(OR(LOWER(E162)="holiday",LOWER(E162)="leave"),"-",
   IF(COUNTIF(C$2:C162,C162)=1,SUMIF(C:C,C162,I:I),"")
)</f>
        <v>7.5</v>
      </c>
      <c r="K162" s="1" t="s">
        <v>163</v>
      </c>
      <c r="L162" s="7" t="s">
        <v>10</v>
      </c>
      <c r="M162" s="1" t="s">
        <v>163</v>
      </c>
    </row>
    <row r="163" spans="1:13" x14ac:dyDescent="0.3">
      <c r="A163" s="1" t="s">
        <v>12</v>
      </c>
      <c r="B163" s="2" t="str">
        <f t="shared" si="4"/>
        <v>June</v>
      </c>
      <c r="C163" s="3">
        <v>45835</v>
      </c>
      <c r="D163" s="3" t="str">
        <f t="shared" si="5"/>
        <v>Fri</v>
      </c>
      <c r="E163" s="1" t="s">
        <v>94</v>
      </c>
      <c r="F163" s="1"/>
      <c r="G163" s="1"/>
      <c r="H163" s="10" t="s">
        <v>135</v>
      </c>
      <c r="I163" s="1">
        <v>7.5</v>
      </c>
      <c r="J163" s="1">
        <f>IF(OR(LOWER(E163)="holiday",LOWER(E163)="leave"),"-",
   IF(COUNTIF(C$2:C163,C163)=1,SUMIF(C:C,C163,I:I),"")
)</f>
        <v>7.5</v>
      </c>
      <c r="K163" s="1" t="s">
        <v>163</v>
      </c>
      <c r="L163" s="7" t="s">
        <v>10</v>
      </c>
      <c r="M163" s="1" t="s">
        <v>163</v>
      </c>
    </row>
    <row r="164" spans="1:13" x14ac:dyDescent="0.3">
      <c r="A164" s="1" t="s">
        <v>12</v>
      </c>
      <c r="B164" s="2" t="str">
        <f t="shared" si="4"/>
        <v>June</v>
      </c>
      <c r="C164" s="3">
        <v>45836</v>
      </c>
      <c r="D164" s="3" t="str">
        <f t="shared" si="5"/>
        <v>Sat</v>
      </c>
      <c r="E164" s="1" t="s">
        <v>94</v>
      </c>
      <c r="F164" s="1"/>
      <c r="G164" s="1"/>
      <c r="H164" s="10" t="s">
        <v>133</v>
      </c>
      <c r="I164" s="1">
        <v>7.5</v>
      </c>
      <c r="J164" s="1">
        <f>IF(OR(LOWER(E164)="holiday",LOWER(E164)="leave"),"-",
   IF(COUNTIF(C$2:C164,C164)=1,SUMIF(C:C,C164,I:I),"")
)</f>
        <v>7.5</v>
      </c>
      <c r="K164" s="1" t="s">
        <v>163</v>
      </c>
      <c r="L164" s="7" t="s">
        <v>10</v>
      </c>
      <c r="M164" s="1" t="s">
        <v>163</v>
      </c>
    </row>
    <row r="165" spans="1:13" x14ac:dyDescent="0.3">
      <c r="A165" s="1" t="s">
        <v>12</v>
      </c>
      <c r="B165" s="2" t="str">
        <f t="shared" si="4"/>
        <v>June</v>
      </c>
      <c r="C165" s="3">
        <v>45837</v>
      </c>
      <c r="D165" s="3" t="str">
        <f t="shared" si="5"/>
        <v>Sun</v>
      </c>
      <c r="E165" s="1" t="s">
        <v>94</v>
      </c>
      <c r="F165" s="1"/>
      <c r="G165" s="1"/>
      <c r="H165" s="10" t="s">
        <v>136</v>
      </c>
      <c r="I165" s="1">
        <v>7.5</v>
      </c>
      <c r="J165" s="1">
        <f>IF(OR(LOWER(E165)="holiday",LOWER(E165)="leave"),"-",
   IF(COUNTIF(C$2:C165,C165)=1,SUMIF(C:C,C165,I:I),"")
)</f>
        <v>7.5</v>
      </c>
      <c r="K165" s="1" t="s">
        <v>163</v>
      </c>
      <c r="L165" s="7" t="s">
        <v>10</v>
      </c>
      <c r="M165" s="1" t="s">
        <v>163</v>
      </c>
    </row>
    <row r="166" spans="1:13" x14ac:dyDescent="0.3">
      <c r="A166" s="1" t="s">
        <v>12</v>
      </c>
      <c r="B166" s="2" t="str">
        <f t="shared" si="4"/>
        <v>June</v>
      </c>
      <c r="C166" s="3">
        <v>45838</v>
      </c>
      <c r="D166" s="3" t="str">
        <f t="shared" si="5"/>
        <v>Mon</v>
      </c>
      <c r="E166" s="1" t="s">
        <v>94</v>
      </c>
      <c r="F166" s="1"/>
      <c r="G166" s="1"/>
      <c r="H166" s="10" t="s">
        <v>50</v>
      </c>
      <c r="I166" s="1">
        <v>0.75</v>
      </c>
      <c r="J166" s="1">
        <f>IF(OR(LOWER(E166)="holiday",LOWER(E166)="leave"),"-",
   IF(COUNTIF(C$2:C166,C166)=1,SUMIF(C:C,C166,I:I),"")
)</f>
        <v>7.5</v>
      </c>
      <c r="K166" s="1" t="s">
        <v>163</v>
      </c>
      <c r="L166" s="7" t="s">
        <v>10</v>
      </c>
      <c r="M166" s="1" t="s">
        <v>163</v>
      </c>
    </row>
    <row r="167" spans="1:13" x14ac:dyDescent="0.3">
      <c r="A167" s="1" t="s">
        <v>12</v>
      </c>
      <c r="B167" s="2" t="str">
        <f t="shared" si="4"/>
        <v>June</v>
      </c>
      <c r="C167" s="3">
        <v>45838</v>
      </c>
      <c r="D167" s="3" t="str">
        <f t="shared" si="5"/>
        <v>Mon</v>
      </c>
      <c r="E167" s="1" t="s">
        <v>94</v>
      </c>
      <c r="F167" s="1"/>
      <c r="G167" s="1"/>
      <c r="H167" s="10" t="s">
        <v>137</v>
      </c>
      <c r="I167" s="1">
        <v>6.75</v>
      </c>
      <c r="J167" s="1" t="str">
        <f>IF(OR(LOWER(E167)="holiday",LOWER(E167)="leave"),"-",
   IF(COUNTIF(C$2:C167,C167)=1,SUMIF(C:C,C167,I:I),"")
)</f>
        <v/>
      </c>
      <c r="K167" s="1" t="s">
        <v>163</v>
      </c>
      <c r="L167" s="7" t="s">
        <v>10</v>
      </c>
      <c r="M167" s="1" t="s">
        <v>163</v>
      </c>
    </row>
    <row r="168" spans="1:13" x14ac:dyDescent="0.3">
      <c r="A168" s="1" t="s">
        <v>12</v>
      </c>
      <c r="B168" s="2" t="str">
        <f t="shared" si="4"/>
        <v>July</v>
      </c>
      <c r="C168" s="3">
        <v>45839</v>
      </c>
      <c r="D168" s="3" t="str">
        <f t="shared" si="5"/>
        <v>Tue</v>
      </c>
      <c r="E168" s="1" t="s">
        <v>94</v>
      </c>
      <c r="F168" s="1"/>
      <c r="G168" s="1"/>
      <c r="H168" s="10" t="s">
        <v>138</v>
      </c>
      <c r="I168" s="1">
        <v>7.5</v>
      </c>
      <c r="J168" s="1">
        <f>IF(OR(LOWER(E168)="holiday",LOWER(E168)="leave"),"-",
   IF(COUNTIF(C$2:C168,C168)=1,SUMIF(C:C,C168,I:I),"")
)</f>
        <v>7.5</v>
      </c>
      <c r="K168" s="1" t="s">
        <v>163</v>
      </c>
      <c r="L168" s="7" t="s">
        <v>10</v>
      </c>
      <c r="M168" s="1" t="s">
        <v>163</v>
      </c>
    </row>
    <row r="169" spans="1:13" x14ac:dyDescent="0.3">
      <c r="A169" s="1" t="s">
        <v>12</v>
      </c>
      <c r="B169" s="2" t="str">
        <f t="shared" si="4"/>
        <v>July</v>
      </c>
      <c r="C169" s="3">
        <v>45840</v>
      </c>
      <c r="D169" s="3" t="str">
        <f t="shared" si="5"/>
        <v>Wed</v>
      </c>
      <c r="E169" s="1" t="s">
        <v>94</v>
      </c>
      <c r="F169" s="1"/>
      <c r="G169" s="1"/>
      <c r="H169" s="10" t="s">
        <v>139</v>
      </c>
      <c r="I169" s="1">
        <v>7.5</v>
      </c>
      <c r="J169" s="1">
        <f>IF(OR(LOWER(E169)="holiday",LOWER(E169)="leave"),"-",
   IF(COUNTIF(C$2:C169,C169)=1,SUMIF(C:C,C169,I:I),"")
)</f>
        <v>7.5</v>
      </c>
      <c r="K169" s="1" t="s">
        <v>163</v>
      </c>
      <c r="L169" s="7" t="s">
        <v>10</v>
      </c>
      <c r="M169" s="1" t="s">
        <v>163</v>
      </c>
    </row>
    <row r="170" spans="1:13" x14ac:dyDescent="0.3">
      <c r="A170" s="1" t="s">
        <v>12</v>
      </c>
      <c r="B170" s="2" t="str">
        <f t="shared" si="4"/>
        <v>July</v>
      </c>
      <c r="C170" s="3">
        <v>45841</v>
      </c>
      <c r="D170" s="3" t="str">
        <f t="shared" si="5"/>
        <v>Thu</v>
      </c>
      <c r="E170" s="1" t="s">
        <v>94</v>
      </c>
      <c r="F170" s="1"/>
      <c r="G170" s="1"/>
      <c r="H170" s="10" t="s">
        <v>140</v>
      </c>
      <c r="I170" s="1">
        <v>1</v>
      </c>
      <c r="J170" s="1">
        <f>IF(OR(LOWER(E170)="holiday",LOWER(E170)="leave"),"-",
   IF(COUNTIF(C$2:C170,C170)=1,SUMIF(C:C,C170,I:I),"")
)</f>
        <v>7.5</v>
      </c>
      <c r="K170" s="1" t="s">
        <v>163</v>
      </c>
      <c r="L170" s="7" t="s">
        <v>10</v>
      </c>
      <c r="M170" s="1" t="s">
        <v>163</v>
      </c>
    </row>
    <row r="171" spans="1:13" x14ac:dyDescent="0.3">
      <c r="A171" s="1" t="s">
        <v>12</v>
      </c>
      <c r="B171" s="2" t="str">
        <f t="shared" si="4"/>
        <v>July</v>
      </c>
      <c r="C171" s="3">
        <v>45841</v>
      </c>
      <c r="D171" s="3" t="str">
        <f t="shared" si="5"/>
        <v>Thu</v>
      </c>
      <c r="E171" s="1" t="s">
        <v>94</v>
      </c>
      <c r="F171" s="1"/>
      <c r="G171" s="1"/>
      <c r="H171" s="10" t="s">
        <v>141</v>
      </c>
      <c r="I171" s="1">
        <v>6.5</v>
      </c>
      <c r="J171" s="1" t="str">
        <f>IF(OR(LOWER(E171)="holiday",LOWER(E171)="leave"),"-",
   IF(COUNTIF(C$2:C171,C171)=1,SUMIF(C:C,C171,I:I),"")
)</f>
        <v/>
      </c>
      <c r="K171" s="1" t="s">
        <v>163</v>
      </c>
      <c r="L171" s="7" t="s">
        <v>10</v>
      </c>
      <c r="M171" s="1" t="s">
        <v>163</v>
      </c>
    </row>
    <row r="172" spans="1:13" x14ac:dyDescent="0.3">
      <c r="A172" s="1" t="s">
        <v>12</v>
      </c>
      <c r="B172" s="2" t="str">
        <f t="shared" si="4"/>
        <v>July</v>
      </c>
      <c r="C172" s="3">
        <v>45842</v>
      </c>
      <c r="D172" s="3" t="str">
        <f t="shared" si="5"/>
        <v>Fri</v>
      </c>
      <c r="E172" s="1" t="s">
        <v>94</v>
      </c>
      <c r="F172" s="1"/>
      <c r="G172" s="1"/>
      <c r="H172" s="10" t="s">
        <v>142</v>
      </c>
      <c r="I172" s="1"/>
      <c r="J172" s="1">
        <f>IF(OR(LOWER(E172)="holiday",LOWER(E172)="leave"),"-",
   IF(COUNTIF(C$2:C172,C172)=1,SUMIF(C:C,C172,I:I),"")
)</f>
        <v>0</v>
      </c>
      <c r="K172" s="1" t="s">
        <v>163</v>
      </c>
      <c r="L172" s="7" t="s">
        <v>10</v>
      </c>
      <c r="M172" s="1" t="s">
        <v>163</v>
      </c>
    </row>
    <row r="173" spans="1:13" x14ac:dyDescent="0.3">
      <c r="A173" s="1" t="s">
        <v>12</v>
      </c>
      <c r="B173" s="2" t="str">
        <f t="shared" si="4"/>
        <v>July</v>
      </c>
      <c r="C173" s="3">
        <v>45843</v>
      </c>
      <c r="D173" s="3" t="str">
        <f t="shared" si="5"/>
        <v>Sat</v>
      </c>
      <c r="E173" s="1" t="s">
        <v>94</v>
      </c>
      <c r="F173" s="1"/>
      <c r="G173" s="1"/>
      <c r="H173" s="10" t="s">
        <v>146</v>
      </c>
      <c r="I173" s="1"/>
      <c r="J173" s="1">
        <f>IF(OR(LOWER(E173)="holiday",LOWER(E173)="leave"),"-",
   IF(COUNTIF(C$2:C173,C173)=1,SUMIF(C:C,C173,I:I),"")
)</f>
        <v>0</v>
      </c>
      <c r="K173" s="1" t="s">
        <v>163</v>
      </c>
      <c r="L173" s="7" t="s">
        <v>10</v>
      </c>
      <c r="M173" s="1" t="s">
        <v>163</v>
      </c>
    </row>
    <row r="174" spans="1:13" x14ac:dyDescent="0.3">
      <c r="A174" s="1" t="s">
        <v>12</v>
      </c>
      <c r="B174" s="2" t="str">
        <f t="shared" si="4"/>
        <v>July</v>
      </c>
      <c r="C174" s="3">
        <v>45844</v>
      </c>
      <c r="D174" s="3" t="str">
        <f t="shared" si="5"/>
        <v>Sun</v>
      </c>
      <c r="E174" s="1" t="s">
        <v>22</v>
      </c>
      <c r="F174" s="1" t="s">
        <v>163</v>
      </c>
      <c r="G174" s="1" t="s">
        <v>163</v>
      </c>
      <c r="H174" s="1" t="s">
        <v>163</v>
      </c>
      <c r="I174" s="1" t="s">
        <v>163</v>
      </c>
      <c r="J174" s="1" t="str">
        <f>IF(OR(LOWER(E174)="holiday",LOWER(E174)="leave"),"-",
   IF(COUNTIF(C$2:C174,C174)=1,SUMIF(C:C,C174,I:I),"")
)</f>
        <v>-</v>
      </c>
      <c r="K174" s="1" t="s">
        <v>163</v>
      </c>
      <c r="L174" s="1" t="s">
        <v>163</v>
      </c>
      <c r="M174" s="1" t="s">
        <v>163</v>
      </c>
    </row>
    <row r="175" spans="1:13" x14ac:dyDescent="0.3">
      <c r="A175" s="1" t="s">
        <v>12</v>
      </c>
      <c r="B175" s="2" t="str">
        <f t="shared" si="4"/>
        <v>July</v>
      </c>
      <c r="C175" s="3">
        <v>45845</v>
      </c>
      <c r="D175" s="3" t="str">
        <f t="shared" si="5"/>
        <v>Mon</v>
      </c>
      <c r="E175" s="1" t="s">
        <v>94</v>
      </c>
      <c r="F175" s="1"/>
      <c r="G175" s="1"/>
      <c r="H175" s="10" t="s">
        <v>143</v>
      </c>
      <c r="I175" s="1">
        <v>7</v>
      </c>
      <c r="J175" s="1">
        <f>IF(OR(LOWER(E175)="holiday",LOWER(E175)="leave"),"-",
   IF(COUNTIF(C$2:C175,C175)=1,SUMIF(C:C,C175,I:I),"")
)</f>
        <v>7.5</v>
      </c>
      <c r="K175" s="1" t="s">
        <v>163</v>
      </c>
      <c r="L175" s="7" t="s">
        <v>10</v>
      </c>
      <c r="M175" s="1" t="s">
        <v>163</v>
      </c>
    </row>
    <row r="176" spans="1:13" x14ac:dyDescent="0.3">
      <c r="A176" s="1" t="s">
        <v>12</v>
      </c>
      <c r="B176" s="2" t="str">
        <f t="shared" si="4"/>
        <v>July</v>
      </c>
      <c r="C176" s="3">
        <v>45845</v>
      </c>
      <c r="D176" s="3" t="str">
        <f t="shared" si="5"/>
        <v>Mon</v>
      </c>
      <c r="E176" s="1" t="s">
        <v>94</v>
      </c>
      <c r="F176" s="1"/>
      <c r="G176" s="1"/>
      <c r="H176" s="10" t="s">
        <v>148</v>
      </c>
      <c r="I176" s="1">
        <v>0.5</v>
      </c>
      <c r="J176" s="1" t="str">
        <f>IF(OR(LOWER(E176)="holiday",LOWER(E176)="leave"),"-",
   IF(COUNTIF(C$2:C176,C176)=1,SUMIF(C:C,C176,I:I),"")
)</f>
        <v/>
      </c>
      <c r="K176" s="1" t="s">
        <v>163</v>
      </c>
      <c r="L176" s="7" t="s">
        <v>10</v>
      </c>
      <c r="M176" s="1" t="s">
        <v>163</v>
      </c>
    </row>
    <row r="177" spans="1:13" x14ac:dyDescent="0.3">
      <c r="A177" s="1" t="s">
        <v>12</v>
      </c>
      <c r="B177" s="2" t="str">
        <f t="shared" si="4"/>
        <v>July</v>
      </c>
      <c r="C177" s="3">
        <v>45846</v>
      </c>
      <c r="D177" s="3" t="str">
        <f t="shared" si="5"/>
        <v>Tue</v>
      </c>
      <c r="E177" s="1" t="s">
        <v>94</v>
      </c>
      <c r="F177" s="1"/>
      <c r="G177" s="1"/>
      <c r="H177" s="10" t="s">
        <v>143</v>
      </c>
      <c r="I177" s="1">
        <v>7</v>
      </c>
      <c r="J177" s="1">
        <f>IF(OR(LOWER(E177)="holiday",LOWER(E177)="leave"),"-",
   IF(COUNTIF(C$2:C177,C177)=1,SUMIF(C:C,C177,I:I),"")
)</f>
        <v>7.5</v>
      </c>
      <c r="K177" s="1" t="s">
        <v>163</v>
      </c>
      <c r="L177" s="7" t="s">
        <v>10</v>
      </c>
      <c r="M177" s="1" t="s">
        <v>163</v>
      </c>
    </row>
    <row r="178" spans="1:13" x14ac:dyDescent="0.3">
      <c r="A178" s="1" t="s">
        <v>12</v>
      </c>
      <c r="B178" s="2" t="str">
        <f t="shared" si="4"/>
        <v>July</v>
      </c>
      <c r="C178" s="3">
        <v>45846</v>
      </c>
      <c r="D178" s="3" t="str">
        <f t="shared" si="5"/>
        <v>Tue</v>
      </c>
      <c r="E178" s="1" t="s">
        <v>94</v>
      </c>
      <c r="F178" s="1"/>
      <c r="G178" s="1"/>
      <c r="H178" s="10" t="s">
        <v>148</v>
      </c>
      <c r="I178" s="1">
        <v>0.5</v>
      </c>
      <c r="J178" s="1" t="str">
        <f>IF(OR(LOWER(E178)="holiday",LOWER(E178)="leave"),"-",
   IF(COUNTIF(C$2:C178,C178)=1,SUMIF(C:C,C178,I:I),"")
)</f>
        <v/>
      </c>
      <c r="K178" s="1" t="s">
        <v>163</v>
      </c>
      <c r="L178" s="7" t="s">
        <v>10</v>
      </c>
      <c r="M178" s="1" t="s">
        <v>163</v>
      </c>
    </row>
    <row r="179" spans="1:13" x14ac:dyDescent="0.3">
      <c r="A179" s="1" t="s">
        <v>12</v>
      </c>
      <c r="B179" s="2" t="str">
        <f t="shared" si="4"/>
        <v>July</v>
      </c>
      <c r="C179" s="3">
        <v>45847</v>
      </c>
      <c r="D179" s="3" t="str">
        <f t="shared" si="5"/>
        <v>Wed</v>
      </c>
      <c r="E179" s="1" t="s">
        <v>94</v>
      </c>
      <c r="F179" s="1"/>
      <c r="G179" s="1"/>
      <c r="H179" s="10" t="s">
        <v>145</v>
      </c>
      <c r="I179" s="1">
        <v>7.5</v>
      </c>
      <c r="J179" s="1">
        <f>IF(OR(LOWER(E179)="holiday",LOWER(E179)="leave"),"-",
   IF(COUNTIF(C$2:C179,C179)=1,SUMIF(C:C,C179,I:I),"")
)</f>
        <v>7.5</v>
      </c>
      <c r="K179" s="1" t="s">
        <v>163</v>
      </c>
      <c r="L179" s="7" t="s">
        <v>10</v>
      </c>
      <c r="M179" s="1" t="s">
        <v>163</v>
      </c>
    </row>
    <row r="180" spans="1:13" x14ac:dyDescent="0.3">
      <c r="A180" s="1" t="s">
        <v>12</v>
      </c>
      <c r="B180" s="2" t="str">
        <f t="shared" si="4"/>
        <v>July</v>
      </c>
      <c r="C180" s="3">
        <v>45848</v>
      </c>
      <c r="D180" s="3" t="str">
        <f t="shared" si="5"/>
        <v>Thu</v>
      </c>
      <c r="E180" s="1" t="s">
        <v>94</v>
      </c>
      <c r="F180" s="1"/>
      <c r="G180" s="1"/>
      <c r="H180" s="10" t="s">
        <v>144</v>
      </c>
      <c r="I180" s="1">
        <v>3.5</v>
      </c>
      <c r="J180" s="1">
        <f>IF(OR(LOWER(E180)="holiday",LOWER(E180)="leave"),"-",
   IF(COUNTIF(C$2:C180,C180)=1,SUMIF(C:C,C180,I:I),"")
)</f>
        <v>7.5</v>
      </c>
      <c r="K180" s="1" t="s">
        <v>163</v>
      </c>
      <c r="L180" s="7" t="s">
        <v>10</v>
      </c>
      <c r="M180" s="1" t="s">
        <v>163</v>
      </c>
    </row>
    <row r="181" spans="1:13" x14ac:dyDescent="0.3">
      <c r="A181" s="1" t="s">
        <v>12</v>
      </c>
      <c r="B181" s="2" t="str">
        <f t="shared" si="4"/>
        <v>July</v>
      </c>
      <c r="C181" s="3">
        <v>45848</v>
      </c>
      <c r="D181" s="3" t="str">
        <f t="shared" si="5"/>
        <v>Thu</v>
      </c>
      <c r="E181" s="1" t="s">
        <v>94</v>
      </c>
      <c r="F181" s="1"/>
      <c r="G181" s="1"/>
      <c r="H181" s="10" t="s">
        <v>147</v>
      </c>
      <c r="I181" s="1">
        <v>1</v>
      </c>
      <c r="J181" s="1" t="str">
        <f>IF(OR(LOWER(E181)="holiday",LOWER(E181)="leave"),"-",
   IF(COUNTIF(C$2:C181,C181)=1,SUMIF(C:C,C181,I:I),"")
)</f>
        <v/>
      </c>
      <c r="K181" s="1" t="s">
        <v>163</v>
      </c>
      <c r="L181" s="7" t="s">
        <v>10</v>
      </c>
      <c r="M181" s="1" t="s">
        <v>163</v>
      </c>
    </row>
    <row r="182" spans="1:13" x14ac:dyDescent="0.3">
      <c r="A182" s="1" t="s">
        <v>12</v>
      </c>
      <c r="B182" s="2" t="str">
        <f t="shared" si="4"/>
        <v>July</v>
      </c>
      <c r="C182" s="3">
        <v>45848</v>
      </c>
      <c r="D182" s="3" t="str">
        <f t="shared" si="5"/>
        <v>Thu</v>
      </c>
      <c r="E182" s="1" t="s">
        <v>94</v>
      </c>
      <c r="F182" s="1"/>
      <c r="G182" s="1"/>
      <c r="H182" s="10" t="s">
        <v>113</v>
      </c>
      <c r="I182" s="1">
        <v>2</v>
      </c>
      <c r="J182" s="1" t="str">
        <f>IF(OR(LOWER(E182)="holiday",LOWER(E182)="leave"),"-",
   IF(COUNTIF(C$2:C182,C182)=1,SUMIF(C:C,C182,I:I),"")
)</f>
        <v/>
      </c>
      <c r="K182" s="1" t="s">
        <v>163</v>
      </c>
      <c r="L182" s="7" t="s">
        <v>10</v>
      </c>
      <c r="M182" s="1" t="s">
        <v>163</v>
      </c>
    </row>
    <row r="183" spans="1:13" x14ac:dyDescent="0.3">
      <c r="A183" s="1" t="s">
        <v>12</v>
      </c>
      <c r="B183" s="2" t="str">
        <f t="shared" si="4"/>
        <v>July</v>
      </c>
      <c r="C183" s="3">
        <v>45848</v>
      </c>
      <c r="D183" s="3" t="str">
        <f t="shared" si="5"/>
        <v>Thu</v>
      </c>
      <c r="E183" s="1" t="s">
        <v>94</v>
      </c>
      <c r="F183" s="1"/>
      <c r="G183" s="1"/>
      <c r="H183" s="10" t="s">
        <v>148</v>
      </c>
      <c r="I183" s="1">
        <v>1</v>
      </c>
      <c r="J183" s="1" t="str">
        <f>IF(OR(LOWER(E183)="holiday",LOWER(E183)="leave"),"-",
   IF(COUNTIF(C$2:C183,C183)=1,SUMIF(C:C,C183,I:I),"")
)</f>
        <v/>
      </c>
      <c r="K183" s="1" t="s">
        <v>163</v>
      </c>
      <c r="L183" s="7" t="s">
        <v>10</v>
      </c>
      <c r="M183" s="1" t="s">
        <v>163</v>
      </c>
    </row>
    <row r="184" spans="1:13" x14ac:dyDescent="0.3">
      <c r="A184" s="1" t="s">
        <v>12</v>
      </c>
      <c r="B184" s="2" t="str">
        <f t="shared" si="4"/>
        <v>July</v>
      </c>
      <c r="C184" s="3">
        <v>45849</v>
      </c>
      <c r="D184" s="3" t="str">
        <f t="shared" si="5"/>
        <v>Fri</v>
      </c>
      <c r="E184" s="1" t="s">
        <v>94</v>
      </c>
      <c r="F184" s="1"/>
      <c r="G184" s="1"/>
      <c r="H184" s="10" t="s">
        <v>156</v>
      </c>
      <c r="I184" s="1">
        <v>5.5</v>
      </c>
      <c r="J184" s="1">
        <f>IF(OR(LOWER(E184)="holiday",LOWER(E184)="leave"),"-",
   IF(COUNTIF(C$2:C184,C184)=1,SUMIF(C:C,C184,I:I),"")
)</f>
        <v>7.5</v>
      </c>
      <c r="K184" s="1" t="s">
        <v>163</v>
      </c>
      <c r="L184" s="7" t="s">
        <v>10</v>
      </c>
      <c r="M184" s="1" t="s">
        <v>163</v>
      </c>
    </row>
    <row r="185" spans="1:13" x14ac:dyDescent="0.3">
      <c r="A185" s="1" t="s">
        <v>12</v>
      </c>
      <c r="B185" s="2" t="str">
        <f t="shared" si="4"/>
        <v>July</v>
      </c>
      <c r="C185" s="3">
        <v>45849</v>
      </c>
      <c r="D185" s="3" t="str">
        <f t="shared" si="5"/>
        <v>Fri</v>
      </c>
      <c r="E185" s="1" t="s">
        <v>94</v>
      </c>
      <c r="F185" s="1" t="s">
        <v>165</v>
      </c>
      <c r="G185" s="1"/>
      <c r="H185" s="10" t="s">
        <v>157</v>
      </c>
      <c r="I185" s="1">
        <v>1</v>
      </c>
      <c r="J185" s="1" t="str">
        <f>IF(OR(LOWER(E185)="holiday",LOWER(E185)="leave"),"-",
   IF(COUNTIF(C$2:C185,C185)=1,SUMIF(C:C,C185,I:I),"")
)</f>
        <v/>
      </c>
      <c r="K185" s="1" t="s">
        <v>163</v>
      </c>
      <c r="L185" s="7" t="s">
        <v>10</v>
      </c>
      <c r="M185" s="1" t="s">
        <v>163</v>
      </c>
    </row>
    <row r="186" spans="1:13" x14ac:dyDescent="0.3">
      <c r="A186" s="1" t="s">
        <v>12</v>
      </c>
      <c r="B186" s="2" t="str">
        <f t="shared" si="4"/>
        <v>July</v>
      </c>
      <c r="C186" s="3">
        <v>45849</v>
      </c>
      <c r="D186" s="3" t="str">
        <f t="shared" si="5"/>
        <v>Fri</v>
      </c>
      <c r="E186" s="1" t="s">
        <v>94</v>
      </c>
      <c r="F186" s="1"/>
      <c r="G186" s="1"/>
      <c r="H186" s="10" t="s">
        <v>148</v>
      </c>
      <c r="I186" s="1">
        <v>1</v>
      </c>
      <c r="J186" s="1" t="str">
        <f>IF(OR(LOWER(E186)="holiday",LOWER(E186)="leave"),"-",
   IF(COUNTIF(C$2:C186,C186)=1,SUMIF(C:C,C186,I:I),"")
)</f>
        <v/>
      </c>
      <c r="K186" s="1" t="s">
        <v>163</v>
      </c>
      <c r="L186" s="7" t="s">
        <v>10</v>
      </c>
      <c r="M186" s="1" t="s">
        <v>163</v>
      </c>
    </row>
    <row r="187" spans="1:13" x14ac:dyDescent="0.3">
      <c r="A187" s="1" t="s">
        <v>12</v>
      </c>
      <c r="B187" s="2" t="str">
        <f t="shared" si="4"/>
        <v>July</v>
      </c>
      <c r="C187" s="3">
        <v>45850</v>
      </c>
      <c r="D187" s="3" t="str">
        <f t="shared" si="5"/>
        <v>Sat</v>
      </c>
      <c r="E187" s="1" t="s">
        <v>94</v>
      </c>
      <c r="F187" s="1"/>
      <c r="G187" s="1"/>
      <c r="H187" s="10" t="s">
        <v>113</v>
      </c>
      <c r="I187" s="1">
        <v>4</v>
      </c>
      <c r="J187" s="1">
        <f>IF(OR(LOWER(E187)="holiday",LOWER(E187)="leave"),"-",
   IF(COUNTIF(C$2:C187,C187)=1,SUMIF(C:C,C187,I:I),"")
)</f>
        <v>4</v>
      </c>
      <c r="K187" s="1" t="s">
        <v>163</v>
      </c>
      <c r="L187" s="7" t="s">
        <v>10</v>
      </c>
      <c r="M187" s="1" t="s">
        <v>163</v>
      </c>
    </row>
    <row r="188" spans="1:13" x14ac:dyDescent="0.3">
      <c r="A188" s="1" t="s">
        <v>12</v>
      </c>
      <c r="B188" s="2" t="str">
        <f t="shared" si="4"/>
        <v>July</v>
      </c>
      <c r="C188" s="3">
        <v>45851</v>
      </c>
      <c r="D188" s="3" t="str">
        <f t="shared" si="5"/>
        <v>Sun</v>
      </c>
      <c r="E188" s="1" t="s">
        <v>22</v>
      </c>
      <c r="F188" s="1" t="s">
        <v>163</v>
      </c>
      <c r="G188" s="1" t="s">
        <v>163</v>
      </c>
      <c r="H188" s="1" t="s">
        <v>163</v>
      </c>
      <c r="I188" s="1" t="s">
        <v>163</v>
      </c>
      <c r="J188" s="1" t="str">
        <f>IF(OR(LOWER(E188)="holiday",LOWER(E188)="leave"),"-",
   IF(COUNTIF(C$2:C188,C188)=1,SUMIF(C:C,C188,I:I),"")
)</f>
        <v>-</v>
      </c>
      <c r="K188" s="1" t="s">
        <v>163</v>
      </c>
      <c r="L188" s="1" t="s">
        <v>163</v>
      </c>
      <c r="M188" s="1" t="s">
        <v>163</v>
      </c>
    </row>
    <row r="189" spans="1:13" x14ac:dyDescent="0.3">
      <c r="A189" s="1" t="s">
        <v>12</v>
      </c>
      <c r="B189" s="2" t="str">
        <f t="shared" si="4"/>
        <v>July</v>
      </c>
      <c r="C189" s="3">
        <v>45852</v>
      </c>
      <c r="D189" s="3" t="str">
        <f t="shared" si="5"/>
        <v>Mon</v>
      </c>
      <c r="E189" s="1" t="s">
        <v>94</v>
      </c>
      <c r="F189" s="1"/>
      <c r="G189" s="1"/>
      <c r="H189" s="10" t="s">
        <v>149</v>
      </c>
      <c r="I189" s="1">
        <v>3.25</v>
      </c>
      <c r="J189" s="1">
        <f>IF(OR(LOWER(E189)="holiday",LOWER(E189)="leave"),"-",
   IF(COUNTIF(C$2:C189,C189)=1,SUMIF(C:C,C189,I:I),"")
)</f>
        <v>7.5</v>
      </c>
      <c r="K189" s="1" t="s">
        <v>163</v>
      </c>
      <c r="L189" s="7" t="s">
        <v>10</v>
      </c>
      <c r="M189" s="1" t="s">
        <v>163</v>
      </c>
    </row>
    <row r="190" spans="1:13" x14ac:dyDescent="0.3">
      <c r="A190" s="1" t="s">
        <v>12</v>
      </c>
      <c r="B190" s="2" t="str">
        <f t="shared" si="4"/>
        <v>July</v>
      </c>
      <c r="C190" s="3">
        <v>45852</v>
      </c>
      <c r="D190" s="3" t="str">
        <f t="shared" si="5"/>
        <v>Mon</v>
      </c>
      <c r="E190" s="1" t="s">
        <v>94</v>
      </c>
      <c r="F190" s="1"/>
      <c r="G190" s="1"/>
      <c r="H190" s="10" t="s">
        <v>50</v>
      </c>
      <c r="I190" s="1">
        <v>0.75</v>
      </c>
      <c r="J190" s="1" t="str">
        <f>IF(OR(LOWER(E190)="holiday",LOWER(E190)="leave"),"-",
   IF(COUNTIF(C$2:C190,C190)=1,SUMIF(C:C,C190,I:I),"")
)</f>
        <v/>
      </c>
      <c r="K190" s="1" t="s">
        <v>163</v>
      </c>
      <c r="L190" s="7" t="s">
        <v>10</v>
      </c>
      <c r="M190" s="1" t="s">
        <v>163</v>
      </c>
    </row>
    <row r="191" spans="1:13" x14ac:dyDescent="0.3">
      <c r="A191" s="1" t="s">
        <v>12</v>
      </c>
      <c r="B191" s="2" t="str">
        <f t="shared" si="4"/>
        <v>July</v>
      </c>
      <c r="C191" s="3">
        <v>45852</v>
      </c>
      <c r="D191" s="3" t="str">
        <f t="shared" si="5"/>
        <v>Mon</v>
      </c>
      <c r="E191" s="1" t="s">
        <v>94</v>
      </c>
      <c r="F191" s="1"/>
      <c r="G191" s="1"/>
      <c r="H191" s="10" t="s">
        <v>151</v>
      </c>
      <c r="I191" s="1">
        <v>3</v>
      </c>
      <c r="J191" s="1" t="str">
        <f>IF(OR(LOWER(E191)="holiday",LOWER(E191)="leave"),"-",
   IF(COUNTIF(C$2:C191,C191)=1,SUMIF(C:C,C191,I:I),"")
)</f>
        <v/>
      </c>
      <c r="K191" s="1" t="s">
        <v>163</v>
      </c>
      <c r="L191" s="7" t="s">
        <v>10</v>
      </c>
      <c r="M191" s="1" t="s">
        <v>163</v>
      </c>
    </row>
    <row r="192" spans="1:13" x14ac:dyDescent="0.3">
      <c r="A192" s="1" t="s">
        <v>12</v>
      </c>
      <c r="B192" s="2" t="str">
        <f t="shared" si="4"/>
        <v>July</v>
      </c>
      <c r="C192" s="3">
        <v>45852</v>
      </c>
      <c r="D192" s="3" t="str">
        <f t="shared" si="5"/>
        <v>Mon</v>
      </c>
      <c r="E192" s="1" t="s">
        <v>94</v>
      </c>
      <c r="F192" s="1"/>
      <c r="G192" s="1"/>
      <c r="H192" s="10" t="s">
        <v>152</v>
      </c>
      <c r="I192" s="1">
        <v>0.5</v>
      </c>
      <c r="J192" s="1" t="str">
        <f>IF(OR(LOWER(E192)="holiday",LOWER(E192)="leave"),"-",
   IF(COUNTIF(C$2:C192,C192)=1,SUMIF(C:C,C192,I:I),"")
)</f>
        <v/>
      </c>
      <c r="K192" s="1" t="s">
        <v>163</v>
      </c>
      <c r="L192" s="7" t="s">
        <v>10</v>
      </c>
      <c r="M192" s="1" t="s">
        <v>163</v>
      </c>
    </row>
    <row r="193" spans="1:13" x14ac:dyDescent="0.3">
      <c r="A193" s="1" t="s">
        <v>12</v>
      </c>
      <c r="B193" s="2" t="str">
        <f t="shared" si="4"/>
        <v>July</v>
      </c>
      <c r="C193" s="3">
        <v>45853</v>
      </c>
      <c r="D193" s="3" t="str">
        <f t="shared" si="5"/>
        <v>Tue</v>
      </c>
      <c r="E193" s="1" t="s">
        <v>94</v>
      </c>
      <c r="F193" s="1"/>
      <c r="G193" s="1"/>
      <c r="H193" s="10" t="s">
        <v>153</v>
      </c>
      <c r="I193" s="1">
        <v>4.5</v>
      </c>
      <c r="J193" s="1">
        <f>IF(OR(LOWER(E193)="holiday",LOWER(E193)="leave"),"-",
   IF(COUNTIF(C$2:C193,C193)=1,SUMIF(C:C,C193,I:I),"")
)</f>
        <v>7.5</v>
      </c>
      <c r="K193" s="1" t="s">
        <v>163</v>
      </c>
      <c r="L193" s="7" t="s">
        <v>10</v>
      </c>
      <c r="M193" s="1" t="s">
        <v>163</v>
      </c>
    </row>
    <row r="194" spans="1:13" x14ac:dyDescent="0.3">
      <c r="A194" s="1" t="s">
        <v>12</v>
      </c>
      <c r="B194" s="2" t="str">
        <f t="shared" si="4"/>
        <v>July</v>
      </c>
      <c r="C194" s="3">
        <v>45853</v>
      </c>
      <c r="D194" s="3" t="str">
        <f t="shared" si="5"/>
        <v>Tue</v>
      </c>
      <c r="E194" s="1" t="s">
        <v>94</v>
      </c>
      <c r="F194" s="1"/>
      <c r="G194" s="1"/>
      <c r="H194" s="10" t="s">
        <v>154</v>
      </c>
      <c r="I194" s="1">
        <v>2</v>
      </c>
      <c r="J194" s="1" t="str">
        <f>IF(OR(LOWER(E194)="holiday",LOWER(E194)="leave"),"-",
   IF(COUNTIF(C$2:C194,C194)=1,SUMIF(C:C,C194,I:I),"")
)</f>
        <v/>
      </c>
      <c r="K194" s="1" t="s">
        <v>163</v>
      </c>
      <c r="L194" s="7" t="s">
        <v>10</v>
      </c>
      <c r="M194" s="1" t="s">
        <v>163</v>
      </c>
    </row>
    <row r="195" spans="1:13" x14ac:dyDescent="0.3">
      <c r="A195" s="1" t="s">
        <v>12</v>
      </c>
      <c r="B195" s="2" t="str">
        <f t="shared" ref="B195:B199" si="6">TEXT(C195, "mmmm")</f>
        <v>July</v>
      </c>
      <c r="C195" s="3">
        <v>45853</v>
      </c>
      <c r="D195" s="3" t="str">
        <f t="shared" ref="D195:D199" si="7">TEXT(C195, "ddd")</f>
        <v>Tue</v>
      </c>
      <c r="E195" s="1" t="s">
        <v>94</v>
      </c>
      <c r="F195" s="1"/>
      <c r="G195" s="1"/>
      <c r="H195" s="10" t="s">
        <v>155</v>
      </c>
      <c r="I195" s="1">
        <v>1</v>
      </c>
      <c r="J195" s="1" t="str">
        <f>IF(OR(LOWER(E195)="holiday",LOWER(E195)="leave"),"-",
   IF(COUNTIF(C$2:C195,C195)=1,SUMIF(C:C,C195,I:I),"")
)</f>
        <v/>
      </c>
      <c r="K195" s="1" t="s">
        <v>163</v>
      </c>
      <c r="L195" s="7" t="s">
        <v>10</v>
      </c>
      <c r="M195" s="1" t="s">
        <v>163</v>
      </c>
    </row>
    <row r="196" spans="1:13" x14ac:dyDescent="0.3">
      <c r="A196" s="1" t="s">
        <v>12</v>
      </c>
      <c r="B196" s="2" t="str">
        <f t="shared" si="6"/>
        <v>July</v>
      </c>
      <c r="C196" s="3">
        <v>45854</v>
      </c>
      <c r="D196" s="3" t="str">
        <f t="shared" si="7"/>
        <v>Wed</v>
      </c>
      <c r="E196" s="1" t="s">
        <v>94</v>
      </c>
      <c r="F196" s="1"/>
      <c r="G196" s="1"/>
      <c r="H196" s="10" t="s">
        <v>155</v>
      </c>
      <c r="I196" s="1">
        <v>5</v>
      </c>
      <c r="J196" s="1">
        <f>IF(OR(LOWER(E196)="holiday",LOWER(E196)="leave"),"-",
   IF(COUNTIF(C$2:C196,C196)=1,SUMIF(C:C,C196,I:I),"")
)</f>
        <v>7.5</v>
      </c>
      <c r="K196" s="1" t="s">
        <v>163</v>
      </c>
      <c r="L196" s="7" t="s">
        <v>10</v>
      </c>
      <c r="M196" s="1" t="s">
        <v>163</v>
      </c>
    </row>
    <row r="197" spans="1:13" x14ac:dyDescent="0.3">
      <c r="A197" s="1" t="s">
        <v>12</v>
      </c>
      <c r="B197" s="2" t="str">
        <f t="shared" si="6"/>
        <v>July</v>
      </c>
      <c r="C197" s="3">
        <v>45854</v>
      </c>
      <c r="D197" s="3" t="str">
        <f t="shared" si="7"/>
        <v>Wed</v>
      </c>
      <c r="E197" s="1" t="s">
        <v>94</v>
      </c>
      <c r="F197" s="1"/>
      <c r="G197" s="1"/>
      <c r="H197" s="10" t="s">
        <v>158</v>
      </c>
      <c r="I197" s="1">
        <v>2.5</v>
      </c>
      <c r="J197" s="1" t="str">
        <f>IF(OR(LOWER(E197)="holiday",LOWER(E197)="leave"),"-",
   IF(COUNTIF(C$2:C197,C197)=1,SUMIF(C:C,C197,I:I),"")
)</f>
        <v/>
      </c>
      <c r="K197" s="1" t="s">
        <v>163</v>
      </c>
      <c r="L197" s="7" t="s">
        <v>10</v>
      </c>
      <c r="M197" s="1" t="s">
        <v>163</v>
      </c>
    </row>
    <row r="198" spans="1:13" x14ac:dyDescent="0.3">
      <c r="A198" s="1" t="s">
        <v>12</v>
      </c>
      <c r="B198" s="2" t="str">
        <f t="shared" si="6"/>
        <v>July</v>
      </c>
      <c r="C198" s="3">
        <v>45855</v>
      </c>
      <c r="D198" s="3" t="str">
        <f t="shared" si="7"/>
        <v>Thu</v>
      </c>
      <c r="E198" s="1" t="s">
        <v>94</v>
      </c>
      <c r="F198" s="1"/>
      <c r="G198" s="1"/>
      <c r="H198" s="10" t="s">
        <v>158</v>
      </c>
      <c r="I198" s="1">
        <v>1</v>
      </c>
      <c r="J198" s="1">
        <f>IF(OR(LOWER(E198)="holiday",LOWER(E198)="leave"),"-",
   IF(COUNTIF(C$2:C198,C198)=1,SUMIF(C:C,C198,I:I),"")
)</f>
        <v>7.5</v>
      </c>
      <c r="K198" s="1" t="s">
        <v>163</v>
      </c>
      <c r="L198" s="7" t="s">
        <v>10</v>
      </c>
      <c r="M198" s="1" t="s">
        <v>163</v>
      </c>
    </row>
    <row r="199" spans="1:13" x14ac:dyDescent="0.3">
      <c r="A199" s="1" t="s">
        <v>12</v>
      </c>
      <c r="B199" s="2" t="str">
        <f t="shared" si="6"/>
        <v>July</v>
      </c>
      <c r="C199" s="3">
        <v>45855</v>
      </c>
      <c r="D199" s="3" t="str">
        <f t="shared" si="7"/>
        <v>Thu</v>
      </c>
      <c r="E199" s="1" t="s">
        <v>94</v>
      </c>
      <c r="F199" s="1"/>
      <c r="G199" s="1"/>
      <c r="H199" s="10" t="s">
        <v>159</v>
      </c>
      <c r="I199" s="1">
        <v>6.5</v>
      </c>
      <c r="J199" s="1" t="str">
        <f>IF(OR(LOWER(E199)="holiday",LOWER(E199)="leave"),"-",
   IF(COUNTIF(C$2:C199,C199)=1,SUMIF(C:C,C199,I:I),"")
)</f>
        <v/>
      </c>
      <c r="K199" s="1" t="s">
        <v>163</v>
      </c>
      <c r="L199" s="7" t="s">
        <v>10</v>
      </c>
      <c r="M199" s="1" t="s">
        <v>163</v>
      </c>
    </row>
  </sheetData>
  <autoFilter ref="A1:M199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ABIJITH S</cp:lastModifiedBy>
  <dcterms:created xsi:type="dcterms:W3CDTF">2015-06-05T18:17:20Z</dcterms:created>
  <dcterms:modified xsi:type="dcterms:W3CDTF">2025-07-17T14:41:43Z</dcterms:modified>
</cp:coreProperties>
</file>