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4355" windowHeight="46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52" i="1" l="1"/>
  <c r="F48" i="1"/>
  <c r="E48" i="1"/>
  <c r="D48" i="1"/>
  <c r="F47" i="1"/>
  <c r="E47" i="1"/>
  <c r="D47" i="1"/>
  <c r="C48" i="1"/>
  <c r="C47" i="1"/>
</calcChain>
</file>

<file path=xl/sharedStrings.xml><?xml version="1.0" encoding="utf-8"?>
<sst xmlns="http://schemas.openxmlformats.org/spreadsheetml/2006/main" count="72" uniqueCount="49">
  <si>
    <t>Is gender independent of education level? A random sample of 395 people were
surveyed and each person was asked to report the highest education level they
obtained. The data that resulted from the survey is summarized in the following table:</t>
  </si>
  <si>
    <t>High School</t>
  </si>
  <si>
    <t>Bachelors</t>
  </si>
  <si>
    <t>Masters</t>
  </si>
  <si>
    <t>Ph.d</t>
  </si>
  <si>
    <t>Total</t>
  </si>
  <si>
    <t>Female</t>
  </si>
  <si>
    <t>Male</t>
  </si>
  <si>
    <t>Question: Are gender and education level dependent at 5% level of significance? In
other words, given the data collected above, is there a relationship between the gender
of an individual and the level of education that they have obtained?</t>
  </si>
  <si>
    <t>Chi-Square Distribution to be Used as it is comparing observation vs Expected</t>
  </si>
  <si>
    <t xml:space="preserve">Formula for Chi Square </t>
  </si>
  <si>
    <t>∑(O−E)2/E</t>
  </si>
  <si>
    <t>χ2=</t>
  </si>
  <si>
    <t>∑(Observed - Expected)^2/ Expected</t>
  </si>
  <si>
    <t>E=</t>
  </si>
  <si>
    <t>Row Total X Column Total/Sample Size</t>
  </si>
  <si>
    <t>Sample Size</t>
  </si>
  <si>
    <t>So Expected Count:</t>
  </si>
  <si>
    <r>
      <t xml:space="preserve">201*100/395
</t>
    </r>
    <r>
      <rPr>
        <b/>
        <sz val="11"/>
        <color rgb="FFFF0000"/>
        <rFont val="Calibri"/>
        <family val="2"/>
        <scheme val="minor"/>
      </rPr>
      <t>50.886</t>
    </r>
  </si>
  <si>
    <r>
      <t xml:space="preserve">201*98/395
</t>
    </r>
    <r>
      <rPr>
        <b/>
        <sz val="11"/>
        <color rgb="FFFF0000"/>
        <rFont val="Calibri"/>
        <family val="2"/>
        <scheme val="minor"/>
      </rPr>
      <t>49.868</t>
    </r>
  </si>
  <si>
    <r>
      <t xml:space="preserve">201*99/395
</t>
    </r>
    <r>
      <rPr>
        <b/>
        <sz val="11"/>
        <color rgb="FFFF0000"/>
        <rFont val="Calibri"/>
        <family val="2"/>
        <scheme val="minor"/>
      </rPr>
      <t>50.377</t>
    </r>
  </si>
  <si>
    <r>
      <t xml:space="preserve">194*100/395
</t>
    </r>
    <r>
      <rPr>
        <b/>
        <sz val="11"/>
        <color rgb="FFFF0000"/>
        <rFont val="Calibri"/>
        <family val="2"/>
        <scheme val="minor"/>
      </rPr>
      <t>49.114</t>
    </r>
  </si>
  <si>
    <r>
      <t xml:space="preserve">194*98/395
</t>
    </r>
    <r>
      <rPr>
        <b/>
        <sz val="11"/>
        <color rgb="FFFF0000"/>
        <rFont val="Calibri"/>
        <family val="2"/>
        <scheme val="minor"/>
      </rPr>
      <t>48.132</t>
    </r>
  </si>
  <si>
    <r>
      <t xml:space="preserve">194*99/395
</t>
    </r>
    <r>
      <rPr>
        <b/>
        <sz val="11"/>
        <color rgb="FFFF0000"/>
        <rFont val="Calibri"/>
        <family val="2"/>
        <scheme val="minor"/>
      </rPr>
      <t>48.623</t>
    </r>
  </si>
  <si>
    <t>(60-50.886)^2/50.886</t>
  </si>
  <si>
    <t>(40-49.114)^2/49.114</t>
  </si>
  <si>
    <t>(54-49.868)^2/49.868</t>
  </si>
  <si>
    <t>(44-48.132)^2/48.132</t>
  </si>
  <si>
    <t>(41-49.868)^2/49.868</t>
  </si>
  <si>
    <t>(57-48.132)^2/48.132</t>
  </si>
  <si>
    <t>(46-50.377)^2/50.377</t>
  </si>
  <si>
    <t>(53-48.623)^2/48.623</t>
  </si>
  <si>
    <t>APPLYING χ2=∑(O−E)2/E</t>
  </si>
  <si>
    <t>Sum all values from above table</t>
  </si>
  <si>
    <t>Significance</t>
  </si>
  <si>
    <t>Get Chi Critical value using the Significance and Degree of Freedom</t>
  </si>
  <si>
    <t>Significance=5%</t>
  </si>
  <si>
    <t>Degree of Freedom = (No. of Categories -1)</t>
  </si>
  <si>
    <t>i.e 4-1</t>
  </si>
  <si>
    <t xml:space="preserve"> χ2=</t>
  </si>
  <si>
    <t>Chi Square Critical Value from Chi Table</t>
  </si>
  <si>
    <r>
      <t xml:space="preserve">  </t>
    </r>
    <r>
      <rPr>
        <b/>
        <sz val="14"/>
        <color theme="1"/>
        <rFont val="Calibri"/>
        <family val="2"/>
        <scheme val="minor"/>
      </rPr>
      <t>P</t>
    </r>
    <r>
      <rPr>
        <sz val="14"/>
        <color theme="1"/>
        <rFont val="Calibri"/>
        <family val="2"/>
        <scheme val="minor"/>
      </rPr>
      <t>=</t>
    </r>
  </si>
  <si>
    <t>On Chi Distribution if  χ2&gt;P we reject Null Hypothesis</t>
  </si>
  <si>
    <t xml:space="preserve">Since 8.006 &gt; 7.810 </t>
  </si>
  <si>
    <t>WE REJECT NULL HYPOTHESIS</t>
  </si>
  <si>
    <r>
      <t>Expected Value i.e</t>
    </r>
    <r>
      <rPr>
        <b/>
        <sz val="14"/>
        <color theme="1"/>
        <rFont val="Calibri"/>
        <family val="2"/>
        <scheme val="minor"/>
      </rPr>
      <t xml:space="preserve"> Null Hypothesis </t>
    </r>
  </si>
  <si>
    <t>Alternate Hypthesis or Observed</t>
  </si>
  <si>
    <t xml:space="preserve"> Null Hypothesis or Expected</t>
  </si>
  <si>
    <t>SESSION 9 Assignment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</si>
</sst>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1" formatCode="0.000"/>
  </numFmts>
  <fonts count="9"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11"/>
      <color rgb="FFFF0000"/>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3"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0" fillId="0" borderId="0" xfId="0" applyAlignment="1">
      <alignment horizontal="center" vertical="top" wrapText="1"/>
    </xf>
    <xf numFmtId="0" fontId="0" fillId="0" borderId="1" xfId="0" applyBorder="1"/>
    <xf numFmtId="0" fontId="1" fillId="2" borderId="1" xfId="0" applyFont="1" applyFill="1" applyBorder="1"/>
    <xf numFmtId="0" fontId="0" fillId="0" borderId="0" xfId="0" applyAlignment="1">
      <alignment horizontal="center" vertical="top"/>
    </xf>
    <xf numFmtId="0" fontId="3" fillId="0" borderId="0" xfId="0" applyFont="1"/>
    <xf numFmtId="0" fontId="0" fillId="0" borderId="1" xfId="0" applyBorder="1" applyAlignment="1">
      <alignment horizontal="center"/>
    </xf>
    <xf numFmtId="0" fontId="0" fillId="0" borderId="1" xfId="0" applyBorder="1" applyAlignment="1">
      <alignment horizontal="center" wrapText="1"/>
    </xf>
    <xf numFmtId="0" fontId="1" fillId="2" borderId="0" xfId="0" applyFont="1" applyFill="1" applyBorder="1"/>
    <xf numFmtId="171" fontId="5" fillId="3" borderId="0" xfId="0" applyNumberFormat="1" applyFont="1" applyFill="1" applyAlignment="1">
      <alignment horizontal="center"/>
    </xf>
    <xf numFmtId="9" fontId="0" fillId="0" borderId="0" xfId="0" applyNumberFormat="1"/>
    <xf numFmtId="0" fontId="6" fillId="0" borderId="0" xfId="0" applyFont="1" applyAlignment="1">
      <alignment horizontal="center"/>
    </xf>
    <xf numFmtId="0" fontId="2" fillId="0" borderId="0" xfId="0" applyFont="1" applyAlignment="1">
      <alignment horizontal="center"/>
    </xf>
    <xf numFmtId="0" fontId="7" fillId="3" borderId="0" xfId="0" applyFont="1" applyFill="1" applyAlignment="1">
      <alignment horizontal="center" wrapText="1"/>
    </xf>
    <xf numFmtId="0" fontId="1" fillId="2" borderId="1" xfId="0" applyFont="1" applyFill="1" applyBorder="1" applyAlignment="1">
      <alignment horizontal="center"/>
    </xf>
    <xf numFmtId="0" fontId="5" fillId="2" borderId="0" xfId="0" applyFont="1" applyFill="1"/>
    <xf numFmtId="0" fontId="1" fillId="2" borderId="0" xfId="0" applyFont="1" applyFill="1"/>
    <xf numFmtId="0" fontId="1" fillId="2" borderId="0" xfId="0" applyFont="1" applyFill="1" applyAlignment="1">
      <alignment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tabSelected="1" workbookViewId="0">
      <selection activeCell="C1" sqref="C1:E2"/>
    </sheetView>
  </sheetViews>
  <sheetFormatPr defaultRowHeight="15" x14ac:dyDescent="0.25"/>
  <cols>
    <col min="2" max="2" width="38.7109375" customWidth="1"/>
    <col min="3" max="3" width="21.140625" customWidth="1"/>
    <col min="4" max="4" width="19.42578125" customWidth="1"/>
    <col min="5" max="5" width="22.5703125" customWidth="1"/>
    <col min="6" max="6" width="34.140625" bestFit="1" customWidth="1"/>
  </cols>
  <sheetData>
    <row r="1" spans="2:10" x14ac:dyDescent="0.25">
      <c r="C1" s="18" t="s">
        <v>48</v>
      </c>
      <c r="D1" s="19"/>
      <c r="E1" s="20"/>
    </row>
    <row r="2" spans="2:10" ht="15.75" thickBot="1" x14ac:dyDescent="0.3">
      <c r="C2" s="21"/>
      <c r="D2" s="22"/>
      <c r="E2" s="23"/>
    </row>
    <row r="4" spans="2:10" ht="12" customHeight="1" x14ac:dyDescent="0.25">
      <c r="B4" s="1" t="s">
        <v>0</v>
      </c>
      <c r="C4" s="1"/>
      <c r="D4" s="1"/>
      <c r="E4" s="1"/>
      <c r="F4" s="1"/>
      <c r="G4" s="1"/>
      <c r="H4" s="1"/>
      <c r="I4" s="1"/>
      <c r="J4" s="1"/>
    </row>
    <row r="5" spans="2:10" x14ac:dyDescent="0.25">
      <c r="B5" s="1"/>
      <c r="C5" s="1"/>
      <c r="D5" s="1"/>
      <c r="E5" s="1"/>
      <c r="F5" s="1"/>
      <c r="G5" s="1"/>
      <c r="H5" s="1"/>
      <c r="I5" s="1"/>
      <c r="J5" s="1"/>
    </row>
    <row r="6" spans="2:10" x14ac:dyDescent="0.25">
      <c r="B6" s="1"/>
      <c r="C6" s="1"/>
      <c r="D6" s="1"/>
      <c r="E6" s="1"/>
      <c r="F6" s="1"/>
      <c r="G6" s="1"/>
      <c r="H6" s="1"/>
      <c r="I6" s="1"/>
      <c r="J6" s="1"/>
    </row>
    <row r="7" spans="2:10" x14ac:dyDescent="0.25">
      <c r="B7" s="1"/>
      <c r="C7" s="1"/>
      <c r="D7" s="1"/>
      <c r="E7" s="1"/>
      <c r="F7" s="1"/>
      <c r="G7" s="1"/>
      <c r="H7" s="1"/>
      <c r="I7" s="1"/>
      <c r="J7" s="1"/>
    </row>
    <row r="9" spans="2:10" x14ac:dyDescent="0.25">
      <c r="B9" s="3" t="s">
        <v>46</v>
      </c>
      <c r="C9" s="3" t="s">
        <v>1</v>
      </c>
      <c r="D9" s="3" t="s">
        <v>2</v>
      </c>
      <c r="E9" s="3" t="s">
        <v>3</v>
      </c>
      <c r="F9" s="3" t="s">
        <v>4</v>
      </c>
      <c r="G9" s="3" t="s">
        <v>5</v>
      </c>
    </row>
    <row r="10" spans="2:10" x14ac:dyDescent="0.25">
      <c r="B10" s="3" t="s">
        <v>6</v>
      </c>
      <c r="C10" s="2">
        <v>60</v>
      </c>
      <c r="D10" s="2">
        <v>54</v>
      </c>
      <c r="E10" s="2">
        <v>46</v>
      </c>
      <c r="F10" s="2">
        <v>41</v>
      </c>
      <c r="G10" s="2">
        <v>201</v>
      </c>
    </row>
    <row r="11" spans="2:10" x14ac:dyDescent="0.25">
      <c r="B11" s="3" t="s">
        <v>7</v>
      </c>
      <c r="C11" s="2">
        <v>40</v>
      </c>
      <c r="D11" s="2">
        <v>44</v>
      </c>
      <c r="E11" s="2">
        <v>53</v>
      </c>
      <c r="F11" s="2">
        <v>57</v>
      </c>
      <c r="G11" s="2">
        <v>194</v>
      </c>
    </row>
    <row r="12" spans="2:10" x14ac:dyDescent="0.25">
      <c r="B12" s="3" t="s">
        <v>5</v>
      </c>
      <c r="C12" s="2">
        <v>100</v>
      </c>
      <c r="D12" s="2">
        <v>98</v>
      </c>
      <c r="E12" s="2">
        <v>99</v>
      </c>
      <c r="F12" s="2">
        <v>98</v>
      </c>
      <c r="G12" s="2">
        <v>395</v>
      </c>
    </row>
    <row r="15" spans="2:10" x14ac:dyDescent="0.25">
      <c r="B15" s="1" t="s">
        <v>8</v>
      </c>
      <c r="C15" s="4"/>
      <c r="D15" s="4"/>
      <c r="E15" s="4"/>
      <c r="F15" s="4"/>
      <c r="G15" s="4"/>
      <c r="H15" s="4"/>
      <c r="I15" s="4"/>
      <c r="J15" s="4"/>
    </row>
    <row r="16" spans="2:10" x14ac:dyDescent="0.25">
      <c r="B16" s="4"/>
      <c r="C16" s="4"/>
      <c r="D16" s="4"/>
      <c r="E16" s="4"/>
      <c r="F16" s="4"/>
      <c r="G16" s="4"/>
      <c r="H16" s="4"/>
      <c r="I16" s="4"/>
      <c r="J16" s="4"/>
    </row>
    <row r="17" spans="2:10" x14ac:dyDescent="0.25">
      <c r="B17" s="4"/>
      <c r="C17" s="4"/>
      <c r="D17" s="4"/>
      <c r="E17" s="4"/>
      <c r="F17" s="4"/>
      <c r="G17" s="4"/>
      <c r="H17" s="4"/>
      <c r="I17" s="4"/>
      <c r="J17" s="4"/>
    </row>
    <row r="18" spans="2:10" x14ac:dyDescent="0.25">
      <c r="B18" s="4"/>
      <c r="C18" s="4"/>
      <c r="D18" s="4"/>
      <c r="E18" s="4"/>
      <c r="F18" s="4"/>
      <c r="G18" s="4"/>
      <c r="H18" s="4"/>
      <c r="I18" s="4"/>
      <c r="J18" s="4"/>
    </row>
    <row r="20" spans="2:10" x14ac:dyDescent="0.25">
      <c r="B20" t="s">
        <v>9</v>
      </c>
    </row>
    <row r="22" spans="2:10" ht="21" x14ac:dyDescent="0.35">
      <c r="B22" t="s">
        <v>10</v>
      </c>
      <c r="E22" s="5" t="s">
        <v>12</v>
      </c>
      <c r="F22" s="15" t="s">
        <v>11</v>
      </c>
    </row>
    <row r="24" spans="2:10" x14ac:dyDescent="0.25">
      <c r="F24" s="16" t="s">
        <v>13</v>
      </c>
    </row>
    <row r="26" spans="2:10" ht="36.75" customHeight="1" x14ac:dyDescent="0.3">
      <c r="B26" t="s">
        <v>45</v>
      </c>
      <c r="E26" t="s">
        <v>14</v>
      </c>
      <c r="F26" s="17" t="s">
        <v>15</v>
      </c>
    </row>
    <row r="29" spans="2:10" x14ac:dyDescent="0.25">
      <c r="B29" t="s">
        <v>16</v>
      </c>
      <c r="E29">
        <v>395</v>
      </c>
    </row>
    <row r="30" spans="2:10" x14ac:dyDescent="0.25">
      <c r="B30" t="s">
        <v>34</v>
      </c>
      <c r="E30" s="10">
        <v>0.05</v>
      </c>
    </row>
    <row r="32" spans="2:10" x14ac:dyDescent="0.25">
      <c r="B32" t="s">
        <v>17</v>
      </c>
    </row>
    <row r="34" spans="2:7" x14ac:dyDescent="0.25">
      <c r="B34" s="3" t="s">
        <v>47</v>
      </c>
      <c r="C34" s="3" t="s">
        <v>1</v>
      </c>
      <c r="D34" s="3" t="s">
        <v>2</v>
      </c>
      <c r="E34" s="3" t="s">
        <v>3</v>
      </c>
      <c r="F34" s="3" t="s">
        <v>4</v>
      </c>
      <c r="G34" s="3" t="s">
        <v>5</v>
      </c>
    </row>
    <row r="35" spans="2:7" ht="47.25" customHeight="1" x14ac:dyDescent="0.25">
      <c r="B35" s="14" t="s">
        <v>6</v>
      </c>
      <c r="C35" s="7" t="s">
        <v>18</v>
      </c>
      <c r="D35" s="7" t="s">
        <v>19</v>
      </c>
      <c r="E35" s="7" t="s">
        <v>20</v>
      </c>
      <c r="F35" s="7" t="s">
        <v>19</v>
      </c>
      <c r="G35" s="6">
        <v>201</v>
      </c>
    </row>
    <row r="36" spans="2:7" ht="30" x14ac:dyDescent="0.25">
      <c r="B36" s="14" t="s">
        <v>7</v>
      </c>
      <c r="C36" s="7" t="s">
        <v>21</v>
      </c>
      <c r="D36" s="7" t="s">
        <v>22</v>
      </c>
      <c r="E36" s="7" t="s">
        <v>23</v>
      </c>
      <c r="F36" s="7" t="s">
        <v>22</v>
      </c>
      <c r="G36" s="6">
        <v>194</v>
      </c>
    </row>
    <row r="37" spans="2:7" x14ac:dyDescent="0.25">
      <c r="B37" s="14" t="s">
        <v>5</v>
      </c>
      <c r="C37" s="6">
        <v>100</v>
      </c>
      <c r="D37" s="6">
        <v>98</v>
      </c>
      <c r="E37" s="6">
        <v>99</v>
      </c>
      <c r="F37" s="6">
        <v>98</v>
      </c>
      <c r="G37" s="6">
        <v>395</v>
      </c>
    </row>
    <row r="40" spans="2:7" x14ac:dyDescent="0.25">
      <c r="B40" s="8" t="s">
        <v>32</v>
      </c>
    </row>
    <row r="41" spans="2:7" x14ac:dyDescent="0.25">
      <c r="C41" s="3" t="s">
        <v>1</v>
      </c>
      <c r="D41" s="3" t="s">
        <v>2</v>
      </c>
      <c r="E41" s="3" t="s">
        <v>3</v>
      </c>
      <c r="F41" s="3" t="s">
        <v>4</v>
      </c>
    </row>
    <row r="42" spans="2:7" x14ac:dyDescent="0.25">
      <c r="B42" s="3" t="s">
        <v>6</v>
      </c>
      <c r="C42" t="s">
        <v>24</v>
      </c>
      <c r="D42" t="s">
        <v>26</v>
      </c>
      <c r="E42" t="s">
        <v>30</v>
      </c>
      <c r="F42" t="s">
        <v>28</v>
      </c>
    </row>
    <row r="43" spans="2:7" x14ac:dyDescent="0.25">
      <c r="B43" s="3" t="s">
        <v>7</v>
      </c>
      <c r="C43" t="s">
        <v>25</v>
      </c>
      <c r="D43" t="s">
        <v>27</v>
      </c>
      <c r="E43" t="s">
        <v>31</v>
      </c>
      <c r="F43" t="s">
        <v>29</v>
      </c>
    </row>
    <row r="46" spans="2:7" x14ac:dyDescent="0.25">
      <c r="C46" s="3" t="s">
        <v>1</v>
      </c>
      <c r="D46" s="3" t="s">
        <v>2</v>
      </c>
      <c r="E46" s="3" t="s">
        <v>3</v>
      </c>
      <c r="F46" s="3" t="s">
        <v>4</v>
      </c>
    </row>
    <row r="47" spans="2:7" x14ac:dyDescent="0.25">
      <c r="B47" s="3" t="s">
        <v>6</v>
      </c>
      <c r="C47">
        <f>(60-50.886)^2/50.886</f>
        <v>1.6323742483197725</v>
      </c>
      <c r="D47">
        <f>(54-49.868)^2/49.868</f>
        <v>0.3423723429854813</v>
      </c>
      <c r="E47">
        <f>(46-50.377)^2/50.377</f>
        <v>0.38029515453480794</v>
      </c>
      <c r="F47">
        <f>(41-49.868)^2/49.868</f>
        <v>1.5769917381888192</v>
      </c>
    </row>
    <row r="48" spans="2:7" x14ac:dyDescent="0.25">
      <c r="B48" s="3" t="s">
        <v>7</v>
      </c>
      <c r="C48">
        <f>(40-49.114)^2/49.114</f>
        <v>1.6912692104084366</v>
      </c>
      <c r="D48">
        <f>(44-48.132)^2/48.132</f>
        <v>0.35472085099310191</v>
      </c>
      <c r="E48">
        <f>(53-48.623)^2/48.623</f>
        <v>0.39401371778787858</v>
      </c>
      <c r="F48">
        <f>(57-48.132)^2/48.132</f>
        <v>1.6338698578908013</v>
      </c>
    </row>
    <row r="51" spans="2:3" x14ac:dyDescent="0.25">
      <c r="B51" t="s">
        <v>33</v>
      </c>
    </row>
    <row r="52" spans="2:3" ht="21" x14ac:dyDescent="0.35">
      <c r="B52" s="11" t="s">
        <v>39</v>
      </c>
      <c r="C52" s="9">
        <f>SUM(C47:F48)</f>
        <v>8.0059071211090984</v>
      </c>
    </row>
    <row r="54" spans="2:3" x14ac:dyDescent="0.25">
      <c r="B54" t="s">
        <v>35</v>
      </c>
    </row>
    <row r="55" spans="2:3" x14ac:dyDescent="0.25">
      <c r="B55" t="s">
        <v>36</v>
      </c>
      <c r="C55">
        <v>0.05</v>
      </c>
    </row>
    <row r="56" spans="2:3" x14ac:dyDescent="0.25">
      <c r="B56" t="s">
        <v>37</v>
      </c>
    </row>
    <row r="57" spans="2:3" x14ac:dyDescent="0.25">
      <c r="B57" t="s">
        <v>38</v>
      </c>
      <c r="C57">
        <v>3</v>
      </c>
    </row>
    <row r="58" spans="2:3" x14ac:dyDescent="0.25">
      <c r="B58" t="s">
        <v>40</v>
      </c>
    </row>
    <row r="59" spans="2:3" ht="21" x14ac:dyDescent="0.35">
      <c r="B59" s="12" t="s">
        <v>41</v>
      </c>
      <c r="C59" s="9">
        <v>7.81</v>
      </c>
    </row>
    <row r="61" spans="2:3" x14ac:dyDescent="0.25">
      <c r="B61" t="s">
        <v>42</v>
      </c>
    </row>
    <row r="63" spans="2:3" ht="31.5" x14ac:dyDescent="0.25">
      <c r="B63" t="s">
        <v>43</v>
      </c>
      <c r="C63" s="13" t="s">
        <v>44</v>
      </c>
    </row>
  </sheetData>
  <mergeCells count="3">
    <mergeCell ref="B4:J7"/>
    <mergeCell ref="B15:J18"/>
    <mergeCell ref="C1:E2"/>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Abilash</dc:creator>
  <cp:lastModifiedBy>Abilash</cp:lastModifiedBy>
  <dcterms:created xsi:type="dcterms:W3CDTF">2018-02-28T16:50:18Z</dcterms:created>
  <dcterms:modified xsi:type="dcterms:W3CDTF">2018-02-28T17:45:18Z</dcterms:modified>
</cp:coreProperties>
</file>