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2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20" sheetId="1" r:id="rId1"/>
  </sheets>
  <externalReferences>
    <externalReference r:id="rId2"/>
    <externalReference r:id="rId3"/>
  </externalReferences>
  <definedNames>
    <definedName name="_xlnm.Print_Area" localSheetId="0">'20'!$A$1:$T$159</definedName>
  </definedNames>
  <calcPr calcId="145621"/>
</workbook>
</file>

<file path=xl/calcChain.xml><?xml version="1.0" encoding="utf-8"?>
<calcChain xmlns="http://schemas.openxmlformats.org/spreadsheetml/2006/main">
  <c r="S137" i="1" l="1"/>
  <c r="Q137" i="1"/>
  <c r="R137" i="1" s="1"/>
  <c r="S136" i="1"/>
  <c r="R136" i="1"/>
  <c r="Q136" i="1"/>
  <c r="S135" i="1"/>
  <c r="R135" i="1"/>
  <c r="Q135" i="1"/>
  <c r="S134" i="1"/>
  <c r="Q134" i="1"/>
  <c r="R134" i="1" s="1"/>
  <c r="S133" i="1"/>
  <c r="Q133" i="1"/>
  <c r="R133" i="1" s="1"/>
  <c r="S132" i="1"/>
  <c r="R132" i="1"/>
  <c r="Q132" i="1"/>
  <c r="S129" i="1"/>
  <c r="R129" i="1"/>
  <c r="Q129" i="1"/>
  <c r="S128" i="1"/>
  <c r="Q128" i="1"/>
  <c r="R128" i="1" s="1"/>
  <c r="S127" i="1"/>
  <c r="Q127" i="1"/>
  <c r="R127" i="1" s="1"/>
  <c r="S126" i="1"/>
  <c r="R126" i="1"/>
  <c r="Q126" i="1"/>
  <c r="S125" i="1"/>
  <c r="R125" i="1"/>
  <c r="Q125" i="1"/>
  <c r="S124" i="1"/>
  <c r="Q124" i="1"/>
  <c r="R124" i="1" s="1"/>
  <c r="S123" i="1"/>
  <c r="Q123" i="1"/>
  <c r="R123" i="1" s="1"/>
  <c r="S122" i="1"/>
  <c r="R122" i="1"/>
  <c r="Q122" i="1"/>
  <c r="S121" i="1"/>
  <c r="R121" i="1"/>
  <c r="Q121" i="1"/>
  <c r="S120" i="1"/>
  <c r="Q120" i="1"/>
  <c r="R120" i="1" s="1"/>
  <c r="S119" i="1"/>
  <c r="Q119" i="1"/>
  <c r="R119" i="1" s="1"/>
  <c r="S118" i="1"/>
  <c r="R118" i="1"/>
  <c r="Q118" i="1"/>
  <c r="S117" i="1"/>
  <c r="R117" i="1"/>
  <c r="Q117" i="1"/>
  <c r="S116" i="1"/>
  <c r="Q116" i="1"/>
  <c r="R116" i="1" s="1"/>
  <c r="S115" i="1"/>
  <c r="Q115" i="1"/>
  <c r="R115" i="1" s="1"/>
  <c r="S114" i="1"/>
  <c r="R114" i="1"/>
  <c r="Q114" i="1"/>
  <c r="S113" i="1"/>
  <c r="R113" i="1"/>
  <c r="Q113" i="1"/>
  <c r="S112" i="1"/>
  <c r="Q112" i="1"/>
  <c r="R112" i="1" s="1"/>
  <c r="S111" i="1"/>
  <c r="Q111" i="1"/>
  <c r="R111" i="1" s="1"/>
  <c r="S110" i="1"/>
  <c r="R110" i="1"/>
  <c r="Q110" i="1"/>
  <c r="S109" i="1"/>
  <c r="R109" i="1"/>
  <c r="Q109" i="1"/>
  <c r="S108" i="1"/>
  <c r="Q108" i="1"/>
  <c r="R108" i="1" s="1"/>
  <c r="S107" i="1"/>
  <c r="Q107" i="1"/>
  <c r="R107" i="1" s="1"/>
  <c r="S106" i="1"/>
  <c r="R106" i="1"/>
  <c r="Q106" i="1"/>
  <c r="S105" i="1"/>
  <c r="R105" i="1"/>
  <c r="Q105" i="1"/>
  <c r="S104" i="1"/>
  <c r="Q104" i="1"/>
  <c r="R104" i="1" s="1"/>
  <c r="S103" i="1"/>
  <c r="Q103" i="1"/>
  <c r="R103" i="1" s="1"/>
  <c r="S102" i="1"/>
  <c r="R102" i="1"/>
  <c r="Q102" i="1"/>
  <c r="S101" i="1"/>
  <c r="R101" i="1"/>
  <c r="Q101" i="1"/>
  <c r="S100" i="1"/>
  <c r="Q100" i="1"/>
  <c r="R100" i="1" s="1"/>
  <c r="S99" i="1"/>
  <c r="Q99" i="1"/>
  <c r="R99" i="1" s="1"/>
  <c r="S98" i="1"/>
  <c r="R98" i="1"/>
  <c r="Q98" i="1"/>
  <c r="S97" i="1"/>
  <c r="R97" i="1"/>
  <c r="Q97" i="1"/>
  <c r="S96" i="1"/>
  <c r="Q96" i="1"/>
  <c r="R96" i="1" s="1"/>
  <c r="S95" i="1"/>
  <c r="Q95" i="1"/>
  <c r="R95" i="1" s="1"/>
  <c r="S94" i="1"/>
  <c r="R94" i="1"/>
  <c r="Q94" i="1"/>
  <c r="S93" i="1"/>
  <c r="R93" i="1"/>
  <c r="Q93" i="1"/>
  <c r="S92" i="1"/>
  <c r="Q92" i="1"/>
  <c r="R92" i="1" s="1"/>
  <c r="S91" i="1"/>
  <c r="Q91" i="1"/>
  <c r="R91" i="1" s="1"/>
  <c r="S90" i="1"/>
  <c r="R90" i="1"/>
  <c r="Q90" i="1"/>
  <c r="S89" i="1"/>
  <c r="R89" i="1"/>
  <c r="Q89" i="1"/>
  <c r="S88" i="1"/>
  <c r="Q88" i="1"/>
  <c r="R88" i="1" s="1"/>
  <c r="S87" i="1"/>
  <c r="Q87" i="1"/>
  <c r="R87" i="1" s="1"/>
  <c r="S84" i="1"/>
  <c r="R84" i="1"/>
  <c r="Q84" i="1"/>
  <c r="S83" i="1"/>
  <c r="R83" i="1"/>
  <c r="Q83" i="1"/>
  <c r="S82" i="1"/>
  <c r="Q82" i="1"/>
  <c r="R82" i="1" s="1"/>
  <c r="S81" i="1"/>
  <c r="Q81" i="1"/>
  <c r="R81" i="1" s="1"/>
  <c r="S80" i="1"/>
  <c r="R80" i="1"/>
  <c r="Q80" i="1"/>
  <c r="S79" i="1"/>
  <c r="R79" i="1"/>
  <c r="Q79" i="1"/>
  <c r="S78" i="1"/>
  <c r="Q78" i="1"/>
  <c r="R78" i="1" s="1"/>
  <c r="S77" i="1"/>
  <c r="Q77" i="1"/>
  <c r="R77" i="1" s="1"/>
  <c r="S76" i="1"/>
  <c r="R76" i="1"/>
  <c r="Q76" i="1"/>
  <c r="S75" i="1"/>
  <c r="R75" i="1"/>
  <c r="Q75" i="1"/>
  <c r="S74" i="1"/>
  <c r="Q74" i="1"/>
  <c r="R74" i="1" s="1"/>
  <c r="S73" i="1"/>
  <c r="Q73" i="1"/>
  <c r="R73" i="1" s="1"/>
  <c r="S72" i="1"/>
  <c r="R72" i="1"/>
  <c r="Q72" i="1"/>
  <c r="S71" i="1"/>
  <c r="R71" i="1"/>
  <c r="Q71" i="1"/>
  <c r="S70" i="1"/>
  <c r="Q70" i="1"/>
  <c r="R70" i="1" s="1"/>
  <c r="S69" i="1"/>
  <c r="Q69" i="1"/>
  <c r="R69" i="1" s="1"/>
  <c r="S68" i="1"/>
  <c r="R68" i="1"/>
  <c r="Q68" i="1"/>
  <c r="S67" i="1"/>
  <c r="R67" i="1"/>
  <c r="Q67" i="1"/>
  <c r="S66" i="1"/>
  <c r="Q66" i="1"/>
  <c r="R66" i="1" s="1"/>
  <c r="S65" i="1"/>
  <c r="Q65" i="1"/>
  <c r="R65" i="1" s="1"/>
  <c r="S64" i="1"/>
  <c r="R64" i="1"/>
  <c r="Q64" i="1"/>
  <c r="S63" i="1"/>
  <c r="R63" i="1"/>
  <c r="Q63" i="1"/>
  <c r="S62" i="1"/>
  <c r="Q62" i="1"/>
  <c r="R62" i="1" s="1"/>
  <c r="S61" i="1"/>
  <c r="Q61" i="1"/>
  <c r="R61" i="1" s="1"/>
  <c r="S60" i="1"/>
  <c r="R60" i="1"/>
  <c r="Q60" i="1"/>
  <c r="S59" i="1"/>
  <c r="R59" i="1"/>
  <c r="Q59" i="1"/>
  <c r="S58" i="1"/>
  <c r="Q58" i="1"/>
  <c r="R58" i="1" s="1"/>
  <c r="S57" i="1"/>
  <c r="Q57" i="1"/>
  <c r="R57" i="1" s="1"/>
  <c r="S56" i="1"/>
  <c r="R56" i="1"/>
  <c r="Q56" i="1"/>
  <c r="S55" i="1"/>
  <c r="R55" i="1"/>
  <c r="Q55" i="1"/>
  <c r="S54" i="1"/>
  <c r="Q54" i="1"/>
  <c r="R54" i="1" s="1"/>
  <c r="S53" i="1"/>
  <c r="Q53" i="1"/>
  <c r="R53" i="1" s="1"/>
  <c r="S52" i="1"/>
  <c r="R52" i="1"/>
  <c r="Q52" i="1"/>
  <c r="S51" i="1"/>
  <c r="R51" i="1"/>
  <c r="Q51" i="1"/>
  <c r="S50" i="1"/>
  <c r="Q50" i="1"/>
  <c r="R50" i="1" s="1"/>
  <c r="S49" i="1"/>
  <c r="Q49" i="1"/>
  <c r="R49" i="1" s="1"/>
  <c r="S48" i="1"/>
  <c r="R48" i="1"/>
  <c r="Q48" i="1"/>
  <c r="S47" i="1"/>
  <c r="R47" i="1"/>
  <c r="Q47" i="1"/>
  <c r="S46" i="1"/>
  <c r="Q46" i="1"/>
  <c r="R46" i="1" s="1"/>
  <c r="S45" i="1"/>
  <c r="Q45" i="1"/>
  <c r="R45" i="1" s="1"/>
  <c r="S44" i="1"/>
  <c r="R44" i="1"/>
  <c r="Q44" i="1"/>
  <c r="S43" i="1"/>
  <c r="R43" i="1"/>
  <c r="Q43" i="1"/>
  <c r="I13" i="1"/>
  <c r="L13" i="1" s="1"/>
</calcChain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<sst xmlns="http://schemas.openxmlformats.org/spreadsheetml/2006/main" count="296" uniqueCount="222">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</sst>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0"/>
      <color theme="1"/>
      <name val="Arial"/>
      <family val="2"/>
      <charset val="177"/>
      <scheme val="minor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sz val="13"/>
      <color indexed="12"/>
      <name val="Arial (Hebrew)"/>
      <family val="2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0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3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horizontal="center" vertical="center"/>
    </xf>
    <xf numFmtId="164" fontId="11" fillId="0" borderId="3" xfId="0" applyNumberFormat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 textRotation="90"/>
    </xf>
    <xf numFmtId="0" fontId="16" fillId="0" borderId="9" xfId="1" applyFont="1" applyFill="1" applyBorder="1" applyAlignment="1">
      <alignment horizontal="center" vertical="center"/>
    </xf>
    <xf numFmtId="0" fontId="16" fillId="4" borderId="7" xfId="1" applyFont="1" applyFill="1" applyBorder="1" applyAlignment="1">
      <alignment horizontal="center" vertical="center"/>
    </xf>
    <xf numFmtId="0" fontId="16" fillId="4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4" fillId="3" borderId="12" xfId="1" applyFont="1" applyFill="1" applyBorder="1" applyAlignment="1">
      <alignment horizontal="center" vertical="center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6" fillId="0" borderId="20" xfId="1" applyFont="1" applyFill="1" applyBorder="1" applyAlignment="1">
      <alignment horizontal="center" vertical="center"/>
    </xf>
    <xf numFmtId="0" fontId="19" fillId="4" borderId="21" xfId="1" applyFont="1" applyFill="1" applyBorder="1" applyAlignment="1">
      <alignment horizontal="center" vertical="center"/>
    </xf>
    <xf numFmtId="0" fontId="16" fillId="4" borderId="21" xfId="1" applyFont="1" applyFill="1" applyBorder="1" applyAlignment="1">
      <alignment horizontal="center" vertical="center"/>
    </xf>
    <xf numFmtId="0" fontId="17" fillId="0" borderId="22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3" xfId="1" applyFont="1" applyFill="1" applyBorder="1" applyAlignment="1">
      <alignment horizontal="left" vertical="center"/>
    </xf>
    <xf numFmtId="0" fontId="16" fillId="5" borderId="24" xfId="1" applyFont="1" applyFill="1" applyBorder="1" applyAlignment="1">
      <alignment horizontal="center" vertical="center"/>
    </xf>
    <xf numFmtId="0" fontId="19" fillId="5" borderId="25" xfId="1" applyFont="1" applyFill="1" applyBorder="1" applyAlignment="1">
      <alignment horizontal="center" vertical="center"/>
    </xf>
    <xf numFmtId="0" fontId="16" fillId="6" borderId="19" xfId="1" applyFont="1" applyFill="1" applyBorder="1" applyAlignment="1">
      <alignment horizontal="center"/>
    </xf>
    <xf numFmtId="0" fontId="17" fillId="0" borderId="26" xfId="1" applyFont="1" applyFill="1" applyBorder="1" applyAlignment="1">
      <alignment horizontal="right" vertical="center"/>
    </xf>
    <xf numFmtId="0" fontId="20" fillId="0" borderId="27" xfId="1" applyFont="1" applyFill="1" applyBorder="1" applyAlignment="1">
      <alignment horizontal="left" vertical="center"/>
    </xf>
    <xf numFmtId="0" fontId="16" fillId="0" borderId="28" xfId="1" applyFont="1" applyFill="1" applyBorder="1" applyAlignment="1">
      <alignment horizontal="center" vertical="center"/>
    </xf>
    <xf numFmtId="0" fontId="19" fillId="4" borderId="25" xfId="1" applyFont="1" applyFill="1" applyBorder="1" applyAlignment="1">
      <alignment horizontal="center" vertical="center"/>
    </xf>
    <xf numFmtId="0" fontId="16" fillId="4" borderId="19" xfId="1" applyFont="1" applyFill="1" applyBorder="1" applyAlignment="1">
      <alignment horizontal="center"/>
    </xf>
    <xf numFmtId="0" fontId="17" fillId="0" borderId="29" xfId="1" applyFont="1" applyFill="1" applyBorder="1" applyAlignment="1">
      <alignment horizontal="right" vertical="center"/>
    </xf>
    <xf numFmtId="0" fontId="16" fillId="5" borderId="28" xfId="1" applyFont="1" applyFill="1" applyBorder="1" applyAlignment="1">
      <alignment horizontal="center" vertical="center"/>
    </xf>
    <xf numFmtId="0" fontId="20" fillId="7" borderId="27" xfId="1" applyFont="1" applyFill="1" applyBorder="1" applyAlignment="1">
      <alignment horizontal="left" vertical="center"/>
    </xf>
    <xf numFmtId="0" fontId="15" fillId="7" borderId="29" xfId="1" applyFont="1" applyFill="1" applyBorder="1" applyAlignment="1">
      <alignment horizontal="right" vertical="center"/>
    </xf>
    <xf numFmtId="0" fontId="16" fillId="2" borderId="28" xfId="1" applyFont="1" applyFill="1" applyBorder="1" applyAlignment="1">
      <alignment horizontal="center" vertical="center"/>
    </xf>
    <xf numFmtId="0" fontId="17" fillId="7" borderId="29" xfId="1" applyFont="1" applyFill="1" applyBorder="1" applyAlignment="1">
      <alignment horizontal="right" vertical="center"/>
    </xf>
    <xf numFmtId="0" fontId="20" fillId="0" borderId="30" xfId="1" applyFont="1" applyFill="1" applyBorder="1" applyAlignment="1">
      <alignment horizontal="left" vertical="center"/>
    </xf>
    <xf numFmtId="0" fontId="18" fillId="0" borderId="31" xfId="1" applyFont="1" applyFill="1" applyBorder="1" applyAlignment="1">
      <alignment horizontal="center"/>
    </xf>
    <xf numFmtId="0" fontId="16" fillId="4" borderId="32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6" fillId="4" borderId="35" xfId="1" applyFont="1" applyFill="1" applyBorder="1" applyAlignment="1">
      <alignment horizontal="center"/>
    </xf>
    <xf numFmtId="0" fontId="17" fillId="0" borderId="36" xfId="1" applyFont="1" applyFill="1" applyBorder="1" applyAlignment="1">
      <alignment horizontal="right" vertical="center"/>
    </xf>
    <xf numFmtId="0" fontId="20" fillId="0" borderId="37" xfId="1" applyFont="1" applyFill="1" applyBorder="1" applyAlignment="1">
      <alignment horizontal="left" vertical="center"/>
    </xf>
    <xf numFmtId="0" fontId="16" fillId="0" borderId="38" xfId="1" applyFont="1" applyFill="1" applyBorder="1" applyAlignment="1">
      <alignment horizontal="center" vertical="center"/>
    </xf>
    <xf numFmtId="0" fontId="21" fillId="4" borderId="39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4" fillId="3" borderId="41" xfId="1" applyFont="1" applyFill="1" applyBorder="1" applyAlignment="1">
      <alignment horizontal="center" vertical="center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6" fillId="0" borderId="46" xfId="1" applyFont="1" applyFill="1" applyBorder="1" applyAlignment="1">
      <alignment horizontal="center" textRotation="90"/>
    </xf>
    <xf numFmtId="0" fontId="16" fillId="0" borderId="24" xfId="1" applyFont="1" applyFill="1" applyBorder="1" applyAlignment="1">
      <alignment horizontal="center" vertical="center"/>
    </xf>
    <xf numFmtId="0" fontId="16" fillId="6" borderId="28" xfId="1" applyFont="1" applyFill="1" applyBorder="1" applyAlignment="1">
      <alignment horizontal="center" vertical="center"/>
    </xf>
    <xf numFmtId="0" fontId="19" fillId="6" borderId="25" xfId="1" applyFont="1" applyFill="1" applyBorder="1" applyAlignment="1">
      <alignment horizontal="center" vertical="center"/>
    </xf>
    <xf numFmtId="0" fontId="3" fillId="0" borderId="47" xfId="1" applyFont="1" applyBorder="1" applyAlignment="1">
      <alignment vertical="center"/>
    </xf>
    <xf numFmtId="0" fontId="17" fillId="0" borderId="48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35" xfId="1" applyFont="1" applyFill="1" applyBorder="1" applyAlignment="1">
      <alignment horizontal="center"/>
    </xf>
    <xf numFmtId="0" fontId="16" fillId="0" borderId="49" xfId="1" applyFont="1" applyFill="1" applyBorder="1" applyAlignment="1">
      <alignment horizontal="center" vertical="center"/>
    </xf>
    <xf numFmtId="0" fontId="19" fillId="4" borderId="50" xfId="1" applyFont="1" applyFill="1" applyBorder="1" applyAlignment="1">
      <alignment horizontal="center" vertical="center"/>
    </xf>
    <xf numFmtId="0" fontId="18" fillId="0" borderId="35" xfId="1" applyFont="1" applyFill="1" applyBorder="1" applyAlignment="1">
      <alignment horizontal="center"/>
    </xf>
    <xf numFmtId="0" fontId="16" fillId="5" borderId="38" xfId="1" applyFont="1" applyFill="1" applyBorder="1" applyAlignment="1">
      <alignment horizontal="center" vertical="center"/>
    </xf>
    <xf numFmtId="0" fontId="19" fillId="5" borderId="51" xfId="1" applyFont="1" applyFill="1" applyBorder="1" applyAlignment="1">
      <alignment horizontal="center" vertical="center"/>
    </xf>
    <xf numFmtId="0" fontId="16" fillId="6" borderId="51" xfId="1" applyFont="1" applyFill="1" applyBorder="1" applyAlignment="1">
      <alignment horizontal="center"/>
    </xf>
    <xf numFmtId="0" fontId="17" fillId="0" borderId="27" xfId="1" applyFont="1" applyFill="1" applyBorder="1" applyAlignment="1">
      <alignment vertical="center"/>
    </xf>
    <xf numFmtId="0" fontId="18" fillId="0" borderId="52" xfId="1" applyFont="1" applyFill="1" applyBorder="1" applyAlignment="1">
      <alignment horizontal="center"/>
    </xf>
    <xf numFmtId="0" fontId="18" fillId="0" borderId="53" xfId="1" applyFont="1" applyFill="1" applyBorder="1" applyAlignment="1">
      <alignment horizontal="center"/>
    </xf>
    <xf numFmtId="0" fontId="16" fillId="4" borderId="54" xfId="1" applyFont="1" applyFill="1" applyBorder="1" applyAlignment="1">
      <alignment horizontal="center" vertical="center"/>
    </xf>
    <xf numFmtId="0" fontId="17" fillId="0" borderId="29" xfId="1" applyFont="1" applyFill="1" applyBorder="1" applyAlignment="1">
      <alignment vertical="center"/>
    </xf>
    <xf numFmtId="0" fontId="17" fillId="0" borderId="37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1" xfId="1" applyFont="1" applyFill="1" applyBorder="1" applyAlignment="1">
      <alignment horizontal="center" vertical="center"/>
    </xf>
    <xf numFmtId="0" fontId="17" fillId="0" borderId="55" xfId="1" applyFont="1" applyFill="1" applyBorder="1" applyAlignment="1">
      <alignment vertical="center"/>
    </xf>
    <xf numFmtId="0" fontId="15" fillId="0" borderId="56" xfId="1" applyFont="1" applyFill="1" applyBorder="1" applyAlignment="1">
      <alignment horizontal="center" vertical="center" textRotation="90"/>
    </xf>
    <xf numFmtId="0" fontId="17" fillId="0" borderId="57" xfId="1" applyFont="1" applyFill="1" applyBorder="1" applyAlignment="1">
      <alignment vertical="center"/>
    </xf>
    <xf numFmtId="0" fontId="16" fillId="4" borderId="25" xfId="1" applyFont="1" applyFill="1" applyBorder="1" applyAlignment="1">
      <alignment horizontal="center" vertical="center"/>
    </xf>
    <xf numFmtId="0" fontId="17" fillId="0" borderId="26" xfId="1" applyFont="1" applyFill="1" applyBorder="1" applyAlignment="1">
      <alignment vertical="center"/>
    </xf>
    <xf numFmtId="0" fontId="17" fillId="8" borderId="27" xfId="1" applyFont="1" applyFill="1" applyBorder="1" applyAlignment="1">
      <alignment vertical="center"/>
    </xf>
    <xf numFmtId="0" fontId="16" fillId="8" borderId="28" xfId="1" applyFont="1" applyFill="1" applyBorder="1" applyAlignment="1">
      <alignment horizontal="center" vertical="center"/>
    </xf>
    <xf numFmtId="0" fontId="17" fillId="8" borderId="29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8" xfId="1" applyFont="1" applyBorder="1" applyAlignment="1">
      <alignment vertical="center"/>
    </xf>
    <xf numFmtId="0" fontId="6" fillId="0" borderId="59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20</xdr:row>
      <xdr:rowOff>167640</xdr:rowOff>
    </xdr:from>
    <xdr:to>
      <xdr:col>14</xdr:col>
      <xdr:colOff>61719</xdr:colOff>
      <xdr:row>34</xdr:row>
      <xdr:rowOff>198120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5" y="6406515"/>
          <a:ext cx="2957319" cy="28403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IDEM/Smadar/&#1488;&#1508;&#1497;&#1491;&#1502;&#1497;&#1493;&#1500;&#1493;&#1490;&#1497;&#1492;%206-2014/Dmama1/2017/Dmama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PIDEM/Smadar/&#1488;&#1508;&#1497;&#1491;&#1502;&#1497;&#1493;&#1500;&#1493;&#1490;&#1497;&#1492;%206-2014/Dmama1/2016/Dmama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ריק"/>
      <sheetName val="סקר דיווח מל.ב."/>
      <sheetName val="מעקב אחר דווח פטירו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3">
          <cell r="K13" t="str">
            <v xml:space="preserve"> - </v>
          </cell>
          <cell r="L13">
            <v>42868</v>
          </cell>
        </row>
        <row r="43">
          <cell r="R43">
            <v>1037</v>
          </cell>
        </row>
        <row r="44">
          <cell r="R44">
            <v>0</v>
          </cell>
        </row>
        <row r="45">
          <cell r="R45">
            <v>0</v>
          </cell>
        </row>
        <row r="46">
          <cell r="R46">
            <v>0</v>
          </cell>
        </row>
        <row r="47">
          <cell r="R47">
            <v>0</v>
          </cell>
        </row>
        <row r="48">
          <cell r="R48">
            <v>145</v>
          </cell>
        </row>
        <row r="49">
          <cell r="R49">
            <v>4</v>
          </cell>
        </row>
        <row r="50">
          <cell r="R50">
            <v>0</v>
          </cell>
        </row>
        <row r="51">
          <cell r="R51">
            <v>0</v>
          </cell>
        </row>
        <row r="52">
          <cell r="R52">
            <v>125</v>
          </cell>
        </row>
        <row r="53">
          <cell r="R53">
            <v>610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22</v>
          </cell>
        </row>
        <row r="58">
          <cell r="R58">
            <v>9</v>
          </cell>
        </row>
        <row r="59">
          <cell r="R59">
            <v>7</v>
          </cell>
        </row>
        <row r="60">
          <cell r="R60">
            <v>2</v>
          </cell>
        </row>
        <row r="61">
          <cell r="R61">
            <v>0</v>
          </cell>
        </row>
        <row r="62">
          <cell r="R62">
            <v>21</v>
          </cell>
        </row>
        <row r="63">
          <cell r="R63">
            <v>3</v>
          </cell>
        </row>
        <row r="64">
          <cell r="R64">
            <v>7</v>
          </cell>
        </row>
        <row r="65">
          <cell r="R65">
            <v>236</v>
          </cell>
        </row>
        <row r="66">
          <cell r="R66">
            <v>6</v>
          </cell>
        </row>
        <row r="67">
          <cell r="R67">
            <v>10</v>
          </cell>
        </row>
        <row r="68">
          <cell r="R68">
            <v>214</v>
          </cell>
        </row>
        <row r="69">
          <cell r="R69">
            <v>1</v>
          </cell>
        </row>
        <row r="70">
          <cell r="R70">
            <v>8</v>
          </cell>
        </row>
        <row r="71">
          <cell r="R71">
            <v>55</v>
          </cell>
        </row>
        <row r="72">
          <cell r="R72">
            <v>2</v>
          </cell>
        </row>
        <row r="73">
          <cell r="R73">
            <v>0</v>
          </cell>
        </row>
        <row r="74">
          <cell r="R74">
            <v>91</v>
          </cell>
        </row>
        <row r="75">
          <cell r="R75">
            <v>1</v>
          </cell>
        </row>
        <row r="76">
          <cell r="R76">
            <v>0</v>
          </cell>
        </row>
        <row r="77">
          <cell r="R77">
            <v>2</v>
          </cell>
        </row>
        <row r="78">
          <cell r="R78">
            <v>14</v>
          </cell>
        </row>
        <row r="79">
          <cell r="R79">
            <v>0</v>
          </cell>
        </row>
        <row r="80">
          <cell r="R80">
            <v>1</v>
          </cell>
        </row>
        <row r="81">
          <cell r="R81">
            <v>0</v>
          </cell>
        </row>
        <row r="82">
          <cell r="R82">
            <v>439</v>
          </cell>
        </row>
        <row r="83">
          <cell r="R83">
            <v>0</v>
          </cell>
        </row>
        <row r="84">
          <cell r="R84">
            <v>19</v>
          </cell>
        </row>
        <row r="87">
          <cell r="R87">
            <v>1</v>
          </cell>
        </row>
        <row r="88">
          <cell r="R88">
            <v>116</v>
          </cell>
        </row>
        <row r="89">
          <cell r="R89">
            <v>3</v>
          </cell>
        </row>
        <row r="90">
          <cell r="R90">
            <v>18</v>
          </cell>
        </row>
        <row r="91">
          <cell r="R91">
            <v>5</v>
          </cell>
        </row>
        <row r="92">
          <cell r="R92">
            <v>0</v>
          </cell>
        </row>
        <row r="93">
          <cell r="R93">
            <v>30</v>
          </cell>
        </row>
        <row r="94">
          <cell r="R94">
            <v>5</v>
          </cell>
        </row>
        <row r="95">
          <cell r="R95">
            <v>2</v>
          </cell>
        </row>
        <row r="96">
          <cell r="R96">
            <v>477</v>
          </cell>
        </row>
        <row r="97">
          <cell r="R97">
            <v>87</v>
          </cell>
        </row>
        <row r="98">
          <cell r="R98">
            <v>53</v>
          </cell>
        </row>
        <row r="99">
          <cell r="R99">
            <v>0</v>
          </cell>
        </row>
        <row r="100">
          <cell r="R100">
            <v>1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50</v>
          </cell>
        </row>
        <row r="104">
          <cell r="R104">
            <v>5</v>
          </cell>
        </row>
        <row r="105">
          <cell r="R105">
            <v>0</v>
          </cell>
        </row>
        <row r="106">
          <cell r="R106">
            <v>4</v>
          </cell>
        </row>
        <row r="107">
          <cell r="R107">
            <v>11</v>
          </cell>
        </row>
        <row r="108">
          <cell r="R108">
            <v>4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0</v>
          </cell>
        </row>
        <row r="113">
          <cell r="R113">
            <v>1418</v>
          </cell>
        </row>
        <row r="114">
          <cell r="R114">
            <v>3</v>
          </cell>
        </row>
        <row r="115">
          <cell r="R115">
            <v>4</v>
          </cell>
        </row>
        <row r="116">
          <cell r="R116">
            <v>60</v>
          </cell>
        </row>
        <row r="117">
          <cell r="R117">
            <v>23</v>
          </cell>
        </row>
        <row r="118">
          <cell r="R118">
            <v>1797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4</v>
          </cell>
        </row>
        <row r="122">
          <cell r="R122">
            <v>186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30</v>
          </cell>
        </row>
        <row r="129">
          <cell r="R129">
            <v>0</v>
          </cell>
        </row>
        <row r="132">
          <cell r="R132">
            <v>17565</v>
          </cell>
        </row>
        <row r="133">
          <cell r="R133">
            <v>237</v>
          </cell>
        </row>
        <row r="134">
          <cell r="R134">
            <v>204</v>
          </cell>
        </row>
        <row r="135">
          <cell r="R135">
            <v>0</v>
          </cell>
        </row>
        <row r="136">
          <cell r="R136">
            <v>2173</v>
          </cell>
        </row>
        <row r="137">
          <cell r="R137">
            <v>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ריק"/>
      <sheetName val="סקר דיווח מל.ב."/>
    </sheetNames>
    <sheetDataSet>
      <sheetData sheetId="0">
        <row r="43">
          <cell r="R43">
            <v>101</v>
          </cell>
        </row>
      </sheetData>
      <sheetData sheetId="1">
        <row r="43">
          <cell r="R43">
            <v>142</v>
          </cell>
        </row>
      </sheetData>
      <sheetData sheetId="2">
        <row r="43">
          <cell r="R43">
            <v>165</v>
          </cell>
        </row>
      </sheetData>
      <sheetData sheetId="3">
        <row r="43">
          <cell r="R43">
            <v>192</v>
          </cell>
        </row>
      </sheetData>
      <sheetData sheetId="4">
        <row r="43">
          <cell r="R43">
            <v>212</v>
          </cell>
        </row>
      </sheetData>
      <sheetData sheetId="5">
        <row r="43">
          <cell r="R43">
            <v>225</v>
          </cell>
        </row>
      </sheetData>
      <sheetData sheetId="6">
        <row r="43">
          <cell r="R43">
            <v>265</v>
          </cell>
        </row>
      </sheetData>
      <sheetData sheetId="7">
        <row r="43">
          <cell r="R43">
            <v>273</v>
          </cell>
        </row>
      </sheetData>
      <sheetData sheetId="8">
        <row r="43">
          <cell r="R43">
            <v>312</v>
          </cell>
        </row>
      </sheetData>
      <sheetData sheetId="9">
        <row r="43">
          <cell r="R43">
            <v>336</v>
          </cell>
        </row>
      </sheetData>
      <sheetData sheetId="10">
        <row r="43">
          <cell r="R43">
            <v>405</v>
          </cell>
        </row>
      </sheetData>
      <sheetData sheetId="11">
        <row r="43">
          <cell r="R43">
            <v>409</v>
          </cell>
        </row>
      </sheetData>
      <sheetData sheetId="12">
        <row r="43">
          <cell r="R43">
            <v>489</v>
          </cell>
        </row>
      </sheetData>
      <sheetData sheetId="13">
        <row r="43">
          <cell r="R43">
            <v>560</v>
          </cell>
        </row>
      </sheetData>
      <sheetData sheetId="14">
        <row r="43">
          <cell r="R43">
            <v>646</v>
          </cell>
        </row>
      </sheetData>
      <sheetData sheetId="15">
        <row r="43">
          <cell r="R43">
            <v>680</v>
          </cell>
        </row>
      </sheetData>
      <sheetData sheetId="16">
        <row r="43">
          <cell r="R43">
            <v>680</v>
          </cell>
        </row>
      </sheetData>
      <sheetData sheetId="17">
        <row r="43">
          <cell r="R43">
            <v>718</v>
          </cell>
        </row>
      </sheetData>
      <sheetData sheetId="18">
        <row r="43">
          <cell r="R43">
            <v>799</v>
          </cell>
        </row>
      </sheetData>
      <sheetData sheetId="19">
        <row r="43">
          <cell r="R43">
            <v>850</v>
          </cell>
        </row>
        <row r="44">
          <cell r="R44">
            <v>0</v>
          </cell>
        </row>
        <row r="45">
          <cell r="R45">
            <v>0</v>
          </cell>
        </row>
        <row r="46">
          <cell r="R46">
            <v>0</v>
          </cell>
        </row>
        <row r="47">
          <cell r="R47">
            <v>0</v>
          </cell>
        </row>
        <row r="48">
          <cell r="R48">
            <v>99</v>
          </cell>
        </row>
        <row r="49">
          <cell r="R49">
            <v>0</v>
          </cell>
        </row>
        <row r="50">
          <cell r="R50">
            <v>0</v>
          </cell>
        </row>
        <row r="51">
          <cell r="R51">
            <v>0</v>
          </cell>
        </row>
        <row r="52">
          <cell r="R52">
            <v>127</v>
          </cell>
        </row>
        <row r="53">
          <cell r="R53">
            <v>524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26</v>
          </cell>
        </row>
        <row r="58">
          <cell r="R58">
            <v>10</v>
          </cell>
        </row>
        <row r="59">
          <cell r="R59">
            <v>25</v>
          </cell>
        </row>
        <row r="60">
          <cell r="R60">
            <v>1</v>
          </cell>
        </row>
        <row r="61">
          <cell r="R61">
            <v>1</v>
          </cell>
        </row>
        <row r="62">
          <cell r="R62">
            <v>44</v>
          </cell>
        </row>
        <row r="63">
          <cell r="R63">
            <v>2</v>
          </cell>
        </row>
        <row r="64">
          <cell r="R64">
            <v>12</v>
          </cell>
        </row>
        <row r="65">
          <cell r="R65">
            <v>51</v>
          </cell>
        </row>
        <row r="66">
          <cell r="R66">
            <v>2</v>
          </cell>
        </row>
        <row r="67">
          <cell r="R67">
            <v>11</v>
          </cell>
        </row>
        <row r="68">
          <cell r="R68">
            <v>149</v>
          </cell>
        </row>
        <row r="69">
          <cell r="R69">
            <v>2</v>
          </cell>
        </row>
        <row r="70">
          <cell r="R70">
            <v>14</v>
          </cell>
        </row>
        <row r="71">
          <cell r="R71">
            <v>76</v>
          </cell>
        </row>
        <row r="72">
          <cell r="R72">
            <v>8</v>
          </cell>
        </row>
        <row r="73">
          <cell r="R73">
            <v>0</v>
          </cell>
        </row>
        <row r="74">
          <cell r="R74">
            <v>18</v>
          </cell>
        </row>
        <row r="75">
          <cell r="R75">
            <v>3</v>
          </cell>
        </row>
        <row r="76">
          <cell r="R76">
            <v>0</v>
          </cell>
        </row>
        <row r="77">
          <cell r="R77">
            <v>0</v>
          </cell>
        </row>
        <row r="78">
          <cell r="R78">
            <v>13</v>
          </cell>
        </row>
        <row r="79">
          <cell r="R79">
            <v>0</v>
          </cell>
        </row>
        <row r="80">
          <cell r="R80">
            <v>1</v>
          </cell>
        </row>
        <row r="81">
          <cell r="R81">
            <v>0</v>
          </cell>
        </row>
        <row r="82">
          <cell r="R82">
            <v>401</v>
          </cell>
        </row>
        <row r="83">
          <cell r="R83">
            <v>0</v>
          </cell>
        </row>
        <row r="84">
          <cell r="R84">
            <v>23</v>
          </cell>
        </row>
        <row r="87">
          <cell r="R87">
            <v>0</v>
          </cell>
        </row>
        <row r="88">
          <cell r="R88">
            <v>123</v>
          </cell>
        </row>
        <row r="89">
          <cell r="R89">
            <v>2</v>
          </cell>
        </row>
        <row r="90">
          <cell r="R90">
            <v>17</v>
          </cell>
        </row>
        <row r="91">
          <cell r="R91">
            <v>1</v>
          </cell>
        </row>
        <row r="92">
          <cell r="R92">
            <v>0</v>
          </cell>
        </row>
        <row r="93">
          <cell r="R93">
            <v>35</v>
          </cell>
        </row>
        <row r="94">
          <cell r="R94">
            <v>9</v>
          </cell>
        </row>
        <row r="95">
          <cell r="R95">
            <v>4</v>
          </cell>
        </row>
        <row r="96">
          <cell r="R96">
            <v>652</v>
          </cell>
        </row>
        <row r="97">
          <cell r="R97">
            <v>130</v>
          </cell>
        </row>
        <row r="98">
          <cell r="R98">
            <v>121</v>
          </cell>
        </row>
        <row r="99">
          <cell r="R99">
            <v>4</v>
          </cell>
        </row>
        <row r="100">
          <cell r="R100">
            <v>1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33</v>
          </cell>
        </row>
        <row r="104">
          <cell r="R104">
            <v>1</v>
          </cell>
        </row>
        <row r="105">
          <cell r="R105">
            <v>0</v>
          </cell>
        </row>
        <row r="106">
          <cell r="R106">
            <v>0</v>
          </cell>
        </row>
        <row r="107">
          <cell r="R107">
            <v>9</v>
          </cell>
        </row>
        <row r="108">
          <cell r="R108">
            <v>6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2</v>
          </cell>
        </row>
        <row r="113">
          <cell r="R113">
            <v>2005</v>
          </cell>
        </row>
        <row r="114">
          <cell r="R114">
            <v>62</v>
          </cell>
        </row>
        <row r="115">
          <cell r="R115">
            <v>1</v>
          </cell>
        </row>
        <row r="116">
          <cell r="R116">
            <v>83</v>
          </cell>
        </row>
        <row r="117">
          <cell r="R117">
            <v>23</v>
          </cell>
        </row>
        <row r="118">
          <cell r="R118">
            <v>1337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6</v>
          </cell>
        </row>
        <row r="122">
          <cell r="R122">
            <v>955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1</v>
          </cell>
        </row>
        <row r="127">
          <cell r="R127">
            <v>0</v>
          </cell>
        </row>
        <row r="128">
          <cell r="R128">
            <v>25</v>
          </cell>
        </row>
        <row r="129">
          <cell r="R129">
            <v>1</v>
          </cell>
        </row>
        <row r="132">
          <cell r="R132">
            <v>18071</v>
          </cell>
        </row>
        <row r="133">
          <cell r="R133">
            <v>259</v>
          </cell>
        </row>
        <row r="134">
          <cell r="R134">
            <v>364</v>
          </cell>
        </row>
        <row r="135">
          <cell r="R135">
            <v>9</v>
          </cell>
        </row>
        <row r="136">
          <cell r="R136">
            <v>1894</v>
          </cell>
        </row>
        <row r="137">
          <cell r="R137">
            <v>0</v>
          </cell>
        </row>
      </sheetData>
      <sheetData sheetId="20">
        <row r="43">
          <cell r="R43">
            <v>962</v>
          </cell>
        </row>
      </sheetData>
      <sheetData sheetId="21">
        <row r="43">
          <cell r="R43">
            <v>1040</v>
          </cell>
        </row>
      </sheetData>
      <sheetData sheetId="22">
        <row r="43">
          <cell r="R43">
            <v>1135</v>
          </cell>
        </row>
      </sheetData>
      <sheetData sheetId="23">
        <row r="43">
          <cell r="R43">
            <v>1203</v>
          </cell>
        </row>
      </sheetData>
      <sheetData sheetId="24">
        <row r="43">
          <cell r="R43">
            <v>1285</v>
          </cell>
        </row>
      </sheetData>
      <sheetData sheetId="25">
        <row r="43">
          <cell r="R43">
            <v>1381</v>
          </cell>
        </row>
      </sheetData>
      <sheetData sheetId="26">
        <row r="43">
          <cell r="R43">
            <v>1447</v>
          </cell>
        </row>
      </sheetData>
      <sheetData sheetId="27">
        <row r="43">
          <cell r="R43">
            <v>1521</v>
          </cell>
        </row>
      </sheetData>
      <sheetData sheetId="28">
        <row r="43">
          <cell r="R43">
            <v>1686</v>
          </cell>
        </row>
      </sheetData>
      <sheetData sheetId="29">
        <row r="43">
          <cell r="R43">
            <v>1748</v>
          </cell>
        </row>
      </sheetData>
      <sheetData sheetId="30">
        <row r="43">
          <cell r="R43">
            <v>1817</v>
          </cell>
        </row>
      </sheetData>
      <sheetData sheetId="31">
        <row r="43">
          <cell r="R43">
            <v>1846</v>
          </cell>
        </row>
      </sheetData>
      <sheetData sheetId="32">
        <row r="43">
          <cell r="R43">
            <v>1896</v>
          </cell>
        </row>
      </sheetData>
      <sheetData sheetId="33">
        <row r="43">
          <cell r="R43">
            <v>1900</v>
          </cell>
        </row>
      </sheetData>
      <sheetData sheetId="34">
        <row r="43">
          <cell r="R43">
            <v>1991</v>
          </cell>
        </row>
      </sheetData>
      <sheetData sheetId="35">
        <row r="43">
          <cell r="R43">
            <v>2001</v>
          </cell>
        </row>
      </sheetData>
      <sheetData sheetId="36">
        <row r="43">
          <cell r="R43">
            <v>2094</v>
          </cell>
        </row>
      </sheetData>
      <sheetData sheetId="37">
        <row r="43">
          <cell r="R43">
            <v>2139</v>
          </cell>
        </row>
      </sheetData>
      <sheetData sheetId="38">
        <row r="43">
          <cell r="R43">
            <v>2155</v>
          </cell>
        </row>
      </sheetData>
      <sheetData sheetId="39">
        <row r="43">
          <cell r="R43">
            <v>2157</v>
          </cell>
        </row>
      </sheetData>
      <sheetData sheetId="40">
        <row r="43">
          <cell r="R43">
            <v>2181</v>
          </cell>
        </row>
      </sheetData>
      <sheetData sheetId="41">
        <row r="43">
          <cell r="R43">
            <v>2181</v>
          </cell>
        </row>
      </sheetData>
      <sheetData sheetId="42">
        <row r="43">
          <cell r="R43">
            <v>2184</v>
          </cell>
        </row>
      </sheetData>
      <sheetData sheetId="43">
        <row r="43">
          <cell r="R43">
            <v>2251</v>
          </cell>
        </row>
      </sheetData>
      <sheetData sheetId="44">
        <row r="43">
          <cell r="R43">
            <v>2303</v>
          </cell>
        </row>
      </sheetData>
      <sheetData sheetId="45">
        <row r="43">
          <cell r="R43">
            <v>2318</v>
          </cell>
        </row>
      </sheetData>
      <sheetData sheetId="46">
        <row r="43">
          <cell r="R43">
            <v>2341</v>
          </cell>
        </row>
      </sheetData>
      <sheetData sheetId="47">
        <row r="43">
          <cell r="R43">
            <v>2384</v>
          </cell>
        </row>
      </sheetData>
      <sheetData sheetId="48">
        <row r="43">
          <cell r="R43">
            <v>2407</v>
          </cell>
        </row>
      </sheetData>
      <sheetData sheetId="49">
        <row r="43">
          <cell r="R43">
            <v>2436</v>
          </cell>
        </row>
      </sheetData>
      <sheetData sheetId="50">
        <row r="43">
          <cell r="R43">
            <v>2487</v>
          </cell>
        </row>
      </sheetData>
      <sheetData sheetId="51">
        <row r="43">
          <cell r="R43">
            <v>2509</v>
          </cell>
        </row>
      </sheetData>
      <sheetData sheetId="52"/>
      <sheetData sheetId="53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I1" sqref="I1"/>
    </sheetView>
  </sheetViews>
  <sheetFormatPr defaultColWidth="6.625" defaultRowHeight="18" x14ac:dyDescent="0.2"/>
  <cols>
    <col min="1" max="1" width="76.5" style="111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12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f>SUM('[1]19'!K13:L13,"1")</f>
        <v>42869</v>
      </c>
      <c r="J13" s="14"/>
      <c r="K13" s="15" t="s">
        <v>7</v>
      </c>
      <c r="L13" s="13">
        <f>I13+6</f>
        <v>42875</v>
      </c>
      <c r="M13" s="14"/>
      <c r="N13" s="12"/>
      <c r="O13" s="16"/>
      <c r="P13" s="10"/>
      <c r="Q13" s="7"/>
      <c r="R13" s="8"/>
      <c r="S13" s="7"/>
      <c r="T13" s="9" t="s">
        <v>8</v>
      </c>
    </row>
    <row r="14" spans="1:20" ht="27.75" x14ac:dyDescent="0.2">
      <c r="A14" s="9">
        <v>20</v>
      </c>
      <c r="B14" s="7"/>
      <c r="C14" s="7"/>
      <c r="D14" s="7"/>
      <c r="E14" s="7"/>
      <c r="F14" s="17"/>
      <c r="G14" s="17"/>
      <c r="H14" s="17"/>
      <c r="I14" s="18">
        <v>2</v>
      </c>
      <c r="J14" s="18">
        <v>0</v>
      </c>
      <c r="K14" s="18">
        <v>1</v>
      </c>
      <c r="L14" s="18">
        <v>7</v>
      </c>
      <c r="M14" s="18"/>
      <c r="N14" s="18"/>
      <c r="O14" s="17"/>
      <c r="P14" s="17"/>
      <c r="Q14" s="7"/>
      <c r="R14" s="8"/>
      <c r="S14" s="7"/>
      <c r="T14" s="9">
        <v>20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1"/>
      <c r="S32" s="20"/>
      <c r="T32" s="19"/>
    </row>
    <row r="33" spans="1:20" ht="20.25" x14ac:dyDescent="0.2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1"/>
      <c r="S33" s="20"/>
      <c r="T33" s="19"/>
    </row>
    <row r="34" spans="1:20" ht="20.25" x14ac:dyDescent="0.2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1"/>
      <c r="S34" s="20"/>
      <c r="T34" s="19"/>
    </row>
    <row r="35" spans="1:20" ht="20.25" x14ac:dyDescent="0.2">
      <c r="A35" s="19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1"/>
      <c r="S35" s="20"/>
      <c r="T35" s="19"/>
    </row>
    <row r="36" spans="1:20" ht="20.25" x14ac:dyDescent="0.2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1"/>
      <c r="S36" s="20"/>
      <c r="T36" s="19"/>
    </row>
    <row r="37" spans="1:20" ht="20.25" x14ac:dyDescent="0.2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1"/>
      <c r="S37" s="20"/>
      <c r="T37" s="19"/>
    </row>
    <row r="38" spans="1:20" x14ac:dyDescent="0.2">
      <c r="A38" s="4"/>
      <c r="T38" s="5"/>
    </row>
    <row r="39" spans="1:20" ht="20.25" x14ac:dyDescent="0.2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1"/>
      <c r="S39" s="20"/>
      <c r="T39" s="19"/>
    </row>
    <row r="40" spans="1:20" ht="15" thickBot="1" x14ac:dyDescent="0.25">
      <c r="A40" s="1"/>
      <c r="T40" s="1"/>
    </row>
    <row r="41" spans="1:20" ht="105.2" customHeight="1" thickTop="1" x14ac:dyDescent="0.2">
      <c r="A41" s="22" t="s">
        <v>6</v>
      </c>
      <c r="B41" s="23" t="s">
        <v>9</v>
      </c>
      <c r="C41" s="24" t="s">
        <v>10</v>
      </c>
      <c r="D41" s="24" t="s">
        <v>11</v>
      </c>
      <c r="E41" s="24" t="s">
        <v>12</v>
      </c>
      <c r="F41" s="24" t="s">
        <v>13</v>
      </c>
      <c r="G41" s="24" t="s">
        <v>14</v>
      </c>
      <c r="H41" s="24" t="s">
        <v>15</v>
      </c>
      <c r="I41" s="24" t="s">
        <v>16</v>
      </c>
      <c r="J41" s="25" t="s">
        <v>17</v>
      </c>
      <c r="K41" s="25" t="s">
        <v>18</v>
      </c>
      <c r="L41" s="25" t="s">
        <v>19</v>
      </c>
      <c r="M41" s="25" t="s">
        <v>20</v>
      </c>
      <c r="N41" s="25" t="s">
        <v>21</v>
      </c>
      <c r="O41" s="25" t="s">
        <v>22</v>
      </c>
      <c r="P41" s="25" t="s">
        <v>23</v>
      </c>
      <c r="Q41" s="26">
        <v>2017</v>
      </c>
      <c r="R41" s="27">
        <v>2017</v>
      </c>
      <c r="S41" s="28">
        <v>2016</v>
      </c>
      <c r="T41" s="29" t="s">
        <v>8</v>
      </c>
    </row>
    <row r="42" spans="1:20" ht="82.5" customHeight="1" thickBot="1" x14ac:dyDescent="0.25">
      <c r="A42" s="30">
        <v>20</v>
      </c>
      <c r="B42" s="31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20</v>
      </c>
    </row>
    <row r="43" spans="1:20" s="43" customFormat="1" ht="20.100000000000001" customHeight="1" x14ac:dyDescent="0.25">
      <c r="A43" s="36" t="s">
        <v>40</v>
      </c>
      <c r="B43" s="37">
        <v>5</v>
      </c>
      <c r="C43" s="38">
        <v>0</v>
      </c>
      <c r="D43" s="38">
        <v>0</v>
      </c>
      <c r="E43" s="38">
        <v>1</v>
      </c>
      <c r="F43" s="38">
        <v>0</v>
      </c>
      <c r="G43" s="38">
        <v>0</v>
      </c>
      <c r="H43" s="38">
        <v>8</v>
      </c>
      <c r="I43" s="38">
        <v>0</v>
      </c>
      <c r="J43" s="38">
        <v>24</v>
      </c>
      <c r="K43" s="38">
        <v>29</v>
      </c>
      <c r="L43" s="38">
        <v>1</v>
      </c>
      <c r="M43" s="38">
        <v>0</v>
      </c>
      <c r="N43" s="38">
        <v>22</v>
      </c>
      <c r="O43" s="38">
        <v>2</v>
      </c>
      <c r="P43" s="38">
        <v>0</v>
      </c>
      <c r="Q43" s="39">
        <f>SUM(B43:P43)</f>
        <v>92</v>
      </c>
      <c r="R43" s="40">
        <f>Q43+'[1]19'!R43</f>
        <v>1129</v>
      </c>
      <c r="S43" s="41">
        <f>'[2]20'!$R43</f>
        <v>850</v>
      </c>
      <c r="T43" s="42" t="s">
        <v>41</v>
      </c>
    </row>
    <row r="44" spans="1:20" ht="20.100000000000001" customHeight="1" x14ac:dyDescent="0.25">
      <c r="A44" s="44" t="s">
        <v>42</v>
      </c>
      <c r="B44" s="38">
        <v>0</v>
      </c>
      <c r="C44" s="38">
        <v>0</v>
      </c>
      <c r="D44" s="38">
        <v>0</v>
      </c>
      <c r="E44" s="38">
        <v>0</v>
      </c>
      <c r="F44" s="38">
        <v>0</v>
      </c>
      <c r="G44" s="38">
        <v>0</v>
      </c>
      <c r="H44" s="38">
        <v>0</v>
      </c>
      <c r="I44" s="38">
        <v>0</v>
      </c>
      <c r="J44" s="38">
        <v>0</v>
      </c>
      <c r="K44" s="38">
        <v>0</v>
      </c>
      <c r="L44" s="38">
        <v>0</v>
      </c>
      <c r="M44" s="38">
        <v>0</v>
      </c>
      <c r="N44" s="38">
        <v>0</v>
      </c>
      <c r="O44" s="38">
        <v>0</v>
      </c>
      <c r="P44" s="38">
        <v>0</v>
      </c>
      <c r="Q44" s="45">
        <f t="shared" ref="Q44:Q84" si="0">SUM(B44:P44)</f>
        <v>0</v>
      </c>
      <c r="R44" s="46">
        <f>Q44+'[1]19'!R44</f>
        <v>0</v>
      </c>
      <c r="S44" s="47">
        <f>'[2]20'!$R44</f>
        <v>0</v>
      </c>
      <c r="T44" s="48" t="s">
        <v>43</v>
      </c>
    </row>
    <row r="45" spans="1:20" ht="20.100000000000001" customHeight="1" x14ac:dyDescent="0.25">
      <c r="A45" s="49" t="s">
        <v>44</v>
      </c>
      <c r="B45" s="38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8">
        <v>0</v>
      </c>
      <c r="Q45" s="50">
        <f t="shared" si="0"/>
        <v>0</v>
      </c>
      <c r="R45" s="51">
        <f>Q45+'[1]19'!R45</f>
        <v>0</v>
      </c>
      <c r="S45" s="52">
        <f>'[2]20'!$R45</f>
        <v>0</v>
      </c>
      <c r="T45" s="53" t="s">
        <v>45</v>
      </c>
    </row>
    <row r="46" spans="1:20" ht="20.100000000000001" customHeight="1" x14ac:dyDescent="0.25">
      <c r="A46" s="49" t="s">
        <v>46</v>
      </c>
      <c r="B46" s="38">
        <v>0</v>
      </c>
      <c r="C46" s="38">
        <v>0</v>
      </c>
      <c r="D46" s="38">
        <v>0</v>
      </c>
      <c r="E46" s="38">
        <v>0</v>
      </c>
      <c r="F46" s="38">
        <v>0</v>
      </c>
      <c r="G46" s="38">
        <v>0</v>
      </c>
      <c r="H46" s="38">
        <v>0</v>
      </c>
      <c r="I46" s="38">
        <v>0</v>
      </c>
      <c r="J46" s="38">
        <v>0</v>
      </c>
      <c r="K46" s="38">
        <v>0</v>
      </c>
      <c r="L46" s="38">
        <v>0</v>
      </c>
      <c r="M46" s="38">
        <v>0</v>
      </c>
      <c r="N46" s="38">
        <v>0</v>
      </c>
      <c r="O46" s="38">
        <v>0</v>
      </c>
      <c r="P46" s="38">
        <v>0</v>
      </c>
      <c r="Q46" s="54">
        <f t="shared" si="0"/>
        <v>0</v>
      </c>
      <c r="R46" s="46">
        <f>Q46+'[1]19'!R46</f>
        <v>0</v>
      </c>
      <c r="S46" s="47">
        <f>'[2]20'!$R46</f>
        <v>0</v>
      </c>
      <c r="T46" s="53" t="s">
        <v>47</v>
      </c>
    </row>
    <row r="47" spans="1:20" ht="20.100000000000001" customHeight="1" x14ac:dyDescent="0.25">
      <c r="A47" s="49" t="s">
        <v>48</v>
      </c>
      <c r="B47" s="38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8">
        <v>0</v>
      </c>
      <c r="Q47" s="50">
        <f t="shared" si="0"/>
        <v>0</v>
      </c>
      <c r="R47" s="51">
        <f>Q47+'[1]19'!R47</f>
        <v>0</v>
      </c>
      <c r="S47" s="52">
        <f>'[2]20'!$R47</f>
        <v>0</v>
      </c>
      <c r="T47" s="53" t="s">
        <v>49</v>
      </c>
    </row>
    <row r="48" spans="1:20" ht="20.100000000000001" customHeight="1" x14ac:dyDescent="0.25">
      <c r="A48" s="49" t="s">
        <v>50</v>
      </c>
      <c r="B48" s="38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8">
        <v>0</v>
      </c>
      <c r="Q48" s="50">
        <f t="shared" si="0"/>
        <v>0</v>
      </c>
      <c r="R48" s="51">
        <f>Q48+'[1]19'!R48</f>
        <v>145</v>
      </c>
      <c r="S48" s="52">
        <f>'[2]20'!$R48</f>
        <v>99</v>
      </c>
      <c r="T48" s="53" t="s">
        <v>51</v>
      </c>
    </row>
    <row r="49" spans="1:20" ht="20.100000000000001" customHeight="1" x14ac:dyDescent="0.25">
      <c r="A49" s="49" t="s">
        <v>52</v>
      </c>
      <c r="B49" s="38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8">
        <v>0</v>
      </c>
      <c r="Q49" s="50">
        <f t="shared" si="0"/>
        <v>0</v>
      </c>
      <c r="R49" s="51">
        <f>Q49+'[1]19'!R49</f>
        <v>4</v>
      </c>
      <c r="S49" s="52">
        <f>'[2]20'!$R49</f>
        <v>0</v>
      </c>
      <c r="T49" s="53" t="s">
        <v>53</v>
      </c>
    </row>
    <row r="50" spans="1:20" ht="20.100000000000001" customHeight="1" x14ac:dyDescent="0.25">
      <c r="A50" s="55" t="s">
        <v>54</v>
      </c>
      <c r="B50" s="38">
        <v>0</v>
      </c>
      <c r="C50" s="38">
        <v>0</v>
      </c>
      <c r="D50" s="38">
        <v>0</v>
      </c>
      <c r="E50" s="38">
        <v>0</v>
      </c>
      <c r="F50" s="38">
        <v>0</v>
      </c>
      <c r="G50" s="38">
        <v>0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>
        <v>0</v>
      </c>
      <c r="O50" s="38">
        <v>0</v>
      </c>
      <c r="P50" s="38">
        <v>0</v>
      </c>
      <c r="Q50" s="54">
        <f t="shared" si="0"/>
        <v>0</v>
      </c>
      <c r="R50" s="46">
        <f>Q50+'[1]19'!R50</f>
        <v>0</v>
      </c>
      <c r="S50" s="47">
        <f>'[2]20'!$R50</f>
        <v>0</v>
      </c>
      <c r="T50" s="56" t="s">
        <v>55</v>
      </c>
    </row>
    <row r="51" spans="1:20" ht="20.100000000000001" customHeight="1" x14ac:dyDescent="0.25">
      <c r="A51" s="49" t="s">
        <v>56</v>
      </c>
      <c r="B51" s="38">
        <v>0</v>
      </c>
      <c r="C51" s="38">
        <v>0</v>
      </c>
      <c r="D51" s="38">
        <v>0</v>
      </c>
      <c r="E51" s="38">
        <v>0</v>
      </c>
      <c r="F51" s="38">
        <v>0</v>
      </c>
      <c r="G51" s="38">
        <v>0</v>
      </c>
      <c r="H51" s="38">
        <v>0</v>
      </c>
      <c r="I51" s="38">
        <v>0</v>
      </c>
      <c r="J51" s="38">
        <v>0</v>
      </c>
      <c r="K51" s="38">
        <v>0</v>
      </c>
      <c r="L51" s="38">
        <v>0</v>
      </c>
      <c r="M51" s="38">
        <v>0</v>
      </c>
      <c r="N51" s="38">
        <v>0</v>
      </c>
      <c r="O51" s="38">
        <v>0</v>
      </c>
      <c r="P51" s="38">
        <v>0</v>
      </c>
      <c r="Q51" s="54">
        <f t="shared" si="0"/>
        <v>0</v>
      </c>
      <c r="R51" s="46">
        <f>Q51+'[1]19'!R51</f>
        <v>0</v>
      </c>
      <c r="S51" s="47">
        <f>'[2]20'!$R51</f>
        <v>0</v>
      </c>
      <c r="T51" s="53" t="s">
        <v>57</v>
      </c>
    </row>
    <row r="52" spans="1:20" ht="20.100000000000001" customHeight="1" x14ac:dyDescent="0.25">
      <c r="A52" s="49" t="s">
        <v>58</v>
      </c>
      <c r="B52" s="38">
        <v>0</v>
      </c>
      <c r="C52" s="38">
        <v>0</v>
      </c>
      <c r="D52" s="38">
        <v>0</v>
      </c>
      <c r="E52" s="38">
        <v>0</v>
      </c>
      <c r="F52" s="38">
        <v>3</v>
      </c>
      <c r="G52" s="38">
        <v>2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11</v>
      </c>
      <c r="P52" s="38">
        <v>0</v>
      </c>
      <c r="Q52" s="50">
        <f t="shared" si="0"/>
        <v>16</v>
      </c>
      <c r="R52" s="51">
        <f>Q52+'[1]19'!R52</f>
        <v>141</v>
      </c>
      <c r="S52" s="52">
        <f>'[2]20'!$R52</f>
        <v>127</v>
      </c>
      <c r="T52" s="53" t="s">
        <v>59</v>
      </c>
    </row>
    <row r="53" spans="1:20" ht="20.100000000000001" customHeight="1" x14ac:dyDescent="0.25">
      <c r="A53" s="49" t="s">
        <v>60</v>
      </c>
      <c r="B53" s="38">
        <v>0</v>
      </c>
      <c r="C53" s="38">
        <v>0</v>
      </c>
      <c r="D53" s="38">
        <v>0</v>
      </c>
      <c r="E53" s="38">
        <v>0</v>
      </c>
      <c r="F53" s="38">
        <v>5</v>
      </c>
      <c r="G53" s="38">
        <v>0</v>
      </c>
      <c r="H53" s="38">
        <v>3</v>
      </c>
      <c r="I53" s="38">
        <v>0</v>
      </c>
      <c r="J53" s="38">
        <v>0</v>
      </c>
      <c r="K53" s="38">
        <v>0</v>
      </c>
      <c r="L53" s="38">
        <v>9</v>
      </c>
      <c r="M53" s="38">
        <v>0</v>
      </c>
      <c r="N53" s="38">
        <v>15</v>
      </c>
      <c r="O53" s="38">
        <v>0</v>
      </c>
      <c r="P53" s="38">
        <v>1</v>
      </c>
      <c r="Q53" s="50">
        <f t="shared" si="0"/>
        <v>33</v>
      </c>
      <c r="R53" s="51">
        <f>Q53+'[1]19'!R53</f>
        <v>643</v>
      </c>
      <c r="S53" s="52">
        <f>'[2]20'!$R53</f>
        <v>524</v>
      </c>
      <c r="T53" s="53" t="s">
        <v>61</v>
      </c>
    </row>
    <row r="54" spans="1:20" ht="20.100000000000001" customHeight="1" x14ac:dyDescent="0.25">
      <c r="A54" s="49" t="s">
        <v>62</v>
      </c>
      <c r="B54" s="38">
        <v>0</v>
      </c>
      <c r="C54" s="38">
        <v>0</v>
      </c>
      <c r="D54" s="38">
        <v>0</v>
      </c>
      <c r="E54" s="38">
        <v>0</v>
      </c>
      <c r="F54" s="38">
        <v>0</v>
      </c>
      <c r="G54" s="38">
        <v>0</v>
      </c>
      <c r="H54" s="38">
        <v>0</v>
      </c>
      <c r="I54" s="38">
        <v>0</v>
      </c>
      <c r="J54" s="38">
        <v>0</v>
      </c>
      <c r="K54" s="38">
        <v>0</v>
      </c>
      <c r="L54" s="38">
        <v>0</v>
      </c>
      <c r="M54" s="38">
        <v>0</v>
      </c>
      <c r="N54" s="38">
        <v>0</v>
      </c>
      <c r="O54" s="38">
        <v>0</v>
      </c>
      <c r="P54" s="38">
        <v>0</v>
      </c>
      <c r="Q54" s="54">
        <f t="shared" si="0"/>
        <v>0</v>
      </c>
      <c r="R54" s="46">
        <f>Q54+'[1]19'!R54</f>
        <v>0</v>
      </c>
      <c r="S54" s="47">
        <f>'[2]20'!$R54</f>
        <v>0</v>
      </c>
      <c r="T54" s="53" t="s">
        <v>63</v>
      </c>
    </row>
    <row r="55" spans="1:20" s="20" customFormat="1" ht="20.100000000000001" customHeight="1" x14ac:dyDescent="0.25">
      <c r="A55" s="49" t="s">
        <v>64</v>
      </c>
      <c r="B55" s="38">
        <v>0</v>
      </c>
      <c r="C55" s="38">
        <v>0</v>
      </c>
      <c r="D55" s="38">
        <v>0</v>
      </c>
      <c r="E55" s="38">
        <v>0</v>
      </c>
      <c r="F55" s="38">
        <v>0</v>
      </c>
      <c r="G55" s="38">
        <v>0</v>
      </c>
      <c r="H55" s="38">
        <v>0</v>
      </c>
      <c r="I55" s="38">
        <v>0</v>
      </c>
      <c r="J55" s="38">
        <v>0</v>
      </c>
      <c r="K55" s="38">
        <v>0</v>
      </c>
      <c r="L55" s="38">
        <v>0</v>
      </c>
      <c r="M55" s="38">
        <v>0</v>
      </c>
      <c r="N55" s="38">
        <v>0</v>
      </c>
      <c r="O55" s="38">
        <v>0</v>
      </c>
      <c r="P55" s="38">
        <v>0</v>
      </c>
      <c r="Q55" s="54">
        <f t="shared" si="0"/>
        <v>0</v>
      </c>
      <c r="R55" s="46">
        <f>Q55+'[1]19'!R55</f>
        <v>0</v>
      </c>
      <c r="S55" s="47">
        <f>'[2]20'!$R55</f>
        <v>0</v>
      </c>
      <c r="T55" s="53" t="s">
        <v>65</v>
      </c>
    </row>
    <row r="56" spans="1:20" s="20" customFormat="1" ht="20.100000000000001" customHeight="1" x14ac:dyDescent="0.25">
      <c r="A56" s="49" t="s">
        <v>66</v>
      </c>
      <c r="B56" s="38">
        <v>0</v>
      </c>
      <c r="C56" s="38">
        <v>0</v>
      </c>
      <c r="D56" s="38">
        <v>0</v>
      </c>
      <c r="E56" s="38">
        <v>0</v>
      </c>
      <c r="F56" s="38">
        <v>0</v>
      </c>
      <c r="G56" s="38">
        <v>0</v>
      </c>
      <c r="H56" s="38">
        <v>0</v>
      </c>
      <c r="I56" s="38">
        <v>0</v>
      </c>
      <c r="J56" s="38">
        <v>0</v>
      </c>
      <c r="K56" s="38">
        <v>0</v>
      </c>
      <c r="L56" s="38">
        <v>0</v>
      </c>
      <c r="M56" s="38">
        <v>0</v>
      </c>
      <c r="N56" s="38">
        <v>0</v>
      </c>
      <c r="O56" s="38">
        <v>0</v>
      </c>
      <c r="P56" s="38">
        <v>0</v>
      </c>
      <c r="Q56" s="54">
        <f t="shared" si="0"/>
        <v>0</v>
      </c>
      <c r="R56" s="46">
        <f>Q56+'[1]19'!R56</f>
        <v>0</v>
      </c>
      <c r="S56" s="47">
        <f>'[2]20'!$R56</f>
        <v>0</v>
      </c>
      <c r="T56" s="53" t="s">
        <v>67</v>
      </c>
    </row>
    <row r="57" spans="1:20" ht="20.100000000000001" customHeight="1" x14ac:dyDescent="0.25">
      <c r="A57" s="55" t="s">
        <v>68</v>
      </c>
      <c r="B57" s="38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3</v>
      </c>
      <c r="O57" s="38">
        <v>0</v>
      </c>
      <c r="P57" s="38">
        <v>0</v>
      </c>
      <c r="Q57" s="57">
        <f t="shared" si="0"/>
        <v>3</v>
      </c>
      <c r="R57" s="51">
        <f>Q57+'[1]19'!R57</f>
        <v>25</v>
      </c>
      <c r="S57" s="52">
        <f>'[2]20'!$R57</f>
        <v>26</v>
      </c>
      <c r="T57" s="58" t="s">
        <v>69</v>
      </c>
    </row>
    <row r="58" spans="1:20" ht="20.100000000000001" customHeight="1" x14ac:dyDescent="0.25">
      <c r="A58" s="55" t="s">
        <v>70</v>
      </c>
      <c r="B58" s="38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8">
        <v>0</v>
      </c>
      <c r="Q58" s="57">
        <f t="shared" si="0"/>
        <v>0</v>
      </c>
      <c r="R58" s="51">
        <f>Q58+'[1]19'!R58</f>
        <v>9</v>
      </c>
      <c r="S58" s="52">
        <f>'[2]20'!$R58</f>
        <v>10</v>
      </c>
      <c r="T58" s="58" t="s">
        <v>71</v>
      </c>
    </row>
    <row r="59" spans="1:20" ht="20.100000000000001" customHeight="1" x14ac:dyDescent="0.25">
      <c r="A59" s="49" t="s">
        <v>72</v>
      </c>
      <c r="B59" s="38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8">
        <v>0</v>
      </c>
      <c r="Q59" s="50">
        <f t="shared" si="0"/>
        <v>0</v>
      </c>
      <c r="R59" s="51">
        <f>Q59+'[1]19'!R59</f>
        <v>7</v>
      </c>
      <c r="S59" s="52">
        <f>'[2]20'!$R59</f>
        <v>25</v>
      </c>
      <c r="T59" s="53" t="s">
        <v>73</v>
      </c>
    </row>
    <row r="60" spans="1:20" ht="20.100000000000001" customHeight="1" x14ac:dyDescent="0.25">
      <c r="A60" s="49" t="s">
        <v>74</v>
      </c>
      <c r="B60" s="38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8">
        <v>0</v>
      </c>
      <c r="Q60" s="50">
        <f t="shared" si="0"/>
        <v>0</v>
      </c>
      <c r="R60" s="51">
        <f>Q60+'[1]19'!R60</f>
        <v>2</v>
      </c>
      <c r="S60" s="52">
        <f>'[2]20'!$R60</f>
        <v>1</v>
      </c>
      <c r="T60" s="53" t="s">
        <v>75</v>
      </c>
    </row>
    <row r="61" spans="1:20" ht="20.100000000000001" customHeight="1" x14ac:dyDescent="0.25">
      <c r="A61" s="49" t="s">
        <v>76</v>
      </c>
      <c r="B61" s="38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8">
        <v>0</v>
      </c>
      <c r="Q61" s="50">
        <f t="shared" si="0"/>
        <v>0</v>
      </c>
      <c r="R61" s="51">
        <f>Q61+'[1]19'!R61</f>
        <v>0</v>
      </c>
      <c r="S61" s="52">
        <f>'[2]20'!$R61</f>
        <v>1</v>
      </c>
      <c r="T61" s="53" t="s">
        <v>77</v>
      </c>
    </row>
    <row r="62" spans="1:20" ht="20.100000000000001" customHeight="1" x14ac:dyDescent="0.25">
      <c r="A62" s="49" t="s">
        <v>78</v>
      </c>
      <c r="B62" s="38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1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8">
        <v>0</v>
      </c>
      <c r="Q62" s="50">
        <f t="shared" si="0"/>
        <v>1</v>
      </c>
      <c r="R62" s="51">
        <f>Q62+'[1]19'!R62</f>
        <v>22</v>
      </c>
      <c r="S62" s="52">
        <f>'[2]20'!$R62</f>
        <v>44</v>
      </c>
      <c r="T62" s="53" t="s">
        <v>79</v>
      </c>
    </row>
    <row r="63" spans="1:20" ht="20.100000000000001" customHeight="1" x14ac:dyDescent="0.25">
      <c r="A63" s="55" t="s">
        <v>80</v>
      </c>
      <c r="B63" s="38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8">
        <v>0</v>
      </c>
      <c r="Q63" s="57">
        <f t="shared" si="0"/>
        <v>0</v>
      </c>
      <c r="R63" s="51">
        <f>Q63+'[1]19'!R63</f>
        <v>3</v>
      </c>
      <c r="S63" s="52">
        <f>'[2]20'!$R63</f>
        <v>2</v>
      </c>
      <c r="T63" s="58" t="s">
        <v>81</v>
      </c>
    </row>
    <row r="64" spans="1:20" ht="20.100000000000001" customHeight="1" x14ac:dyDescent="0.25">
      <c r="A64" s="49" t="s">
        <v>82</v>
      </c>
      <c r="B64" s="38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8">
        <v>0</v>
      </c>
      <c r="Q64" s="50">
        <f t="shared" si="0"/>
        <v>0</v>
      </c>
      <c r="R64" s="51">
        <f>Q64+'[1]19'!R64</f>
        <v>7</v>
      </c>
      <c r="S64" s="52">
        <f>'[2]20'!$R64</f>
        <v>12</v>
      </c>
      <c r="T64" s="53" t="s">
        <v>83</v>
      </c>
    </row>
    <row r="65" spans="1:20" ht="20.100000000000001" customHeight="1" x14ac:dyDescent="0.25">
      <c r="A65" s="49" t="s">
        <v>84</v>
      </c>
      <c r="B65" s="38">
        <v>1</v>
      </c>
      <c r="C65" s="38">
        <v>0</v>
      </c>
      <c r="D65" s="38">
        <v>0</v>
      </c>
      <c r="E65" s="38">
        <v>0</v>
      </c>
      <c r="F65" s="38">
        <v>2</v>
      </c>
      <c r="G65" s="38">
        <v>2</v>
      </c>
      <c r="H65" s="38">
        <v>6</v>
      </c>
      <c r="I65" s="38">
        <v>0</v>
      </c>
      <c r="J65" s="38">
        <v>0</v>
      </c>
      <c r="K65" s="38">
        <v>0</v>
      </c>
      <c r="L65" s="38">
        <v>1</v>
      </c>
      <c r="M65" s="38">
        <v>0</v>
      </c>
      <c r="N65" s="38">
        <v>0</v>
      </c>
      <c r="O65" s="38">
        <v>0</v>
      </c>
      <c r="P65" s="38">
        <v>1</v>
      </c>
      <c r="Q65" s="50">
        <f t="shared" si="0"/>
        <v>13</v>
      </c>
      <c r="R65" s="51">
        <f>Q65+'[1]19'!R65</f>
        <v>249</v>
      </c>
      <c r="S65" s="52">
        <f>'[2]20'!$R65</f>
        <v>51</v>
      </c>
      <c r="T65" s="53" t="s">
        <v>85</v>
      </c>
    </row>
    <row r="66" spans="1:20" ht="20.100000000000001" customHeight="1" x14ac:dyDescent="0.25">
      <c r="A66" s="49" t="s">
        <v>86</v>
      </c>
      <c r="B66" s="38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8">
        <v>0</v>
      </c>
      <c r="Q66" s="50">
        <f t="shared" si="0"/>
        <v>0</v>
      </c>
      <c r="R66" s="51">
        <f>Q66+'[1]19'!R66</f>
        <v>6</v>
      </c>
      <c r="S66" s="52">
        <f>'[2]20'!$R66</f>
        <v>2</v>
      </c>
      <c r="T66" s="53" t="s">
        <v>87</v>
      </c>
    </row>
    <row r="67" spans="1:20" ht="20.100000000000001" customHeight="1" x14ac:dyDescent="0.25">
      <c r="A67" s="49" t="s">
        <v>88</v>
      </c>
      <c r="B67" s="38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8">
        <v>0</v>
      </c>
      <c r="Q67" s="50">
        <f t="shared" si="0"/>
        <v>0</v>
      </c>
      <c r="R67" s="51">
        <f>Q67+'[1]19'!R67</f>
        <v>10</v>
      </c>
      <c r="S67" s="52">
        <f>'[2]20'!$R67</f>
        <v>11</v>
      </c>
      <c r="T67" s="53" t="s">
        <v>89</v>
      </c>
    </row>
    <row r="68" spans="1:20" ht="20.100000000000001" customHeight="1" x14ac:dyDescent="0.25">
      <c r="A68" s="49" t="s">
        <v>90</v>
      </c>
      <c r="B68" s="38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5</v>
      </c>
      <c r="O68" s="38">
        <v>0</v>
      </c>
      <c r="P68" s="38">
        <v>0</v>
      </c>
      <c r="Q68" s="50">
        <f t="shared" si="0"/>
        <v>5</v>
      </c>
      <c r="R68" s="51">
        <f>Q68+'[1]19'!R68</f>
        <v>219</v>
      </c>
      <c r="S68" s="52">
        <f>'[2]20'!$R68</f>
        <v>149</v>
      </c>
      <c r="T68" s="53" t="s">
        <v>91</v>
      </c>
    </row>
    <row r="69" spans="1:20" ht="20.100000000000001" customHeight="1" x14ac:dyDescent="0.25">
      <c r="A69" s="49" t="s">
        <v>92</v>
      </c>
      <c r="B69" s="38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8">
        <v>0</v>
      </c>
      <c r="Q69" s="50">
        <f t="shared" si="0"/>
        <v>0</v>
      </c>
      <c r="R69" s="51">
        <f>Q69+'[1]19'!R69</f>
        <v>1</v>
      </c>
      <c r="S69" s="52">
        <f>'[2]20'!$R69</f>
        <v>2</v>
      </c>
      <c r="T69" s="53" t="s">
        <v>93</v>
      </c>
    </row>
    <row r="70" spans="1:20" ht="20.100000000000001" customHeight="1" x14ac:dyDescent="0.25">
      <c r="A70" s="49" t="s">
        <v>94</v>
      </c>
      <c r="B70" s="38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8">
        <v>0</v>
      </c>
      <c r="Q70" s="50">
        <f t="shared" si="0"/>
        <v>0</v>
      </c>
      <c r="R70" s="51">
        <f>Q70+'[1]19'!R70</f>
        <v>8</v>
      </c>
      <c r="S70" s="52">
        <f>'[2]20'!$R70</f>
        <v>14</v>
      </c>
      <c r="T70" s="53" t="s">
        <v>95</v>
      </c>
    </row>
    <row r="71" spans="1:20" ht="20.100000000000001" customHeight="1" x14ac:dyDescent="0.25">
      <c r="A71" s="49" t="s">
        <v>96</v>
      </c>
      <c r="B71" s="38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2</v>
      </c>
      <c r="O71" s="38">
        <v>0</v>
      </c>
      <c r="P71" s="38">
        <v>0</v>
      </c>
      <c r="Q71" s="50">
        <f t="shared" si="0"/>
        <v>2</v>
      </c>
      <c r="R71" s="51">
        <f>Q71+'[1]19'!R71</f>
        <v>57</v>
      </c>
      <c r="S71" s="52">
        <f>'[2]20'!$R71</f>
        <v>76</v>
      </c>
      <c r="T71" s="53" t="s">
        <v>97</v>
      </c>
    </row>
    <row r="72" spans="1:20" ht="20.100000000000001" customHeight="1" x14ac:dyDescent="0.25">
      <c r="A72" s="59" t="s">
        <v>98</v>
      </c>
      <c r="B72" s="60">
        <v>0</v>
      </c>
      <c r="C72" s="38">
        <v>0</v>
      </c>
      <c r="D72" s="38">
        <v>0</v>
      </c>
      <c r="E72" s="38">
        <v>0</v>
      </c>
      <c r="F72" s="38">
        <v>0</v>
      </c>
      <c r="G72" s="38">
        <v>0</v>
      </c>
      <c r="H72" s="38">
        <v>0</v>
      </c>
      <c r="I72" s="38">
        <v>0</v>
      </c>
      <c r="J72" s="38">
        <v>0</v>
      </c>
      <c r="K72" s="38">
        <v>0</v>
      </c>
      <c r="L72" s="38">
        <v>0</v>
      </c>
      <c r="M72" s="38">
        <v>0</v>
      </c>
      <c r="N72" s="38">
        <v>0</v>
      </c>
      <c r="O72" s="38">
        <v>0</v>
      </c>
      <c r="P72" s="38">
        <v>0</v>
      </c>
      <c r="Q72" s="50">
        <f t="shared" si="0"/>
        <v>0</v>
      </c>
      <c r="R72" s="51">
        <f>Q72+'[1]19'!R72</f>
        <v>2</v>
      </c>
      <c r="S72" s="61">
        <f>'[2]20'!$R72</f>
        <v>8</v>
      </c>
      <c r="T72" s="62" t="s">
        <v>99</v>
      </c>
    </row>
    <row r="73" spans="1:20" ht="20.100000000000001" customHeight="1" x14ac:dyDescent="0.25">
      <c r="A73" s="59" t="s">
        <v>100</v>
      </c>
      <c r="B73" s="60">
        <v>0</v>
      </c>
      <c r="C73" s="38">
        <v>0</v>
      </c>
      <c r="D73" s="38">
        <v>0</v>
      </c>
      <c r="E73" s="38">
        <v>0</v>
      </c>
      <c r="F73" s="38">
        <v>0</v>
      </c>
      <c r="G73" s="38">
        <v>0</v>
      </c>
      <c r="H73" s="38">
        <v>0</v>
      </c>
      <c r="I73" s="38">
        <v>0</v>
      </c>
      <c r="J73" s="38">
        <v>0</v>
      </c>
      <c r="K73" s="38">
        <v>0</v>
      </c>
      <c r="L73" s="38">
        <v>0</v>
      </c>
      <c r="M73" s="38">
        <v>0</v>
      </c>
      <c r="N73" s="38">
        <v>0</v>
      </c>
      <c r="O73" s="38">
        <v>0</v>
      </c>
      <c r="P73" s="38">
        <v>0</v>
      </c>
      <c r="Q73" s="50">
        <f t="shared" si="0"/>
        <v>0</v>
      </c>
      <c r="R73" s="51">
        <f>Q73+'[1]19'!R73</f>
        <v>0</v>
      </c>
      <c r="S73" s="61">
        <f>'[2]20'!$R73</f>
        <v>0</v>
      </c>
      <c r="T73" s="62" t="s">
        <v>101</v>
      </c>
    </row>
    <row r="74" spans="1:20" ht="20.100000000000001" customHeight="1" x14ac:dyDescent="0.25">
      <c r="A74" s="55" t="s">
        <v>102</v>
      </c>
      <c r="B74" s="38">
        <v>28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1</v>
      </c>
      <c r="O74" s="38">
        <v>0</v>
      </c>
      <c r="P74" s="38">
        <v>1</v>
      </c>
      <c r="Q74" s="57">
        <f t="shared" si="0"/>
        <v>30</v>
      </c>
      <c r="R74" s="51">
        <f>Q74+'[1]19'!R74</f>
        <v>121</v>
      </c>
      <c r="S74" s="52">
        <f>'[2]20'!$R74</f>
        <v>18</v>
      </c>
      <c r="T74" s="58" t="s">
        <v>103</v>
      </c>
    </row>
    <row r="75" spans="1:20" ht="20.100000000000001" customHeight="1" x14ac:dyDescent="0.25">
      <c r="A75" s="55" t="s">
        <v>104</v>
      </c>
      <c r="B75" s="38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8">
        <v>0</v>
      </c>
      <c r="Q75" s="57">
        <f t="shared" si="0"/>
        <v>0</v>
      </c>
      <c r="R75" s="51">
        <f>Q75+'[1]19'!R75</f>
        <v>1</v>
      </c>
      <c r="S75" s="52">
        <f>'[2]20'!$R75</f>
        <v>3</v>
      </c>
      <c r="T75" s="58" t="s">
        <v>105</v>
      </c>
    </row>
    <row r="76" spans="1:20" ht="20.100000000000001" customHeight="1" x14ac:dyDescent="0.25">
      <c r="A76" s="49" t="s">
        <v>106</v>
      </c>
      <c r="B76" s="38">
        <v>0</v>
      </c>
      <c r="C76" s="38">
        <v>0</v>
      </c>
      <c r="D76" s="38">
        <v>0</v>
      </c>
      <c r="E76" s="38">
        <v>0</v>
      </c>
      <c r="F76" s="38">
        <v>0</v>
      </c>
      <c r="G76" s="38">
        <v>0</v>
      </c>
      <c r="H76" s="38">
        <v>0</v>
      </c>
      <c r="I76" s="38">
        <v>0</v>
      </c>
      <c r="J76" s="38">
        <v>0</v>
      </c>
      <c r="K76" s="38">
        <v>0</v>
      </c>
      <c r="L76" s="38">
        <v>0</v>
      </c>
      <c r="M76" s="38">
        <v>0</v>
      </c>
      <c r="N76" s="38">
        <v>0</v>
      </c>
      <c r="O76" s="38">
        <v>0</v>
      </c>
      <c r="P76" s="38">
        <v>0</v>
      </c>
      <c r="Q76" s="54">
        <f t="shared" si="0"/>
        <v>0</v>
      </c>
      <c r="R76" s="46">
        <f>Q76+'[1]19'!R76</f>
        <v>0</v>
      </c>
      <c r="S76" s="47">
        <f>'[2]20'!$R76</f>
        <v>0</v>
      </c>
      <c r="T76" s="53" t="s">
        <v>107</v>
      </c>
    </row>
    <row r="77" spans="1:20" ht="20.100000000000001" customHeight="1" x14ac:dyDescent="0.25">
      <c r="A77" s="49" t="s">
        <v>108</v>
      </c>
      <c r="B77" s="38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8">
        <v>0</v>
      </c>
      <c r="Q77" s="50">
        <f t="shared" si="0"/>
        <v>0</v>
      </c>
      <c r="R77" s="51">
        <f>Q77+'[1]19'!R77</f>
        <v>2</v>
      </c>
      <c r="S77" s="52">
        <f>'[2]20'!$R77</f>
        <v>0</v>
      </c>
      <c r="T77" s="53" t="s">
        <v>109</v>
      </c>
    </row>
    <row r="78" spans="1:20" ht="20.100000000000001" customHeight="1" x14ac:dyDescent="0.25">
      <c r="A78" s="49" t="s">
        <v>110</v>
      </c>
      <c r="B78" s="38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1</v>
      </c>
      <c r="P78" s="38">
        <v>0</v>
      </c>
      <c r="Q78" s="50">
        <f t="shared" si="0"/>
        <v>1</v>
      </c>
      <c r="R78" s="51">
        <f>Q78+'[1]19'!R78</f>
        <v>15</v>
      </c>
      <c r="S78" s="52">
        <f>'[2]20'!$R78</f>
        <v>13</v>
      </c>
      <c r="T78" s="53" t="s">
        <v>111</v>
      </c>
    </row>
    <row r="79" spans="1:20" ht="20.100000000000001" customHeight="1" x14ac:dyDescent="0.25">
      <c r="A79" s="49" t="s">
        <v>112</v>
      </c>
      <c r="B79" s="38">
        <v>0</v>
      </c>
      <c r="C79" s="38">
        <v>0</v>
      </c>
      <c r="D79" s="38">
        <v>0</v>
      </c>
      <c r="E79" s="38">
        <v>0</v>
      </c>
      <c r="F79" s="38">
        <v>0</v>
      </c>
      <c r="G79" s="38">
        <v>0</v>
      </c>
      <c r="H79" s="38">
        <v>0</v>
      </c>
      <c r="I79" s="38">
        <v>0</v>
      </c>
      <c r="J79" s="38">
        <v>0</v>
      </c>
      <c r="K79" s="38">
        <v>0</v>
      </c>
      <c r="L79" s="38">
        <v>0</v>
      </c>
      <c r="M79" s="38">
        <v>0</v>
      </c>
      <c r="N79" s="38">
        <v>0</v>
      </c>
      <c r="O79" s="38">
        <v>0</v>
      </c>
      <c r="P79" s="38">
        <v>0</v>
      </c>
      <c r="Q79" s="54">
        <f t="shared" si="0"/>
        <v>0</v>
      </c>
      <c r="R79" s="46">
        <f>Q79+'[1]19'!R79</f>
        <v>0</v>
      </c>
      <c r="S79" s="47">
        <f>'[2]20'!$R79</f>
        <v>0</v>
      </c>
      <c r="T79" s="53" t="s">
        <v>113</v>
      </c>
    </row>
    <row r="80" spans="1:20" ht="20.100000000000001" customHeight="1" x14ac:dyDescent="0.25">
      <c r="A80" s="49" t="s">
        <v>114</v>
      </c>
      <c r="B80" s="38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8">
        <v>0</v>
      </c>
      <c r="Q80" s="50">
        <f t="shared" si="0"/>
        <v>0</v>
      </c>
      <c r="R80" s="51">
        <f>Q80+'[1]19'!R80</f>
        <v>1</v>
      </c>
      <c r="S80" s="52">
        <f>'[2]20'!$R80</f>
        <v>1</v>
      </c>
      <c r="T80" s="53" t="s">
        <v>115</v>
      </c>
    </row>
    <row r="81" spans="1:20" ht="20.100000000000001" customHeight="1" x14ac:dyDescent="0.25">
      <c r="A81" s="49" t="s">
        <v>116</v>
      </c>
      <c r="B81" s="38">
        <v>0</v>
      </c>
      <c r="C81" s="38">
        <v>0</v>
      </c>
      <c r="D81" s="38">
        <v>0</v>
      </c>
      <c r="E81" s="38">
        <v>0</v>
      </c>
      <c r="F81" s="38">
        <v>0</v>
      </c>
      <c r="G81" s="38">
        <v>0</v>
      </c>
      <c r="H81" s="38">
        <v>0</v>
      </c>
      <c r="I81" s="38">
        <v>0</v>
      </c>
      <c r="J81" s="38">
        <v>0</v>
      </c>
      <c r="K81" s="38">
        <v>0</v>
      </c>
      <c r="L81" s="38">
        <v>0</v>
      </c>
      <c r="M81" s="38">
        <v>0</v>
      </c>
      <c r="N81" s="38">
        <v>0</v>
      </c>
      <c r="O81" s="38">
        <v>0</v>
      </c>
      <c r="P81" s="38">
        <v>0</v>
      </c>
      <c r="Q81" s="54">
        <f t="shared" si="0"/>
        <v>0</v>
      </c>
      <c r="R81" s="46">
        <f>Q81+'[1]19'!R81</f>
        <v>0</v>
      </c>
      <c r="S81" s="47">
        <f>'[2]20'!$R81</f>
        <v>0</v>
      </c>
      <c r="T81" s="53" t="s">
        <v>117</v>
      </c>
    </row>
    <row r="82" spans="1:20" ht="20.100000000000001" customHeight="1" x14ac:dyDescent="0.25">
      <c r="A82" s="49" t="s">
        <v>118</v>
      </c>
      <c r="B82" s="38">
        <v>0</v>
      </c>
      <c r="C82" s="38">
        <v>0</v>
      </c>
      <c r="D82" s="38">
        <v>0</v>
      </c>
      <c r="E82" s="38">
        <v>0</v>
      </c>
      <c r="F82" s="38">
        <v>4</v>
      </c>
      <c r="G82" s="38">
        <v>2</v>
      </c>
      <c r="H82" s="38">
        <v>5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8">
        <v>0</v>
      </c>
      <c r="Q82" s="50">
        <f t="shared" si="0"/>
        <v>11</v>
      </c>
      <c r="R82" s="51">
        <f>Q82+'[1]19'!R82</f>
        <v>450</v>
      </c>
      <c r="S82" s="52">
        <f>'[2]20'!$R82</f>
        <v>401</v>
      </c>
      <c r="T82" s="53" t="s">
        <v>119</v>
      </c>
    </row>
    <row r="83" spans="1:20" ht="20.100000000000001" customHeight="1" x14ac:dyDescent="0.25">
      <c r="A83" s="63" t="s">
        <v>120</v>
      </c>
      <c r="B83" s="38">
        <v>0</v>
      </c>
      <c r="C83" s="38">
        <v>0</v>
      </c>
      <c r="D83" s="38">
        <v>0</v>
      </c>
      <c r="E83" s="38">
        <v>0</v>
      </c>
      <c r="F83" s="38">
        <v>0</v>
      </c>
      <c r="G83" s="38">
        <v>0</v>
      </c>
      <c r="H83" s="38">
        <v>0</v>
      </c>
      <c r="I83" s="38">
        <v>0</v>
      </c>
      <c r="J83" s="38">
        <v>0</v>
      </c>
      <c r="K83" s="38">
        <v>0</v>
      </c>
      <c r="L83" s="38">
        <v>0</v>
      </c>
      <c r="M83" s="38">
        <v>0</v>
      </c>
      <c r="N83" s="38">
        <v>0</v>
      </c>
      <c r="O83" s="38">
        <v>0</v>
      </c>
      <c r="P83" s="38">
        <v>0</v>
      </c>
      <c r="Q83" s="50">
        <f t="shared" si="0"/>
        <v>0</v>
      </c>
      <c r="R83" s="51">
        <f>Q83+'[1]19'!R83</f>
        <v>0</v>
      </c>
      <c r="S83" s="64">
        <f>'[2]20'!$R83</f>
        <v>0</v>
      </c>
      <c r="T83" s="65" t="s">
        <v>121</v>
      </c>
    </row>
    <row r="84" spans="1:20" ht="20.100000000000001" customHeight="1" thickBot="1" x14ac:dyDescent="0.3">
      <c r="A84" s="66" t="s">
        <v>122</v>
      </c>
      <c r="B84" s="38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8">
        <v>0</v>
      </c>
      <c r="Q84" s="67">
        <f t="shared" si="0"/>
        <v>0</v>
      </c>
      <c r="R84" s="68">
        <f>Q84+'[1]19'!R84</f>
        <v>19</v>
      </c>
      <c r="S84" s="69">
        <f>'[2]20'!$R84</f>
        <v>23</v>
      </c>
      <c r="T84" s="70" t="s">
        <v>123</v>
      </c>
    </row>
    <row r="85" spans="1:20" ht="105.2" customHeight="1" thickTop="1" x14ac:dyDescent="0.2">
      <c r="A85" s="71" t="s">
        <v>6</v>
      </c>
      <c r="B85" s="72" t="s">
        <v>9</v>
      </c>
      <c r="C85" s="25" t="s">
        <v>10</v>
      </c>
      <c r="D85" s="25" t="s">
        <v>11</v>
      </c>
      <c r="E85" s="25" t="s">
        <v>12</v>
      </c>
      <c r="F85" s="25" t="s">
        <v>13</v>
      </c>
      <c r="G85" s="25" t="s">
        <v>14</v>
      </c>
      <c r="H85" s="25" t="s">
        <v>15</v>
      </c>
      <c r="I85" s="25" t="s">
        <v>16</v>
      </c>
      <c r="J85" s="25" t="s">
        <v>17</v>
      </c>
      <c r="K85" s="25" t="s">
        <v>18</v>
      </c>
      <c r="L85" s="25" t="s">
        <v>19</v>
      </c>
      <c r="M85" s="25" t="s">
        <v>20</v>
      </c>
      <c r="N85" s="25" t="s">
        <v>21</v>
      </c>
      <c r="O85" s="25" t="s">
        <v>22</v>
      </c>
      <c r="P85" s="25" t="s">
        <v>23</v>
      </c>
      <c r="Q85" s="26">
        <v>2017</v>
      </c>
      <c r="R85" s="27">
        <v>2017</v>
      </c>
      <c r="S85" s="28">
        <v>2016</v>
      </c>
      <c r="T85" s="73" t="s">
        <v>8</v>
      </c>
    </row>
    <row r="86" spans="1:20" ht="82.5" customHeight="1" thickBot="1" x14ac:dyDescent="0.25">
      <c r="A86" s="74">
        <v>20</v>
      </c>
      <c r="B86" s="75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31" t="s">
        <v>38</v>
      </c>
      <c r="Q86" s="76" t="s">
        <v>0</v>
      </c>
      <c r="R86" s="33" t="s">
        <v>39</v>
      </c>
      <c r="S86" s="34" t="s">
        <v>39</v>
      </c>
      <c r="T86" s="35">
        <v>20</v>
      </c>
    </row>
    <row r="87" spans="1:20" ht="20.100000000000001" customHeight="1" x14ac:dyDescent="0.25">
      <c r="A87" s="49" t="s">
        <v>124</v>
      </c>
      <c r="B87" s="38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5</v>
      </c>
      <c r="L87" s="38">
        <v>0</v>
      </c>
      <c r="M87" s="38">
        <v>0</v>
      </c>
      <c r="N87" s="38">
        <v>0</v>
      </c>
      <c r="O87" s="38">
        <v>0</v>
      </c>
      <c r="P87" s="38">
        <v>0</v>
      </c>
      <c r="Q87" s="77">
        <f t="shared" ref="Q87:Q129" si="1">SUM(B87:P87)</f>
        <v>5</v>
      </c>
      <c r="R87" s="51">
        <f>Q87+'[1]19'!R87</f>
        <v>6</v>
      </c>
      <c r="S87" s="52">
        <f>'[2]20'!$R87</f>
        <v>0</v>
      </c>
      <c r="T87" s="48" t="s">
        <v>125</v>
      </c>
    </row>
    <row r="88" spans="1:20" ht="20.100000000000001" customHeight="1" x14ac:dyDescent="0.25">
      <c r="A88" s="49" t="s">
        <v>126</v>
      </c>
      <c r="B88" s="38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1</v>
      </c>
      <c r="M88" s="38">
        <v>0</v>
      </c>
      <c r="N88" s="38">
        <v>0</v>
      </c>
      <c r="O88" s="38">
        <v>0</v>
      </c>
      <c r="P88" s="38">
        <v>0</v>
      </c>
      <c r="Q88" s="50">
        <f t="shared" si="1"/>
        <v>1</v>
      </c>
      <c r="R88" s="51">
        <f>Q88+'[1]19'!R88</f>
        <v>117</v>
      </c>
      <c r="S88" s="52">
        <f>'[2]20'!$R88</f>
        <v>123</v>
      </c>
      <c r="T88" s="53" t="s">
        <v>127</v>
      </c>
    </row>
    <row r="89" spans="1:20" ht="20.100000000000001" customHeight="1" x14ac:dyDescent="0.25">
      <c r="A89" s="49" t="s">
        <v>128</v>
      </c>
      <c r="B89" s="38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8">
        <v>0</v>
      </c>
      <c r="Q89" s="50">
        <f t="shared" si="1"/>
        <v>0</v>
      </c>
      <c r="R89" s="51">
        <f>Q89+'[1]19'!R89</f>
        <v>3</v>
      </c>
      <c r="S89" s="52">
        <f>'[2]20'!$R89</f>
        <v>2</v>
      </c>
      <c r="T89" s="53" t="s">
        <v>129</v>
      </c>
    </row>
    <row r="90" spans="1:20" ht="20.100000000000001" customHeight="1" x14ac:dyDescent="0.25">
      <c r="A90" s="49" t="s">
        <v>130</v>
      </c>
      <c r="B90" s="38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1</v>
      </c>
      <c r="O90" s="38">
        <v>0</v>
      </c>
      <c r="P90" s="38">
        <v>0</v>
      </c>
      <c r="Q90" s="50">
        <f t="shared" si="1"/>
        <v>1</v>
      </c>
      <c r="R90" s="51">
        <f>Q90+'[1]19'!R90</f>
        <v>19</v>
      </c>
      <c r="S90" s="52">
        <f>'[2]20'!$R90</f>
        <v>17</v>
      </c>
      <c r="T90" s="53" t="s">
        <v>131</v>
      </c>
    </row>
    <row r="91" spans="1:20" ht="20.100000000000001" customHeight="1" x14ac:dyDescent="0.25">
      <c r="A91" s="49" t="s">
        <v>132</v>
      </c>
      <c r="B91" s="38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8">
        <v>0</v>
      </c>
      <c r="Q91" s="50">
        <f t="shared" si="1"/>
        <v>0</v>
      </c>
      <c r="R91" s="51">
        <f>Q91+'[1]19'!R91</f>
        <v>5</v>
      </c>
      <c r="S91" s="52">
        <f>'[2]20'!$R91</f>
        <v>1</v>
      </c>
      <c r="T91" s="53" t="s">
        <v>133</v>
      </c>
    </row>
    <row r="92" spans="1:20" ht="20.100000000000001" customHeight="1" x14ac:dyDescent="0.25">
      <c r="A92" s="49" t="s">
        <v>134</v>
      </c>
      <c r="B92" s="38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8">
        <v>0</v>
      </c>
      <c r="Q92" s="50">
        <f t="shared" si="1"/>
        <v>0</v>
      </c>
      <c r="R92" s="51">
        <f>Q92+'[1]19'!R92</f>
        <v>0</v>
      </c>
      <c r="S92" s="52">
        <f>'[2]20'!$R92</f>
        <v>0</v>
      </c>
      <c r="T92" s="53" t="s">
        <v>135</v>
      </c>
    </row>
    <row r="93" spans="1:20" ht="20.100000000000001" customHeight="1" x14ac:dyDescent="0.25">
      <c r="A93" s="49" t="s">
        <v>136</v>
      </c>
      <c r="B93" s="38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8">
        <v>0</v>
      </c>
      <c r="Q93" s="50">
        <f t="shared" si="1"/>
        <v>0</v>
      </c>
      <c r="R93" s="51">
        <f>Q93+'[1]19'!R93</f>
        <v>30</v>
      </c>
      <c r="S93" s="52">
        <f>'[2]20'!$R93</f>
        <v>35</v>
      </c>
      <c r="T93" s="53" t="s">
        <v>137</v>
      </c>
    </row>
    <row r="94" spans="1:20" ht="20.100000000000001" customHeight="1" x14ac:dyDescent="0.25">
      <c r="A94" s="49" t="s">
        <v>138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8">
        <v>0</v>
      </c>
      <c r="Q94" s="50">
        <f t="shared" si="1"/>
        <v>0</v>
      </c>
      <c r="R94" s="51">
        <f>Q94+'[1]19'!R94</f>
        <v>5</v>
      </c>
      <c r="S94" s="52">
        <f>'[2]20'!$R94</f>
        <v>9</v>
      </c>
      <c r="T94" s="53" t="s">
        <v>139</v>
      </c>
    </row>
    <row r="95" spans="1:20" ht="20.100000000000001" customHeight="1" x14ac:dyDescent="0.25">
      <c r="A95" s="49" t="s">
        <v>140</v>
      </c>
      <c r="B95" s="38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8">
        <v>0</v>
      </c>
      <c r="Q95" s="50">
        <f t="shared" si="1"/>
        <v>0</v>
      </c>
      <c r="R95" s="51">
        <f>Q95+'[1]19'!R95</f>
        <v>2</v>
      </c>
      <c r="S95" s="52">
        <f>'[2]20'!$R95</f>
        <v>4</v>
      </c>
      <c r="T95" s="53" t="s">
        <v>141</v>
      </c>
    </row>
    <row r="96" spans="1:20" ht="20.100000000000001" customHeight="1" x14ac:dyDescent="0.25">
      <c r="A96" s="49" t="s">
        <v>142</v>
      </c>
      <c r="B96" s="38">
        <v>60</v>
      </c>
      <c r="C96" s="38">
        <v>0</v>
      </c>
      <c r="D96" s="38">
        <v>0</v>
      </c>
      <c r="E96" s="38">
        <v>1</v>
      </c>
      <c r="F96" s="38">
        <v>5</v>
      </c>
      <c r="G96" s="38">
        <v>0</v>
      </c>
      <c r="H96" s="38">
        <v>1</v>
      </c>
      <c r="I96" s="38">
        <v>0</v>
      </c>
      <c r="J96" s="38">
        <v>0</v>
      </c>
      <c r="K96" s="38">
        <v>0</v>
      </c>
      <c r="L96" s="38">
        <v>6</v>
      </c>
      <c r="M96" s="38">
        <v>0</v>
      </c>
      <c r="N96" s="38">
        <v>20</v>
      </c>
      <c r="O96" s="38">
        <v>2</v>
      </c>
      <c r="P96" s="38">
        <v>0</v>
      </c>
      <c r="Q96" s="50">
        <f t="shared" si="1"/>
        <v>95</v>
      </c>
      <c r="R96" s="51">
        <f>Q96+'[1]19'!R96</f>
        <v>572</v>
      </c>
      <c r="S96" s="52">
        <f>'[2]20'!$R96</f>
        <v>652</v>
      </c>
      <c r="T96" s="53" t="s">
        <v>143</v>
      </c>
    </row>
    <row r="97" spans="1:20" ht="20.100000000000001" customHeight="1" x14ac:dyDescent="0.25">
      <c r="A97" s="49" t="s">
        <v>144</v>
      </c>
      <c r="B97" s="38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8">
        <v>0</v>
      </c>
      <c r="Q97" s="50">
        <f t="shared" si="1"/>
        <v>0</v>
      </c>
      <c r="R97" s="51">
        <f>Q97+'[1]19'!R97</f>
        <v>87</v>
      </c>
      <c r="S97" s="52">
        <f>'[2]20'!$R97</f>
        <v>130</v>
      </c>
      <c r="T97" s="53" t="s">
        <v>145</v>
      </c>
    </row>
    <row r="98" spans="1:20" ht="20.100000000000001" customHeight="1" x14ac:dyDescent="0.25">
      <c r="A98" s="49" t="s">
        <v>146</v>
      </c>
      <c r="B98" s="38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5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8">
        <v>0</v>
      </c>
      <c r="Q98" s="50">
        <f t="shared" si="1"/>
        <v>5</v>
      </c>
      <c r="R98" s="51">
        <f>Q98+'[1]19'!R98</f>
        <v>58</v>
      </c>
      <c r="S98" s="52">
        <f>'[2]20'!$R98</f>
        <v>121</v>
      </c>
      <c r="T98" s="53" t="s">
        <v>147</v>
      </c>
    </row>
    <row r="99" spans="1:20" ht="20.100000000000001" customHeight="1" x14ac:dyDescent="0.25">
      <c r="A99" s="49" t="s">
        <v>148</v>
      </c>
      <c r="B99" s="38">
        <v>0</v>
      </c>
      <c r="C99" s="38">
        <v>0</v>
      </c>
      <c r="D99" s="38">
        <v>0</v>
      </c>
      <c r="E99" s="38">
        <v>0</v>
      </c>
      <c r="F99" s="38">
        <v>0</v>
      </c>
      <c r="G99" s="38">
        <v>0</v>
      </c>
      <c r="H99" s="38">
        <v>0</v>
      </c>
      <c r="I99" s="38">
        <v>0</v>
      </c>
      <c r="J99" s="38">
        <v>0</v>
      </c>
      <c r="K99" s="38">
        <v>0</v>
      </c>
      <c r="L99" s="38">
        <v>0</v>
      </c>
      <c r="M99" s="38">
        <v>0</v>
      </c>
      <c r="N99" s="38">
        <v>0</v>
      </c>
      <c r="O99" s="38">
        <v>0</v>
      </c>
      <c r="P99" s="38">
        <v>0</v>
      </c>
      <c r="Q99" s="50">
        <f t="shared" si="1"/>
        <v>0</v>
      </c>
      <c r="R99" s="51">
        <f>Q99+'[1]19'!R99</f>
        <v>0</v>
      </c>
      <c r="S99" s="52">
        <f>'[2]20'!$R99</f>
        <v>4</v>
      </c>
      <c r="T99" s="53" t="s">
        <v>149</v>
      </c>
    </row>
    <row r="100" spans="1:20" ht="20.100000000000001" customHeight="1" x14ac:dyDescent="0.25">
      <c r="A100" s="49" t="s">
        <v>150</v>
      </c>
      <c r="B100" s="38">
        <v>0</v>
      </c>
      <c r="C100" s="38">
        <v>0</v>
      </c>
      <c r="D100" s="38">
        <v>0</v>
      </c>
      <c r="E100" s="38">
        <v>0</v>
      </c>
      <c r="F100" s="38">
        <v>0</v>
      </c>
      <c r="G100" s="38">
        <v>0</v>
      </c>
      <c r="H100" s="38">
        <v>0</v>
      </c>
      <c r="I100" s="38">
        <v>0</v>
      </c>
      <c r="J100" s="38">
        <v>0</v>
      </c>
      <c r="K100" s="38">
        <v>0</v>
      </c>
      <c r="L100" s="38">
        <v>0</v>
      </c>
      <c r="M100" s="38">
        <v>0</v>
      </c>
      <c r="N100" s="38">
        <v>0</v>
      </c>
      <c r="O100" s="38">
        <v>0</v>
      </c>
      <c r="P100" s="38">
        <v>0</v>
      </c>
      <c r="Q100" s="50">
        <f t="shared" si="1"/>
        <v>0</v>
      </c>
      <c r="R100" s="51">
        <f>Q100+'[1]19'!R100</f>
        <v>1</v>
      </c>
      <c r="S100" s="52">
        <f>'[2]20'!$R100</f>
        <v>1</v>
      </c>
      <c r="T100" s="53" t="s">
        <v>151</v>
      </c>
    </row>
    <row r="101" spans="1:20" ht="20.100000000000001" customHeight="1" x14ac:dyDescent="0.25">
      <c r="A101" s="49" t="s">
        <v>152</v>
      </c>
      <c r="B101" s="38">
        <v>0</v>
      </c>
      <c r="C101" s="38">
        <v>0</v>
      </c>
      <c r="D101" s="38">
        <v>0</v>
      </c>
      <c r="E101" s="38">
        <v>0</v>
      </c>
      <c r="F101" s="38">
        <v>0</v>
      </c>
      <c r="G101" s="38">
        <v>0</v>
      </c>
      <c r="H101" s="38">
        <v>0</v>
      </c>
      <c r="I101" s="38">
        <v>0</v>
      </c>
      <c r="J101" s="38">
        <v>0</v>
      </c>
      <c r="K101" s="38">
        <v>0</v>
      </c>
      <c r="L101" s="38">
        <v>0</v>
      </c>
      <c r="M101" s="38">
        <v>0</v>
      </c>
      <c r="N101" s="38">
        <v>0</v>
      </c>
      <c r="O101" s="38">
        <v>0</v>
      </c>
      <c r="P101" s="38">
        <v>0</v>
      </c>
      <c r="Q101" s="50">
        <f t="shared" si="1"/>
        <v>0</v>
      </c>
      <c r="R101" s="51">
        <f>Q101+'[1]19'!R101</f>
        <v>0</v>
      </c>
      <c r="S101" s="52">
        <f>'[2]20'!$R101</f>
        <v>0</v>
      </c>
      <c r="T101" s="53" t="s">
        <v>153</v>
      </c>
    </row>
    <row r="102" spans="1:20" ht="20.100000000000001" customHeight="1" x14ac:dyDescent="0.25">
      <c r="A102" s="49" t="s">
        <v>154</v>
      </c>
      <c r="B102" s="38">
        <v>0</v>
      </c>
      <c r="C102" s="38">
        <v>0</v>
      </c>
      <c r="D102" s="38">
        <v>0</v>
      </c>
      <c r="E102" s="38">
        <v>0</v>
      </c>
      <c r="F102" s="38">
        <v>0</v>
      </c>
      <c r="G102" s="38">
        <v>0</v>
      </c>
      <c r="H102" s="38">
        <v>0</v>
      </c>
      <c r="I102" s="38">
        <v>0</v>
      </c>
      <c r="J102" s="38">
        <v>0</v>
      </c>
      <c r="K102" s="38">
        <v>0</v>
      </c>
      <c r="L102" s="38">
        <v>0</v>
      </c>
      <c r="M102" s="38">
        <v>0</v>
      </c>
      <c r="N102" s="38">
        <v>0</v>
      </c>
      <c r="O102" s="38">
        <v>0</v>
      </c>
      <c r="P102" s="38">
        <v>0</v>
      </c>
      <c r="Q102" s="50">
        <f t="shared" si="1"/>
        <v>0</v>
      </c>
      <c r="R102" s="51">
        <f>Q102+'[1]19'!R102</f>
        <v>0</v>
      </c>
      <c r="S102" s="52">
        <f>'[2]20'!$R102</f>
        <v>0</v>
      </c>
      <c r="T102" s="53" t="s">
        <v>155</v>
      </c>
    </row>
    <row r="103" spans="1:20" ht="20.100000000000001" customHeight="1" x14ac:dyDescent="0.25">
      <c r="A103" s="49" t="s">
        <v>156</v>
      </c>
      <c r="B103" s="38">
        <v>1</v>
      </c>
      <c r="C103" s="38">
        <v>0</v>
      </c>
      <c r="D103" s="38">
        <v>0</v>
      </c>
      <c r="E103" s="38">
        <v>1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8">
        <v>0</v>
      </c>
      <c r="Q103" s="50">
        <f t="shared" si="1"/>
        <v>2</v>
      </c>
      <c r="R103" s="51">
        <f>Q103+'[1]19'!R103</f>
        <v>52</v>
      </c>
      <c r="S103" s="52">
        <f>'[2]20'!$R103</f>
        <v>33</v>
      </c>
      <c r="T103" s="53" t="s">
        <v>157</v>
      </c>
    </row>
    <row r="104" spans="1:20" ht="20.100000000000001" customHeight="1" x14ac:dyDescent="0.25">
      <c r="A104" s="49" t="s">
        <v>158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50">
        <f t="shared" si="1"/>
        <v>0</v>
      </c>
      <c r="R104" s="51">
        <f>Q104+'[1]19'!R104</f>
        <v>5</v>
      </c>
      <c r="S104" s="52">
        <f>'[2]20'!$R104</f>
        <v>1</v>
      </c>
      <c r="T104" s="53" t="s">
        <v>159</v>
      </c>
    </row>
    <row r="105" spans="1:20" ht="20.100000000000001" customHeight="1" x14ac:dyDescent="0.25">
      <c r="A105" s="49" t="s">
        <v>160</v>
      </c>
      <c r="B105" s="38">
        <v>0</v>
      </c>
      <c r="C105" s="38">
        <v>0</v>
      </c>
      <c r="D105" s="38">
        <v>0</v>
      </c>
      <c r="E105" s="38">
        <v>0</v>
      </c>
      <c r="F105" s="38">
        <v>0</v>
      </c>
      <c r="G105" s="38">
        <v>0</v>
      </c>
      <c r="H105" s="38">
        <v>0</v>
      </c>
      <c r="I105" s="38">
        <v>0</v>
      </c>
      <c r="J105" s="38">
        <v>0</v>
      </c>
      <c r="K105" s="38">
        <v>0</v>
      </c>
      <c r="L105" s="38">
        <v>0</v>
      </c>
      <c r="M105" s="38">
        <v>0</v>
      </c>
      <c r="N105" s="38">
        <v>0</v>
      </c>
      <c r="O105" s="38">
        <v>0</v>
      </c>
      <c r="P105" s="38">
        <v>0</v>
      </c>
      <c r="Q105" s="54">
        <f t="shared" si="1"/>
        <v>0</v>
      </c>
      <c r="R105" s="46">
        <f>Q105+'[1]19'!R105</f>
        <v>0</v>
      </c>
      <c r="S105" s="47">
        <f>'[2]20'!$R105</f>
        <v>0</v>
      </c>
      <c r="T105" s="53" t="s">
        <v>161</v>
      </c>
    </row>
    <row r="106" spans="1:20" ht="20.100000000000001" customHeight="1" x14ac:dyDescent="0.25">
      <c r="A106" s="49" t="s">
        <v>162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50">
        <f t="shared" si="1"/>
        <v>0</v>
      </c>
      <c r="R106" s="51">
        <f>Q106+'[1]19'!R106</f>
        <v>4</v>
      </c>
      <c r="S106" s="52">
        <f>'[2]20'!$R106</f>
        <v>0</v>
      </c>
      <c r="T106" s="53" t="s">
        <v>163</v>
      </c>
    </row>
    <row r="107" spans="1:20" ht="20.100000000000001" customHeight="1" x14ac:dyDescent="0.25">
      <c r="A107" s="49" t="s">
        <v>164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50">
        <f t="shared" si="1"/>
        <v>0</v>
      </c>
      <c r="R107" s="51">
        <f>Q107+'[1]19'!R107</f>
        <v>11</v>
      </c>
      <c r="S107" s="52">
        <f>'[2]20'!$R107</f>
        <v>9</v>
      </c>
      <c r="T107" s="53" t="s">
        <v>165</v>
      </c>
    </row>
    <row r="108" spans="1:20" ht="20.100000000000001" customHeight="1" x14ac:dyDescent="0.25">
      <c r="A108" s="49" t="s">
        <v>166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50">
        <f t="shared" si="1"/>
        <v>0</v>
      </c>
      <c r="R108" s="51">
        <f>Q108+'[1]19'!R108</f>
        <v>4</v>
      </c>
      <c r="S108" s="52">
        <f>'[2]20'!$R108</f>
        <v>6</v>
      </c>
      <c r="T108" s="53" t="s">
        <v>167</v>
      </c>
    </row>
    <row r="109" spans="1:20" ht="20.100000000000001" customHeight="1" x14ac:dyDescent="0.25">
      <c r="A109" s="49" t="s">
        <v>168</v>
      </c>
      <c r="B109" s="38">
        <v>0</v>
      </c>
      <c r="C109" s="38">
        <v>0</v>
      </c>
      <c r="D109" s="38">
        <v>0</v>
      </c>
      <c r="E109" s="38">
        <v>0</v>
      </c>
      <c r="F109" s="38">
        <v>0</v>
      </c>
      <c r="G109" s="38">
        <v>0</v>
      </c>
      <c r="H109" s="38">
        <v>0</v>
      </c>
      <c r="I109" s="38">
        <v>0</v>
      </c>
      <c r="J109" s="38">
        <v>0</v>
      </c>
      <c r="K109" s="38">
        <v>0</v>
      </c>
      <c r="L109" s="38">
        <v>0</v>
      </c>
      <c r="M109" s="38">
        <v>0</v>
      </c>
      <c r="N109" s="38">
        <v>0</v>
      </c>
      <c r="O109" s="38">
        <v>0</v>
      </c>
      <c r="P109" s="38">
        <v>0</v>
      </c>
      <c r="Q109" s="47">
        <f t="shared" si="1"/>
        <v>0</v>
      </c>
      <c r="R109" s="47">
        <f>Q109+'[1]19'!R109</f>
        <v>0</v>
      </c>
      <c r="S109" s="47">
        <f>'[2]20'!$R109</f>
        <v>0</v>
      </c>
      <c r="T109" s="53" t="s">
        <v>169</v>
      </c>
    </row>
    <row r="110" spans="1:20" ht="20.100000000000001" customHeight="1" x14ac:dyDescent="0.25">
      <c r="A110" s="49" t="s">
        <v>170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78">
        <f t="shared" si="1"/>
        <v>0</v>
      </c>
      <c r="R110" s="79">
        <f>Q110+'[1]19'!R110</f>
        <v>0</v>
      </c>
      <c r="S110" s="47">
        <f>'[2]20'!$R110</f>
        <v>0</v>
      </c>
      <c r="T110" s="53" t="s">
        <v>171</v>
      </c>
    </row>
    <row r="111" spans="1:20" s="80" customFormat="1" ht="20.100000000000001" customHeight="1" thickBot="1" x14ac:dyDescent="0.3">
      <c r="A111" s="49" t="s">
        <v>172</v>
      </c>
      <c r="B111" s="38">
        <v>0</v>
      </c>
      <c r="C111" s="38">
        <v>0</v>
      </c>
      <c r="D111" s="38">
        <v>0</v>
      </c>
      <c r="E111" s="38">
        <v>0</v>
      </c>
      <c r="F111" s="38">
        <v>0</v>
      </c>
      <c r="G111" s="38">
        <v>0</v>
      </c>
      <c r="H111" s="38">
        <v>0</v>
      </c>
      <c r="I111" s="38">
        <v>0</v>
      </c>
      <c r="J111" s="38">
        <v>0</v>
      </c>
      <c r="K111" s="38">
        <v>0</v>
      </c>
      <c r="L111" s="38">
        <v>0</v>
      </c>
      <c r="M111" s="38">
        <v>0</v>
      </c>
      <c r="N111" s="38">
        <v>0</v>
      </c>
      <c r="O111" s="38">
        <v>0</v>
      </c>
      <c r="P111" s="38">
        <v>0</v>
      </c>
      <c r="Q111" s="78">
        <f t="shared" si="1"/>
        <v>0</v>
      </c>
      <c r="R111" s="79">
        <f>Q111+'[1]19'!R111</f>
        <v>0</v>
      </c>
      <c r="S111" s="47">
        <f>'[2]20'!$R111</f>
        <v>0</v>
      </c>
      <c r="T111" s="53" t="s">
        <v>173</v>
      </c>
    </row>
    <row r="112" spans="1:20" ht="20.100000000000001" customHeight="1" thickTop="1" x14ac:dyDescent="0.25">
      <c r="A112" s="49" t="s">
        <v>174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78">
        <f t="shared" si="1"/>
        <v>0</v>
      </c>
      <c r="R112" s="79">
        <f>Q112+'[1]19'!R112</f>
        <v>0</v>
      </c>
      <c r="S112" s="47">
        <f>'[2]20'!$R112</f>
        <v>2</v>
      </c>
      <c r="T112" s="53" t="s">
        <v>175</v>
      </c>
    </row>
    <row r="113" spans="1:21" ht="20.100000000000001" customHeight="1" x14ac:dyDescent="0.25">
      <c r="A113" s="49" t="s">
        <v>176</v>
      </c>
      <c r="B113" s="38">
        <v>5</v>
      </c>
      <c r="C113" s="38">
        <v>0</v>
      </c>
      <c r="D113" s="38">
        <v>0</v>
      </c>
      <c r="E113" s="38">
        <v>2</v>
      </c>
      <c r="F113" s="38">
        <v>13</v>
      </c>
      <c r="G113" s="38">
        <v>0</v>
      </c>
      <c r="H113" s="38">
        <v>8</v>
      </c>
      <c r="I113" s="38">
        <v>0</v>
      </c>
      <c r="J113" s="38">
        <v>1</v>
      </c>
      <c r="K113" s="38">
        <v>0</v>
      </c>
      <c r="L113" s="38">
        <v>16</v>
      </c>
      <c r="M113" s="38">
        <v>0</v>
      </c>
      <c r="N113" s="38">
        <v>21</v>
      </c>
      <c r="O113" s="38">
        <v>3</v>
      </c>
      <c r="P113" s="38">
        <v>1</v>
      </c>
      <c r="Q113" s="50">
        <f t="shared" si="1"/>
        <v>70</v>
      </c>
      <c r="R113" s="51">
        <f>Q113+'[1]19'!R113</f>
        <v>1488</v>
      </c>
      <c r="S113" s="52">
        <f>'[2]20'!$R113</f>
        <v>2005</v>
      </c>
      <c r="T113" s="53" t="s">
        <v>177</v>
      </c>
    </row>
    <row r="114" spans="1:21" ht="20.100000000000001" customHeight="1" x14ac:dyDescent="0.25">
      <c r="A114" s="49" t="s">
        <v>178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50">
        <f t="shared" si="1"/>
        <v>0</v>
      </c>
      <c r="R114" s="51">
        <f>Q114+'[1]19'!R114</f>
        <v>3</v>
      </c>
      <c r="S114" s="52">
        <f>'[2]20'!$R114</f>
        <v>62</v>
      </c>
      <c r="T114" s="53" t="s">
        <v>179</v>
      </c>
    </row>
    <row r="115" spans="1:21" ht="20.100000000000001" customHeight="1" thickBot="1" x14ac:dyDescent="0.3">
      <c r="A115" s="49" t="s">
        <v>180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50">
        <f t="shared" si="1"/>
        <v>0</v>
      </c>
      <c r="R115" s="51">
        <f>Q115+'[1]19'!R115</f>
        <v>4</v>
      </c>
      <c r="S115" s="52">
        <f>'[2]20'!$R115</f>
        <v>1</v>
      </c>
      <c r="T115" s="53" t="s">
        <v>181</v>
      </c>
    </row>
    <row r="116" spans="1:21" s="3" customFormat="1" ht="20.100000000000001" customHeight="1" thickTop="1" x14ac:dyDescent="0.25">
      <c r="A116" s="49" t="s">
        <v>182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2</v>
      </c>
      <c r="P116" s="38">
        <v>0</v>
      </c>
      <c r="Q116" s="50">
        <f t="shared" si="1"/>
        <v>2</v>
      </c>
      <c r="R116" s="51">
        <f>Q116+'[1]19'!R116</f>
        <v>62</v>
      </c>
      <c r="S116" s="52">
        <f>'[2]20'!$R116</f>
        <v>83</v>
      </c>
      <c r="T116" s="53" t="s">
        <v>183</v>
      </c>
      <c r="U116" s="1"/>
    </row>
    <row r="117" spans="1:21" s="80" customFormat="1" ht="20.100000000000001" customHeight="1" thickBot="1" x14ac:dyDescent="0.3">
      <c r="A117" s="49" t="s">
        <v>184</v>
      </c>
      <c r="B117" s="38">
        <v>1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1</v>
      </c>
      <c r="P117" s="38">
        <v>0</v>
      </c>
      <c r="Q117" s="50">
        <f t="shared" si="1"/>
        <v>2</v>
      </c>
      <c r="R117" s="51">
        <f>Q117+'[1]19'!R117</f>
        <v>25</v>
      </c>
      <c r="S117" s="52">
        <f>'[2]20'!$R117</f>
        <v>23</v>
      </c>
      <c r="T117" s="53" t="s">
        <v>185</v>
      </c>
      <c r="U117" s="1"/>
    </row>
    <row r="118" spans="1:21" ht="20.100000000000001" customHeight="1" thickTop="1" x14ac:dyDescent="0.25">
      <c r="A118" s="49" t="s">
        <v>186</v>
      </c>
      <c r="B118" s="38">
        <v>0</v>
      </c>
      <c r="C118" s="38">
        <v>0</v>
      </c>
      <c r="D118" s="38">
        <v>0</v>
      </c>
      <c r="E118" s="38">
        <v>2</v>
      </c>
      <c r="F118" s="38">
        <v>3</v>
      </c>
      <c r="G118" s="38">
        <v>0</v>
      </c>
      <c r="H118" s="38">
        <v>1</v>
      </c>
      <c r="I118" s="38">
        <v>0</v>
      </c>
      <c r="J118" s="38">
        <v>2</v>
      </c>
      <c r="K118" s="38">
        <v>79</v>
      </c>
      <c r="L118" s="38">
        <v>38</v>
      </c>
      <c r="M118" s="38">
        <v>0</v>
      </c>
      <c r="N118" s="38">
        <v>41</v>
      </c>
      <c r="O118" s="38">
        <v>1</v>
      </c>
      <c r="P118" s="38">
        <v>0</v>
      </c>
      <c r="Q118" s="50">
        <f t="shared" si="1"/>
        <v>167</v>
      </c>
      <c r="R118" s="51">
        <f>Q118+'[1]19'!R118</f>
        <v>1964</v>
      </c>
      <c r="S118" s="52">
        <f>'[2]20'!$R118</f>
        <v>1337</v>
      </c>
      <c r="T118" s="53" t="s">
        <v>187</v>
      </c>
    </row>
    <row r="119" spans="1:21" ht="20.100000000000001" customHeight="1" x14ac:dyDescent="0.25">
      <c r="A119" s="49" t="s">
        <v>188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54">
        <f t="shared" si="1"/>
        <v>0</v>
      </c>
      <c r="R119" s="46">
        <f>Q119+'[1]19'!R119</f>
        <v>0</v>
      </c>
      <c r="S119" s="47">
        <f>'[2]20'!$R119</f>
        <v>0</v>
      </c>
      <c r="T119" s="53" t="s">
        <v>189</v>
      </c>
    </row>
    <row r="120" spans="1:21" ht="20.100000000000001" customHeight="1" x14ac:dyDescent="0.25">
      <c r="A120" s="49" t="s">
        <v>190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54">
        <f t="shared" si="1"/>
        <v>0</v>
      </c>
      <c r="R120" s="46">
        <f>Q120+'[1]19'!R120</f>
        <v>0</v>
      </c>
      <c r="S120" s="47">
        <f>'[2]20'!$R120</f>
        <v>0</v>
      </c>
      <c r="T120" s="53" t="s">
        <v>191</v>
      </c>
    </row>
    <row r="121" spans="1:21" ht="20.100000000000001" customHeight="1" x14ac:dyDescent="0.25">
      <c r="A121" s="49" t="s">
        <v>192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50">
        <f t="shared" si="1"/>
        <v>0</v>
      </c>
      <c r="R121" s="51">
        <f>Q121+'[1]19'!R121</f>
        <v>4</v>
      </c>
      <c r="S121" s="52">
        <f>'[2]20'!$R121</f>
        <v>6</v>
      </c>
      <c r="T121" s="53" t="s">
        <v>193</v>
      </c>
    </row>
    <row r="122" spans="1:21" ht="20.100000000000001" customHeight="1" x14ac:dyDescent="0.25">
      <c r="A122" s="49" t="s">
        <v>194</v>
      </c>
      <c r="B122" s="38">
        <v>1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1</v>
      </c>
      <c r="I122" s="38">
        <v>0</v>
      </c>
      <c r="J122" s="38">
        <v>3</v>
      </c>
      <c r="K122" s="38">
        <v>0</v>
      </c>
      <c r="L122" s="38">
        <v>3</v>
      </c>
      <c r="M122" s="38">
        <v>0</v>
      </c>
      <c r="N122" s="38">
        <v>0</v>
      </c>
      <c r="O122" s="38">
        <v>0</v>
      </c>
      <c r="P122" s="38">
        <v>1</v>
      </c>
      <c r="Q122" s="50">
        <f t="shared" si="1"/>
        <v>9</v>
      </c>
      <c r="R122" s="51">
        <f>Q122+'[1]19'!R122</f>
        <v>195</v>
      </c>
      <c r="S122" s="52">
        <f>'[2]20'!$R122</f>
        <v>955</v>
      </c>
      <c r="T122" s="53" t="s">
        <v>195</v>
      </c>
    </row>
    <row r="123" spans="1:21" ht="20.100000000000001" customHeight="1" x14ac:dyDescent="0.25">
      <c r="A123" s="63" t="s">
        <v>196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50">
        <f t="shared" si="1"/>
        <v>0</v>
      </c>
      <c r="R123" s="51">
        <f>Q123+'[1]19'!R123</f>
        <v>0</v>
      </c>
      <c r="S123" s="64">
        <f>'[2]20'!$R123</f>
        <v>0</v>
      </c>
      <c r="T123" s="81" t="s">
        <v>197</v>
      </c>
    </row>
    <row r="124" spans="1:21" ht="20.100000000000001" customHeight="1" x14ac:dyDescent="0.25">
      <c r="A124" s="63" t="s">
        <v>198</v>
      </c>
      <c r="B124" s="38">
        <v>0</v>
      </c>
      <c r="C124" s="38">
        <v>0</v>
      </c>
      <c r="D124" s="38">
        <v>0</v>
      </c>
      <c r="E124" s="38">
        <v>0</v>
      </c>
      <c r="F124" s="38">
        <v>0</v>
      </c>
      <c r="G124" s="38">
        <v>0</v>
      </c>
      <c r="H124" s="38">
        <v>0</v>
      </c>
      <c r="I124" s="38">
        <v>0</v>
      </c>
      <c r="J124" s="38">
        <v>0</v>
      </c>
      <c r="K124" s="38">
        <v>0</v>
      </c>
      <c r="L124" s="38">
        <v>0</v>
      </c>
      <c r="M124" s="38">
        <v>0</v>
      </c>
      <c r="N124" s="38">
        <v>0</v>
      </c>
      <c r="O124" s="38">
        <v>0</v>
      </c>
      <c r="P124" s="38">
        <v>0</v>
      </c>
      <c r="Q124" s="50">
        <f t="shared" si="1"/>
        <v>0</v>
      </c>
      <c r="R124" s="51">
        <f>Q124+'[1]19'!R124</f>
        <v>0</v>
      </c>
      <c r="S124" s="64">
        <f>'[2]20'!$R124</f>
        <v>0</v>
      </c>
      <c r="T124" s="82" t="s">
        <v>199</v>
      </c>
    </row>
    <row r="125" spans="1:21" ht="20.100000000000001" customHeight="1" x14ac:dyDescent="0.25">
      <c r="A125" s="63" t="s">
        <v>200</v>
      </c>
      <c r="B125" s="38">
        <v>0</v>
      </c>
      <c r="C125" s="38">
        <v>0</v>
      </c>
      <c r="D125" s="38">
        <v>0</v>
      </c>
      <c r="E125" s="38">
        <v>0</v>
      </c>
      <c r="F125" s="38">
        <v>0</v>
      </c>
      <c r="G125" s="38">
        <v>0</v>
      </c>
      <c r="H125" s="38">
        <v>0</v>
      </c>
      <c r="I125" s="38">
        <v>0</v>
      </c>
      <c r="J125" s="38">
        <v>0</v>
      </c>
      <c r="K125" s="38">
        <v>0</v>
      </c>
      <c r="L125" s="38">
        <v>0</v>
      </c>
      <c r="M125" s="38">
        <v>0</v>
      </c>
      <c r="N125" s="38">
        <v>0</v>
      </c>
      <c r="O125" s="38">
        <v>0</v>
      </c>
      <c r="P125" s="38">
        <v>0</v>
      </c>
      <c r="Q125" s="54">
        <f t="shared" si="1"/>
        <v>0</v>
      </c>
      <c r="R125" s="46">
        <f>Q125+'[1]19'!R125</f>
        <v>0</v>
      </c>
      <c r="S125" s="83">
        <f>'[2]20'!$R125</f>
        <v>0</v>
      </c>
      <c r="T125" s="65" t="s">
        <v>201</v>
      </c>
    </row>
    <row r="126" spans="1:21" ht="20.100000000000001" customHeight="1" x14ac:dyDescent="0.25">
      <c r="A126" s="63" t="s">
        <v>202</v>
      </c>
      <c r="B126" s="38">
        <v>0</v>
      </c>
      <c r="C126" s="38">
        <v>0</v>
      </c>
      <c r="D126" s="38">
        <v>0</v>
      </c>
      <c r="E126" s="38">
        <v>0</v>
      </c>
      <c r="F126" s="38">
        <v>0</v>
      </c>
      <c r="G126" s="38">
        <v>0</v>
      </c>
      <c r="H126" s="38">
        <v>0</v>
      </c>
      <c r="I126" s="38">
        <v>0</v>
      </c>
      <c r="J126" s="38">
        <v>0</v>
      </c>
      <c r="K126" s="38">
        <v>0</v>
      </c>
      <c r="L126" s="38">
        <v>0</v>
      </c>
      <c r="M126" s="38">
        <v>0</v>
      </c>
      <c r="N126" s="38">
        <v>0</v>
      </c>
      <c r="O126" s="38">
        <v>0</v>
      </c>
      <c r="P126" s="38">
        <v>0</v>
      </c>
      <c r="Q126" s="84">
        <f t="shared" si="1"/>
        <v>0</v>
      </c>
      <c r="R126" s="85">
        <f>Q126+'[1]19'!R126</f>
        <v>0</v>
      </c>
      <c r="S126" s="64">
        <f>'[2]20'!$R126</f>
        <v>1</v>
      </c>
      <c r="T126" s="65" t="s">
        <v>203</v>
      </c>
    </row>
    <row r="127" spans="1:21" ht="20.100000000000001" customHeight="1" thickBot="1" x14ac:dyDescent="0.3">
      <c r="A127" s="66" t="s">
        <v>204</v>
      </c>
      <c r="B127" s="86">
        <v>0</v>
      </c>
      <c r="C127" s="86">
        <v>0</v>
      </c>
      <c r="D127" s="86">
        <v>0</v>
      </c>
      <c r="E127" s="86">
        <v>0</v>
      </c>
      <c r="F127" s="86">
        <v>0</v>
      </c>
      <c r="G127" s="86">
        <v>0</v>
      </c>
      <c r="H127" s="86">
        <v>0</v>
      </c>
      <c r="I127" s="86">
        <v>0</v>
      </c>
      <c r="J127" s="86">
        <v>0</v>
      </c>
      <c r="K127" s="86">
        <v>0</v>
      </c>
      <c r="L127" s="86">
        <v>0</v>
      </c>
      <c r="M127" s="86">
        <v>0</v>
      </c>
      <c r="N127" s="86">
        <v>0</v>
      </c>
      <c r="O127" s="86">
        <v>0</v>
      </c>
      <c r="P127" s="86">
        <v>0</v>
      </c>
      <c r="Q127" s="87">
        <f t="shared" si="1"/>
        <v>0</v>
      </c>
      <c r="R127" s="88">
        <f>Q127+'[1]19'!R127</f>
        <v>0</v>
      </c>
      <c r="S127" s="89">
        <f>'[2]20'!$R127</f>
        <v>0</v>
      </c>
      <c r="T127" s="70" t="s">
        <v>205</v>
      </c>
    </row>
    <row r="128" spans="1:21" s="43" customFormat="1" ht="20.100000000000001" customHeight="1" x14ac:dyDescent="0.25">
      <c r="A128" s="90" t="s">
        <v>206</v>
      </c>
      <c r="B128" s="91">
        <v>0</v>
      </c>
      <c r="C128" s="91">
        <v>0</v>
      </c>
      <c r="D128" s="91">
        <v>0</v>
      </c>
      <c r="E128" s="91">
        <v>0</v>
      </c>
      <c r="F128" s="91">
        <v>0</v>
      </c>
      <c r="G128" s="91">
        <v>0</v>
      </c>
      <c r="H128" s="91">
        <v>0</v>
      </c>
      <c r="I128" s="91">
        <v>0</v>
      </c>
      <c r="J128" s="91">
        <v>0</v>
      </c>
      <c r="K128" s="91">
        <v>0</v>
      </c>
      <c r="L128" s="91">
        <v>0</v>
      </c>
      <c r="M128" s="91">
        <v>0</v>
      </c>
      <c r="N128" s="91">
        <v>0</v>
      </c>
      <c r="O128" s="91">
        <v>0</v>
      </c>
      <c r="P128" s="92">
        <v>0</v>
      </c>
      <c r="Q128" s="77">
        <f t="shared" si="1"/>
        <v>0</v>
      </c>
      <c r="R128" s="51">
        <f>Q128+'[1]19'!R128</f>
        <v>30</v>
      </c>
      <c r="S128" s="93">
        <f>'[2]20'!$R128</f>
        <v>25</v>
      </c>
      <c r="T128" s="94" t="s">
        <v>207</v>
      </c>
    </row>
    <row r="129" spans="1:20" s="43" customFormat="1" ht="20.100000000000001" customHeight="1" thickBot="1" x14ac:dyDescent="0.3">
      <c r="A129" s="95" t="s">
        <v>208</v>
      </c>
      <c r="B129" s="38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8">
        <v>0</v>
      </c>
      <c r="Q129" s="67">
        <f t="shared" si="1"/>
        <v>0</v>
      </c>
      <c r="R129" s="96">
        <f>Q129+'[1]19'!R129</f>
        <v>0</v>
      </c>
      <c r="S129" s="97">
        <f>'[2]20'!$R129</f>
        <v>1</v>
      </c>
      <c r="T129" s="98" t="s">
        <v>209</v>
      </c>
    </row>
    <row r="130" spans="1:20" ht="105.2" customHeight="1" thickTop="1" x14ac:dyDescent="0.2">
      <c r="A130" s="71" t="s">
        <v>6</v>
      </c>
      <c r="B130" s="72" t="s">
        <v>9</v>
      </c>
      <c r="C130" s="99" t="s">
        <v>10</v>
      </c>
      <c r="D130" s="25" t="s">
        <v>11</v>
      </c>
      <c r="E130" s="25" t="s">
        <v>12</v>
      </c>
      <c r="F130" s="25" t="s">
        <v>13</v>
      </c>
      <c r="G130" s="25" t="s">
        <v>14</v>
      </c>
      <c r="H130" s="25" t="s">
        <v>15</v>
      </c>
      <c r="I130" s="25" t="s">
        <v>16</v>
      </c>
      <c r="J130" s="25" t="s">
        <v>17</v>
      </c>
      <c r="K130" s="25" t="s">
        <v>18</v>
      </c>
      <c r="L130" s="25" t="s">
        <v>19</v>
      </c>
      <c r="M130" s="25" t="s">
        <v>20</v>
      </c>
      <c r="N130" s="25" t="s">
        <v>21</v>
      </c>
      <c r="O130" s="25" t="s">
        <v>22</v>
      </c>
      <c r="P130" s="72" t="s">
        <v>23</v>
      </c>
      <c r="Q130" s="26">
        <v>2017</v>
      </c>
      <c r="R130" s="27">
        <v>2017</v>
      </c>
      <c r="S130" s="28">
        <v>2016</v>
      </c>
      <c r="T130" s="73" t="s">
        <v>8</v>
      </c>
    </row>
    <row r="131" spans="1:20" ht="82.5" customHeight="1" thickBot="1" x14ac:dyDescent="0.25">
      <c r="A131" s="74">
        <v>20</v>
      </c>
      <c r="B131" s="75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5" t="s">
        <v>38</v>
      </c>
      <c r="Q131" s="76" t="s">
        <v>0</v>
      </c>
      <c r="R131" s="33" t="s">
        <v>39</v>
      </c>
      <c r="S131" s="34" t="s">
        <v>39</v>
      </c>
      <c r="T131" s="35">
        <v>20</v>
      </c>
    </row>
    <row r="132" spans="1:20" ht="20.100000000000001" customHeight="1" x14ac:dyDescent="0.25">
      <c r="A132" s="100" t="s">
        <v>210</v>
      </c>
      <c r="B132" s="38">
        <v>105</v>
      </c>
      <c r="C132" s="38">
        <v>12</v>
      </c>
      <c r="D132" s="38">
        <v>11</v>
      </c>
      <c r="E132" s="38">
        <v>19</v>
      </c>
      <c r="F132" s="38">
        <v>51</v>
      </c>
      <c r="G132" s="38">
        <v>14</v>
      </c>
      <c r="H132" s="38">
        <v>70</v>
      </c>
      <c r="I132" s="38">
        <v>54</v>
      </c>
      <c r="J132" s="38">
        <v>47</v>
      </c>
      <c r="K132" s="38">
        <v>95</v>
      </c>
      <c r="L132" s="38">
        <v>29</v>
      </c>
      <c r="M132" s="38">
        <v>60</v>
      </c>
      <c r="N132" s="38">
        <v>148</v>
      </c>
      <c r="O132" s="38">
        <v>49</v>
      </c>
      <c r="P132" s="38">
        <v>62</v>
      </c>
      <c r="Q132" s="50">
        <f t="shared" ref="Q132:Q137" si="2">SUM(B132:P132)</f>
        <v>826</v>
      </c>
      <c r="R132" s="51">
        <f>Q132+'[1]19'!R132</f>
        <v>18391</v>
      </c>
      <c r="S132" s="101">
        <f>'[2]20'!$R132</f>
        <v>18071</v>
      </c>
      <c r="T132" s="102" t="s">
        <v>211</v>
      </c>
    </row>
    <row r="133" spans="1:20" ht="20.100000000000001" customHeight="1" x14ac:dyDescent="0.25">
      <c r="A133" s="90" t="s">
        <v>212</v>
      </c>
      <c r="B133" s="38">
        <v>1</v>
      </c>
      <c r="C133" s="38">
        <v>0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1</v>
      </c>
      <c r="L133" s="38">
        <v>1</v>
      </c>
      <c r="M133" s="38">
        <v>0</v>
      </c>
      <c r="N133" s="38">
        <v>1</v>
      </c>
      <c r="O133" s="38">
        <v>0</v>
      </c>
      <c r="P133" s="38">
        <v>0</v>
      </c>
      <c r="Q133" s="50">
        <f t="shared" si="2"/>
        <v>4</v>
      </c>
      <c r="R133" s="51">
        <f>Q133+'[1]19'!R133</f>
        <v>241</v>
      </c>
      <c r="S133" s="93">
        <f>'[2]20'!$R133</f>
        <v>259</v>
      </c>
      <c r="T133" s="94" t="s">
        <v>213</v>
      </c>
    </row>
    <row r="134" spans="1:20" ht="20.100000000000001" customHeight="1" x14ac:dyDescent="0.25">
      <c r="A134" s="103" t="s">
        <v>214</v>
      </c>
      <c r="B134" s="38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10</v>
      </c>
      <c r="O134" s="38">
        <v>0</v>
      </c>
      <c r="P134" s="38">
        <v>1</v>
      </c>
      <c r="Q134" s="104">
        <f t="shared" si="2"/>
        <v>11</v>
      </c>
      <c r="R134" s="51">
        <f>Q134+'[1]19'!R134</f>
        <v>215</v>
      </c>
      <c r="S134" s="93">
        <f>'[2]20'!$R134</f>
        <v>364</v>
      </c>
      <c r="T134" s="105" t="s">
        <v>215</v>
      </c>
    </row>
    <row r="135" spans="1:20" ht="20.100000000000001" customHeight="1" x14ac:dyDescent="0.25">
      <c r="A135" s="103" t="s">
        <v>216</v>
      </c>
      <c r="B135" s="38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8">
        <v>0</v>
      </c>
      <c r="Q135" s="104">
        <f t="shared" si="2"/>
        <v>0</v>
      </c>
      <c r="R135" s="51">
        <f>Q135+'[1]19'!R135</f>
        <v>0</v>
      </c>
      <c r="S135" s="93">
        <f>'[2]20'!$R135</f>
        <v>9</v>
      </c>
      <c r="T135" s="105" t="s">
        <v>217</v>
      </c>
    </row>
    <row r="136" spans="1:20" s="80" customFormat="1" ht="20.100000000000001" customHeight="1" thickBot="1" x14ac:dyDescent="0.3">
      <c r="A136" s="103" t="s">
        <v>218</v>
      </c>
      <c r="B136" s="38">
        <v>4</v>
      </c>
      <c r="C136" s="38">
        <v>5</v>
      </c>
      <c r="D136" s="38">
        <v>1</v>
      </c>
      <c r="E136" s="38">
        <v>0</v>
      </c>
      <c r="F136" s="38">
        <v>8</v>
      </c>
      <c r="G136" s="38">
        <v>0</v>
      </c>
      <c r="H136" s="38">
        <v>14</v>
      </c>
      <c r="I136" s="38">
        <v>3</v>
      </c>
      <c r="J136" s="38">
        <v>2</v>
      </c>
      <c r="K136" s="38">
        <v>6</v>
      </c>
      <c r="L136" s="38">
        <v>8</v>
      </c>
      <c r="M136" s="38">
        <v>4</v>
      </c>
      <c r="N136" s="38">
        <v>22</v>
      </c>
      <c r="O136" s="38">
        <v>3</v>
      </c>
      <c r="P136" s="38">
        <v>4</v>
      </c>
      <c r="Q136" s="104">
        <f t="shared" si="2"/>
        <v>84</v>
      </c>
      <c r="R136" s="51">
        <f>Q136+'[1]19'!R136</f>
        <v>2257</v>
      </c>
      <c r="S136" s="93">
        <f>'[2]20'!$R136</f>
        <v>1894</v>
      </c>
      <c r="T136" s="105" t="s">
        <v>219</v>
      </c>
    </row>
    <row r="137" spans="1:20" ht="20.100000000000001" customHeight="1" thickTop="1" x14ac:dyDescent="0.25">
      <c r="A137" s="103" t="s">
        <v>220</v>
      </c>
      <c r="B137" s="38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8">
        <v>0</v>
      </c>
      <c r="Q137" s="104">
        <f t="shared" si="2"/>
        <v>0</v>
      </c>
      <c r="R137" s="51">
        <f>Q137+'[1]19'!R137</f>
        <v>0</v>
      </c>
      <c r="S137" s="93">
        <f>'[2]20'!$R137</f>
        <v>0</v>
      </c>
      <c r="T137" s="105" t="s">
        <v>221</v>
      </c>
    </row>
    <row r="138" spans="1:20" x14ac:dyDescent="0.2">
      <c r="A138" s="106"/>
      <c r="B138" s="107"/>
      <c r="C138" s="107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8"/>
      <c r="S138" s="107"/>
      <c r="T138" s="109"/>
    </row>
    <row r="139" spans="1:20" x14ac:dyDescent="0.2">
      <c r="A139" s="106"/>
      <c r="B139" s="107"/>
      <c r="C139" s="107"/>
      <c r="D139" s="107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8"/>
      <c r="S139" s="107"/>
      <c r="T139" s="109"/>
    </row>
    <row r="140" spans="1:20" x14ac:dyDescent="0.2">
      <c r="A140" s="106"/>
      <c r="B140" s="107"/>
      <c r="C140" s="107"/>
      <c r="D140" s="107"/>
      <c r="E140" s="107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8"/>
      <c r="S140" s="107"/>
      <c r="T140" s="109"/>
    </row>
    <row r="141" spans="1:20" x14ac:dyDescent="0.2">
      <c r="A141" s="106"/>
      <c r="B141" s="107"/>
      <c r="C141" s="107"/>
      <c r="D141" s="107"/>
      <c r="E141" s="107"/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8"/>
      <c r="S141" s="107"/>
      <c r="T141" s="109"/>
    </row>
    <row r="142" spans="1:20" x14ac:dyDescent="0.2">
      <c r="A142" s="106"/>
      <c r="B142" s="107"/>
      <c r="C142" s="107"/>
      <c r="D142" s="107"/>
      <c r="E142" s="107"/>
      <c r="F142" s="107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8"/>
      <c r="S142" s="107"/>
      <c r="T142" s="109"/>
    </row>
    <row r="143" spans="1:20" x14ac:dyDescent="0.2">
      <c r="A143" s="106"/>
      <c r="B143" s="107"/>
      <c r="C143" s="107"/>
      <c r="D143" s="107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8"/>
      <c r="S143" s="107"/>
      <c r="T143" s="109"/>
    </row>
    <row r="144" spans="1:20" x14ac:dyDescent="0.2">
      <c r="A144" s="106"/>
      <c r="B144" s="107"/>
      <c r="C144" s="107"/>
      <c r="D144" s="107"/>
      <c r="E144" s="107"/>
      <c r="F144" s="107"/>
      <c r="G144" s="107"/>
      <c r="H144" s="107"/>
      <c r="I144" s="107"/>
      <c r="J144" s="107"/>
      <c r="K144" s="107"/>
      <c r="L144" s="107"/>
      <c r="M144" s="107"/>
      <c r="N144" s="107"/>
      <c r="O144" s="107"/>
      <c r="P144" s="107"/>
      <c r="Q144" s="107"/>
      <c r="R144" s="108"/>
      <c r="S144" s="107"/>
      <c r="T144" s="109"/>
    </row>
    <row r="145" spans="1:24" x14ac:dyDescent="0.2">
      <c r="A145" s="106"/>
      <c r="B145" s="107"/>
      <c r="C145" s="107"/>
      <c r="D145" s="107"/>
      <c r="E145" s="107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108"/>
      <c r="S145" s="107"/>
      <c r="T145" s="109"/>
    </row>
    <row r="146" spans="1:24" x14ac:dyDescent="0.2">
      <c r="A146" s="106"/>
      <c r="B146" s="107"/>
      <c r="C146" s="107"/>
      <c r="D146" s="107"/>
      <c r="E146" s="107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8"/>
      <c r="S146" s="107"/>
      <c r="T146" s="109"/>
    </row>
    <row r="147" spans="1:24" x14ac:dyDescent="0.2">
      <c r="A147" s="106"/>
      <c r="B147" s="107"/>
      <c r="C147" s="107"/>
      <c r="D147" s="107"/>
      <c r="E147" s="107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8"/>
      <c r="S147" s="107"/>
      <c r="T147" s="109"/>
    </row>
    <row r="148" spans="1:24" x14ac:dyDescent="0.2">
      <c r="A148" s="106"/>
      <c r="B148" s="107"/>
      <c r="C148" s="107"/>
      <c r="D148" s="107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8"/>
      <c r="S148" s="107"/>
      <c r="T148" s="109"/>
    </row>
    <row r="149" spans="1:24" x14ac:dyDescent="0.2">
      <c r="A149" s="106"/>
      <c r="B149" s="107"/>
      <c r="C149" s="107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108"/>
      <c r="S149" s="107"/>
      <c r="T149" s="109"/>
    </row>
    <row r="150" spans="1:24" x14ac:dyDescent="0.2">
      <c r="A150" s="106"/>
      <c r="B150" s="107"/>
      <c r="C150" s="107"/>
      <c r="D150" s="107"/>
      <c r="E150" s="107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08"/>
      <c r="S150" s="107"/>
      <c r="T150" s="109"/>
    </row>
    <row r="151" spans="1:24" x14ac:dyDescent="0.2">
      <c r="A151" s="106"/>
      <c r="B151" s="107"/>
      <c r="C151" s="107"/>
      <c r="D151" s="107"/>
      <c r="E151" s="107"/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108"/>
      <c r="S151" s="107"/>
      <c r="T151" s="109"/>
    </row>
    <row r="152" spans="1:24" x14ac:dyDescent="0.2">
      <c r="A152" s="106"/>
      <c r="B152" s="107"/>
      <c r="C152" s="107"/>
      <c r="D152" s="107"/>
      <c r="E152" s="107"/>
      <c r="F152" s="107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08"/>
      <c r="S152" s="107"/>
      <c r="T152" s="109"/>
    </row>
    <row r="153" spans="1:24" x14ac:dyDescent="0.2">
      <c r="A153" s="106"/>
      <c r="B153" s="107"/>
      <c r="C153" s="107"/>
      <c r="D153" s="107"/>
      <c r="E153" s="107"/>
      <c r="F153" s="107"/>
      <c r="G153" s="107"/>
      <c r="H153" s="107"/>
      <c r="I153" s="107"/>
      <c r="J153" s="107"/>
      <c r="K153" s="107"/>
      <c r="L153" s="107"/>
      <c r="M153" s="107"/>
      <c r="N153" s="107"/>
      <c r="O153" s="107"/>
      <c r="P153" s="107"/>
      <c r="Q153" s="107"/>
      <c r="R153" s="108"/>
      <c r="S153" s="107"/>
      <c r="T153" s="109"/>
    </row>
    <row r="154" spans="1:24" x14ac:dyDescent="0.2">
      <c r="A154" s="106"/>
      <c r="B154" s="107"/>
      <c r="C154" s="107"/>
      <c r="D154" s="107"/>
      <c r="E154" s="107"/>
      <c r="F154" s="107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108"/>
      <c r="S154" s="107"/>
      <c r="T154" s="109"/>
    </row>
    <row r="155" spans="1:24" ht="20.25" x14ac:dyDescent="0.2">
      <c r="A155" s="106"/>
      <c r="B155" s="107"/>
      <c r="C155" s="107"/>
      <c r="D155" s="107"/>
      <c r="E155" s="107"/>
      <c r="F155" s="107"/>
      <c r="G155" s="107"/>
      <c r="H155" s="107"/>
      <c r="I155" s="107"/>
      <c r="J155" s="107"/>
      <c r="K155" s="107"/>
      <c r="L155" s="107"/>
      <c r="M155" s="107"/>
      <c r="N155" s="107"/>
      <c r="O155" s="107"/>
      <c r="P155" s="107"/>
      <c r="Q155" s="107"/>
      <c r="R155" s="108"/>
      <c r="S155" s="107"/>
      <c r="T155" s="109"/>
      <c r="X155" s="110"/>
    </row>
    <row r="156" spans="1:24" x14ac:dyDescent="0.2">
      <c r="A156" s="106"/>
      <c r="B156" s="107"/>
      <c r="C156" s="107"/>
      <c r="D156" s="107"/>
      <c r="E156" s="107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108"/>
      <c r="S156" s="107"/>
      <c r="T156" s="109"/>
    </row>
    <row r="157" spans="1:24" x14ac:dyDescent="0.2">
      <c r="A157" s="106"/>
      <c r="B157" s="107"/>
      <c r="C157" s="107"/>
      <c r="D157" s="107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108"/>
      <c r="S157" s="107"/>
      <c r="T157" s="109"/>
    </row>
    <row r="158" spans="1:24" x14ac:dyDescent="0.2">
      <c r="A158" s="106"/>
      <c r="B158" s="107"/>
      <c r="C158" s="107"/>
      <c r="D158" s="107"/>
      <c r="E158" s="107"/>
      <c r="F158" s="107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  <c r="Q158" s="107"/>
      <c r="R158" s="108"/>
      <c r="S158" s="107"/>
      <c r="T158" s="109"/>
    </row>
    <row r="159" spans="1:24" x14ac:dyDescent="0.2">
      <c r="A159" s="106"/>
      <c r="B159" s="107"/>
      <c r="C159" s="107"/>
      <c r="D159" s="107"/>
      <c r="E159" s="107"/>
      <c r="F159" s="107"/>
      <c r="G159" s="107"/>
      <c r="H159" s="107"/>
      <c r="I159" s="107"/>
      <c r="J159" s="107"/>
      <c r="K159" s="107"/>
      <c r="L159" s="107"/>
      <c r="M159" s="107"/>
      <c r="N159" s="107"/>
      <c r="O159" s="107"/>
      <c r="P159" s="107"/>
      <c r="Q159" s="107"/>
      <c r="R159" s="108"/>
      <c r="S159" s="107"/>
      <c r="T159" s="109"/>
    </row>
  </sheetData>
  <sheetProtection password="DAF7" sheet="1" objects="1" scenarios="1" selectLockedCells="1" selectUnlockedCells="1"/>
  <mergeCells count="2">
    <mergeCell ref="I13:J13"/>
    <mergeCell ref="L13:M13"/>
  </mergeCells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gislationSubject xmlns="605e85f2-268e-450d-9afb-d305d42b267e" xsi:nil="true"/>
    <ContentFiles4Download xmlns="605e85f2-268e-450d-9afb-d305d42b267e" xsi:nil="true"/>
    <GovXID xmlns="605e85f2-268e-450d-9afb-d305d42b267e" xsi:nil="true"/>
    <GovXEventDate xmlns="605e85f2-268e-450d-9afb-d305d42b267e">2017-05-19T21:00:00+00:00</GovXEventDate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EditorKeyWords xmlns="605e85f2-268e-450d-9afb-d305d42b267e" xsi:nil="true"/>
    <DocumentNumber xmlns="605e85f2-268e-450d-9afb-d305d42b267e">20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PublicationYearsRange xmlns="bc3ed0b3-47bf-42be-ac11-2bfeda1546ec">2017</PublicationYearsRang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GovXMainTitle xmlns="605e85f2-268e-450d-9afb-d305d42b267e">דוח אפידמיולוגי שבועי, לשבוע שמסתיים ב-20.05.2017</GovXMainTitle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MMDKeywordsTaxHTField0 xmlns="605e85f2-268e-450d-9afb-d305d42b267e">
      <Terms xmlns="http://schemas.microsoft.com/office/infopath/2007/PartnerControls"/>
    </MMDKeywordsTaxHTField0>
    <PublicationType xmlns="605e85f2-268e-450d-9afb-d305d42b267e">דוח שבועי</PublicationType>
    <GovXInnerTitle xmlns="605e85f2-268e-450d-9afb-d305d42b267e" xsi:nil="true"/>
    <TaxCatchAll xmlns="605e85f2-268e-450d-9afb-d305d42b267e">
      <Value>2325</Value>
      <Value>791</Value>
      <Value>802</Value>
      <Value>2467</Value>
      <Value>800</Value>
      <Value>2363</Value>
    </TaxCatchAll>
    <GovXDescription xmlns="605e85f2-268e-450d-9afb-d305d42b267e" xsi:nil="true"/>
    <GovXDescriptionImg xmlns="605e85f2-268e-450d-9afb-d305d42b267e" xsi:nil="true"/>
    <_x05e0__x05d2__x05d9__x05e9_ xmlns="f84f5252-1d2e-49d4-819d-ab30390253a3">false</_x05e0__x05d2__x05d9__x05e9_>
  </documentManagement>
</p:properties>
</file>

<file path=customXml/itemProps1.xml><?xml version="1.0" encoding="utf-8"?>
<ds:datastoreItem xmlns:ds="http://schemas.openxmlformats.org/officeDocument/2006/customXml" ds:itemID="{BD0B3F68-786C-46B5-B8C7-D6B973926004}"/>
</file>

<file path=customXml/itemProps2.xml><?xml version="1.0" encoding="utf-8"?>
<ds:datastoreItem xmlns:ds="http://schemas.openxmlformats.org/officeDocument/2006/customXml" ds:itemID="{55B89D8F-C5AC-4DF7-B75F-DD0825C76E26}"/>
</file>

<file path=customXml/itemProps3.xml><?xml version="1.0" encoding="utf-8"?>
<ds:datastoreItem xmlns:ds="http://schemas.openxmlformats.org/officeDocument/2006/customXml" ds:itemID="{07A7DE7C-1867-4C60-B446-E88B0862BE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20</vt:lpstr>
      <vt:lpstr>'20'!WPrint_Area_W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ב-20.05.2017</dc:title>
  <dc:creator>סמדר משה</dc:creator>
  <cp:lastModifiedBy>סמדר משה</cp:lastModifiedBy>
  <dcterms:created xsi:type="dcterms:W3CDTF">2018-06-11T11:31:08Z</dcterms:created>
  <dcterms:modified xsi:type="dcterms:W3CDTF">2018-06-11T11:34:56Z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DServiceLang">
    <vt:lpwstr>2467;#עברית|06389dfd-6a39-4467-878c-693add5494a9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ContentTypeId">
    <vt:lpwstr>0x010100FBBCF4DC26E11449A8B5CBCDC77AE5A700A0F4E309D6C57B4CBF9C99C2A1254AE0</vt:lpwstr>
  </property>
  <property fmtid="{D5CDD505-2E9C-101B-9397-08002B2CF9AE}" pid="5" name="MMDKeywords">
    <vt:lpwstr/>
  </property>
  <property fmtid="{D5CDD505-2E9C-101B-9397-08002B2CF9AE}" pid="6" name="MMDTypes">
    <vt:lpwstr>791;#דוח שבועי|7a907f00-5807-43ea-b993-7583bf862721</vt:lpwstr>
  </property>
  <property fmtid="{D5CDD505-2E9C-101B-9397-08002B2CF9AE}" pid="7" name="MMDSubjects">
    <vt:lpwstr>800;#אפידמיולוגיה|03b69fe5-6393-45bd-b31c-4a6414094412;#2363;#דוח אפידמיולוגי|01f3f13b-2195-4f52-b5ed-3c05cb7b7f2e;#802;#מחלות זיהומיות|e5604957-0eda-419a-93b0-ae30441aa112</vt:lpwstr>
  </property>
</Properties>
</file>