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ssessoria\MONITORAMENTO_DW\"/>
    </mc:Choice>
  </mc:AlternateContent>
  <bookViews>
    <workbookView xWindow="20370" yWindow="-120" windowWidth="20730" windowHeight="11760" activeTab="2"/>
  </bookViews>
  <sheets>
    <sheet name="CHECK LIST" sheetId="1" r:id="rId1"/>
    <sheet name="SISTEMAS ENVOLVIDOS" sheetId="5" r:id="rId2"/>
    <sheet name="RELEVÂNCIA PAINEL" sheetId="4" r:id="rId3"/>
  </sheets>
  <definedNames>
    <definedName name="_xlnm._FilterDatabase" localSheetId="0" hidden="1">'CHECK LIST'!$A$1:$BIT$52</definedName>
    <definedName name="_xlnm._FilterDatabase" localSheetId="2" hidden="1">'RELEVÂNCIA PAINEL'!$A$1:$T$215</definedName>
    <definedName name="_xlnm._FilterDatabase" localSheetId="1" hidden="1">'SISTEMAS ENVOLVIDOS'!$A$1:$G$24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3" i="1"/>
  <c r="M44" i="1"/>
  <c r="M45" i="1"/>
  <c r="M46" i="1"/>
  <c r="M47" i="1"/>
  <c r="M48" i="1"/>
  <c r="M49" i="1"/>
  <c r="M50" i="1"/>
  <c r="M51" i="1"/>
  <c r="M2" i="1"/>
  <c r="P215" i="4"/>
  <c r="L215" i="4"/>
  <c r="J215" i="4"/>
  <c r="H215" i="4"/>
  <c r="S215" i="4" l="1"/>
  <c r="M42" i="1" s="1"/>
</calcChain>
</file>

<file path=xl/sharedStrings.xml><?xml version="1.0" encoding="utf-8"?>
<sst xmlns="http://schemas.openxmlformats.org/spreadsheetml/2006/main" count="2774" uniqueCount="693">
  <si>
    <t>GRUPO</t>
  </si>
  <si>
    <t>N° TESTE (APOIO)</t>
  </si>
  <si>
    <t>TESTE</t>
  </si>
  <si>
    <t>COMO VERIFICAR/PROCEDIMENTOS ADOTADOS</t>
  </si>
  <si>
    <t>NORMA</t>
  </si>
  <si>
    <t>NÃO</t>
  </si>
  <si>
    <t>MANAFI 19/1 - 2.2.9</t>
  </si>
  <si>
    <t>SIM</t>
  </si>
  <si>
    <t>MANAFI 19/1 - 2.2.19.2 a 2.2.19.4</t>
  </si>
  <si>
    <t>MANAFI 19/1 - 2.2.1; MANAFI 21/1 - Anexo 2</t>
  </si>
  <si>
    <t>O sistema de alarme funciona corretamente e permanece ativado durante todo o período em que a Unidade de Atendimento esteve fechada, inclusive aos finais de semana e feriados?</t>
  </si>
  <si>
    <t>MANSEG 4/4 - 2.1.1.1 e Nota, 2.1.1.2 e 2.1.4.5</t>
  </si>
  <si>
    <t>MANSEG 4/5 - 2.1.1.2 a 2.1.1.6</t>
  </si>
  <si>
    <t>Para os objetos postados na modalidade a faturar na Unidade de Atendimento são impressos os comprovantes de postagem emitidos pelo sistema de captação, bem como são colhidas as assinaturas dos clientes nos comprovantes para confirmação das postagens?</t>
  </si>
  <si>
    <t>Os objetos qualificados postados na unidade estão tarifados de forma correta, no que tange a  porteamento (peso), formato e os serviços adicionais?</t>
  </si>
  <si>
    <t xml:space="preserve">Todos os objetos constantes nas PLP's ou listas de Postagens foram efetivamente entregues na unidade e faturados?  </t>
  </si>
  <si>
    <t>MANCAT 16/28</t>
  </si>
  <si>
    <t>As Caixas Postais em uso estão com assinatura vigente?</t>
  </si>
  <si>
    <t>MANCAT 6/19 e 20.</t>
  </si>
  <si>
    <t>MANENC 16/3</t>
  </si>
  <si>
    <t>O PPRA está vigente e as medidas que ainda não foram implantadas eram reincidentes, ou seja, constavam no PPRA anterior?</t>
  </si>
  <si>
    <t xml:space="preserve">Os Equipamentos de Proteção Individual (EPI) foram entregues aos empregados da Unidade de Atendimento mediante a assinatura do formulário de Recebimento de Equipamentos de Proteção Individual – EPI, são utilizados de forma correta e estavam em condições de utilização? </t>
  </si>
  <si>
    <t>A unidade dispõe do Livro de Inspeção do Trabalho?</t>
  </si>
  <si>
    <t>Outras oportunidades de Aprimoramento</t>
  </si>
  <si>
    <t>Incluir situações merecedoras de registro (relevantes) , detectadas em Trabalho de campo, mas que não constam no Check List de Inspeção. Informar ref. Normativa. Para redação utilizar o mesmo padrão dos demais itens do Check List (Condição, Critério, Causa e Consequência)</t>
  </si>
  <si>
    <t>Norma relativa ao Assunto abordado no apontamento.</t>
  </si>
  <si>
    <t xml:space="preserve">A unidade regulariza os débitos de empregados lançados nas contas 914 e 3131 em até 90 dias?  </t>
  </si>
  <si>
    <t>A unidade mantém sob controle as pendências financeiras apresentadas pelo sistema PROTER, de forma que sejam regularizadas em até 90 dias (falta de contabilização/CEP divergente/PESO divergente)?</t>
  </si>
  <si>
    <t>Nº DO GRUPO</t>
  </si>
  <si>
    <t>MANPAT 1/2 - subitem 1.3.</t>
  </si>
  <si>
    <t>Os bens móveis localizados na unidade são controlados e estão com os dados atualizados no TRP?</t>
  </si>
  <si>
    <t xml:space="preserve">O Código de Defesa do Consumidor (CDC) está disponível para consulta e  as placas e cartazes  obrigatórios estão afixados no hall da unidade? </t>
  </si>
  <si>
    <t>MANAFI 19/1 - 2.3.13 e 2.3.14.1 - "a"; MANSEG 4/3; MANAFI 3/4.</t>
  </si>
  <si>
    <t>As senhas do sistema de alarme são pessoais, não sendo permitido o compartilhamento entre os empregados da unidade?</t>
  </si>
  <si>
    <t xml:space="preserve">MANENC 16/2; </t>
  </si>
  <si>
    <t>Todo o numerário da unidade é recolhido no final do fechamento do dia anterior e mantido no cofre, não sendo permitida a manutenção de valores nos caixas de atendimento ou outro local?</t>
  </si>
  <si>
    <t>DESCUMPRIMENTO DE NORMA INTERNA (S=1; N=0)</t>
  </si>
  <si>
    <t>RISCO Á SEGURANÇA E INTEGRIDADE DO PATRIMONIO, BENS E PESSOAS (S=3; N=0)</t>
  </si>
  <si>
    <t>TOTAL</t>
  </si>
  <si>
    <t>NÃO AVALIADO</t>
  </si>
  <si>
    <t>A unidade cumpre os procedimentos referente a entrega interna no que diz respeito ao registro, aos prazos de guarda e à baixa no Sistema SRO?</t>
  </si>
  <si>
    <r>
      <t xml:space="preserve">Os procedimentos de embarque e desembarque da carga são realizados corretamente,  tais como preenchimento correto do RDVO, conferência da numeração e da integridade dos lacres das portas do baú dos veículos e registros no sistema ERP? </t>
    </r>
    <r>
      <rPr>
        <b/>
        <sz val="12"/>
        <rFont val="Calibri"/>
        <family val="2"/>
      </rPr>
      <t xml:space="preserve"> </t>
    </r>
  </si>
  <si>
    <t>Todas as tentativas de entrega lançadas no SRO foram efetivamente realizadas pelo Carteiro?</t>
  </si>
  <si>
    <t>A unidade cumpre os procedimentos de aceitação, formas de franqueamento e documentação obrigatória?</t>
  </si>
  <si>
    <t xml:space="preserve">É realizada a compactação e mensuração da carga bem como o devido registro da quantidade recebida no SGDO ou emissão CIE em caso de falta ou divergência no lançamento?  </t>
  </si>
  <si>
    <t>O valor escriturado no sistema SARA (REFERENTE AO FECHAMENTO DO MOVIMENTO DO DIA ANTERIOR) confere com o valor físico encontrado no Caixa Retaguarda (CRE)?</t>
  </si>
  <si>
    <t xml:space="preserve">Os empregados da Unidade de Atendimento contemplados com o recebimento dos Adicionais de Distribuição e Coleta e do Adicional de Atendimento em Guichê estavam desempenhando atividades que lhes davam direito ao recebimento do provento? </t>
  </si>
  <si>
    <t>Todos os Processos de Apuração de extravios de bens móveis sob responsabilidade da unidade foram finalizados dentro do prazo previsto?</t>
  </si>
  <si>
    <t xml:space="preserve">A Unidade com distribuição informa no SGDO a quantidade real de objetos não distribuídos, considerados como resto? </t>
  </si>
  <si>
    <t>Os Auto de Irregularidade – AI  são registrados conforme procedimentos previstos, de forma a subsidiar uma futura apuração direta?</t>
  </si>
  <si>
    <t>A unidade dispõe de equipamentos de prevenção de incêndio e estes estão desobstruidos e dentro da validade?</t>
  </si>
  <si>
    <t>TEM IMPACTO FINANCEIRO MENSURÁVEL/IMEDIATO   (S=9, N=0)</t>
  </si>
  <si>
    <t>Pode ensejar indenização/PENALIZAÇÃO À ECT - Multas contratuais ou legais (S=4; N=0)</t>
  </si>
  <si>
    <t>DESCUMPRIMENTO DE LEI /Norma externa  (S=2, N=0)</t>
  </si>
  <si>
    <t>RISCO (DIRETO) Á IMAGEM DA ECT (S=2;N=0)</t>
  </si>
  <si>
    <t>As quantidades de produtos em poder dos Caixas Retaguarda e de Atendimento (CA) correspondiam com as quantidades escrituradas no Sistema SARA?</t>
  </si>
  <si>
    <t xml:space="preserve">As quantidades de etiquetas e documentos geradores de receita em poder dos Caixas Retaguarda e de Atendimento, correspondiam com as escrituradas no Sistema SARA?    </t>
  </si>
  <si>
    <t xml:space="preserve">O gestor da agência utiliza corretamente todos mecanismos de proteção disponíveis no cofre instalado na unidade (segredo, chave, fechadura de retardo)? </t>
  </si>
  <si>
    <t>Os sensores do sistema de alarme cobrem, no mínimo, o local onde está o cofre, portas e janelas da Unidade de Atendimento, sem a obstrução de seus raios de alcance (caixas, estantes, armários etc)?</t>
  </si>
  <si>
    <t>O sistema de CFTV está funcionando perfeitamente, com todas as câmeras com imagens nítidas e posicionadas adequadamente, sem obstruções no raio de alcance, com o foco desejado, permitindo identificar pessoa e/ou objeto e com todas as imagens captadas armazenadas?</t>
  </si>
  <si>
    <t>Todos os bens da unidade estão em uso, de acordo com sua finalidade, e são mantidos em condições seguras contra acidentes, intempéries, roubos, extravios e furto?</t>
  </si>
  <si>
    <t xml:space="preserve">Os carteiros realizam todos os lançamentos devidos no SGDO? </t>
  </si>
  <si>
    <t xml:space="preserve">Os objetos qualificados são tempestivamente baixados no sistema SRO conforme procedimentos estabelecidos em Manual? </t>
  </si>
  <si>
    <t xml:space="preserve">Há controle sobre a realização de horas-extras, repouso trabalhado e final semana proporcional? </t>
  </si>
  <si>
    <t>Há controle sobre os cartões de pontos dos empregados, no tocante aos registros dos horários de entrada e saída; assinaturas  e cumprimento da jornada e do intervalo mínimo de uma hora de almoço?</t>
  </si>
  <si>
    <t>CAIXAS DE ATENDIMENTO: Efetuar a conferência de no mínimo: 02 caixas  em unidades com até 03 guiches;  acima de 04 guichês - no mínimo 50% (produtos de maior circulação exemplificados inicialmente). AMOSTRA: CRE: Efetuar a conferência de no mínimo 50% dos itens de maior circulação (desejável 100%)..</t>
  </si>
  <si>
    <t>AMOSTRA: CRE: Efetuar a conferência de no mínimo 50% dos itens geradores de receita (desejável 100%). CAIXAS DE ATENDIMENTO: Efetuar a conferência de no mínimo: 02 caixas  em unidades com até 03 guiches;  acima de 04 guichês - no mínimo 50% (et./doc. geradores de receita).</t>
  </si>
  <si>
    <t>Utilizar o link abaixo para calcular amostra a ser verificada
Tamanho da população = qt. Média Mensal de Objetos lançados para Entregas por dia. (Fonte DW) Nível de confiança =90%
Margem de erro = 10%
https://calculareconverter.com.br/calculo-amostral/</t>
  </si>
  <si>
    <t>CARGA POSTAL</t>
  </si>
  <si>
    <t xml:space="preserve">MANAFI 19/1; MANCAT 19/3 - 2.12.1.5.2, "e" e "h"; </t>
  </si>
  <si>
    <t>MANCAT 14/3;  MANORG 11/11.</t>
  </si>
  <si>
    <t xml:space="preserve">MANSEG 4/3 </t>
  </si>
  <si>
    <t>MANSEG 4/4 - 2.1.3; MANCAT 19/3 2.1.5,"b",</t>
  </si>
  <si>
    <t>MEM. nº 4969612 - GEEN/DEINP/VIPAD, de 15/01/2019; 
MANENG 1/2, 1.14 a 1.16, 
MANENG 3/1, 
MANENG 3/2, 
MANENG 3/3</t>
  </si>
  <si>
    <t xml:space="preserve">Os empregados e jovem aprendizes realizam o Exame Médico Periódico conforme frequência estabelecida na Norma Regulamentadora n.º 07 - PCMSO, da Portaria 3.214 do MTE.b.1)? 
</t>
  </si>
  <si>
    <t xml:space="preserve">NR-23, 23.14.2 ;
23.14.3 </t>
  </si>
  <si>
    <t>A Unidade de Distribuição possui o Alvará de Funcionamento expedido pela Prefeitura?</t>
  </si>
  <si>
    <t xml:space="preserve">LEI Nº 13.425/2017
NR-01; LEI Nº 13.425/2017
MANPES 20/8 - Item 2.1.2.1
MANPAT 4/1 - Anexo 2 (Alvará de Funcionamento)
MANPAT 4/1 - ANEXO 2 - Itens 1.9 e 2.1 </t>
  </si>
  <si>
    <r>
      <rPr>
        <b/>
        <sz val="12"/>
        <rFont val="Calibri"/>
        <family val="2"/>
      </rPr>
      <t xml:space="preserve">IN LOCO: </t>
    </r>
    <r>
      <rPr>
        <sz val="12"/>
        <rFont val="Calibri"/>
        <family val="2"/>
      </rPr>
      <t xml:space="preserve">
1. Solicitar a cópia do PPRA que fica arquivada na unidade;
2. Observar se o PPRA (Plano de Prevenção de Riscos Ambientais) está vigente (elaboração ao menos uma vez ao ano) e se havia medidas recomendadas, priorizadas e ainda não implantadas que já constavam no PPRA anterior;
3. Considerar item "Não Conforme" caso a unidade possua o PPRA vigente, contudo, não possua o PPRA anterior para que haja a verificação da reincidência
</t>
    </r>
  </si>
  <si>
    <r>
      <rPr>
        <b/>
        <sz val="12"/>
        <rFont val="Calibri"/>
        <family val="2"/>
      </rPr>
      <t xml:space="preserve">IN LOCO: </t>
    </r>
    <r>
      <rPr>
        <sz val="12"/>
        <rFont val="Calibri"/>
        <family val="2"/>
      </rPr>
      <t xml:space="preserve">
1. Verificar se a unidade tem Livro de Inspeção do Trabalho;
2. Observar se o CNPJ que consta no Livro é o mesmo da atual unidade. 
NOTA: É obrigatório a unidade dispor o Livro. Este deve permanecer no estabelecimento à disposição da fiscalização do Ministério do Trabalho, nos termos estabelecidos pela Consolidação das Leis Trabalhistas</t>
    </r>
  </si>
  <si>
    <t>500- OUTRAS OPORTUNIDADES DE APRIMORAMENTO</t>
  </si>
  <si>
    <t xml:space="preserve">230 - FINANCEIRO </t>
  </si>
  <si>
    <t>231 - SEGURANÇA POSTAL</t>
  </si>
  <si>
    <t>A utilização e a devolução dos unitizadores à centralizadora são realizados conforme previsto?</t>
  </si>
  <si>
    <t xml:space="preserve">MANENC 4/1 - anexo 2; 2.6
MANENC 4/1 - anexo 3 - 1.20 e 1.21;
MANENC 4/2;
SAPPP - CDD Lista 5 - item 14;
</t>
  </si>
  <si>
    <r>
      <rPr>
        <b/>
        <sz val="12"/>
        <rFont val="Calibri"/>
        <family val="2"/>
      </rPr>
      <t xml:space="preserve">Pré-verificação:
</t>
    </r>
    <r>
      <rPr>
        <sz val="12"/>
        <rFont val="Calibri"/>
        <family val="2"/>
      </rPr>
      <t xml:space="preserve">Verificar as regras de vigência do Alvará e outras especificidades de cada município onde a unidade está instalada.
</t>
    </r>
    <r>
      <rPr>
        <b/>
        <sz val="12"/>
        <rFont val="Calibri"/>
        <family val="2"/>
      </rPr>
      <t xml:space="preserve">
In loco:</t>
    </r>
    <r>
      <rPr>
        <sz val="12"/>
        <rFont val="Calibri"/>
        <family val="2"/>
      </rPr>
      <t xml:space="preserve">
1. Solicitar ao gestor o alvara de funcionamento. .
2. Atentar para vigência.
</t>
    </r>
  </si>
  <si>
    <t>MANCAT 19/3 - 2.1.3</t>
  </si>
  <si>
    <r>
      <rPr>
        <b/>
        <sz val="12"/>
        <rFont val="Calibri"/>
        <family val="2"/>
      </rPr>
      <t xml:space="preserve">PRÉ-VERIFICAÇÃO
</t>
    </r>
    <r>
      <rPr>
        <sz val="12"/>
        <rFont val="Calibri"/>
        <family val="2"/>
      </rPr>
      <t xml:space="preserve">1. No sistema SGDO, acessar a opção "Exportação de Dados" ; seleciona SE, Tipo de Unidade, clicar em "Distribuição", inserindo no campo Data, períodos que estejam dentro do mesmo mês. O sistema não aceita datas iniciando em um mês e terminando em outro;
2. Exportar em txt e colar no Excel;
3. Verificar se houve o registro  relativo ao início das atividades, saída e retorno da distribuição, TPC (Término da Prestação de Contas) e término das atividades, em todos os dias úteis do período ( Abrangência mínimo da amostra: 03 meses). 
</t>
    </r>
    <r>
      <rPr>
        <b/>
        <sz val="12"/>
        <rFont val="Calibri"/>
        <family val="2"/>
      </rPr>
      <t xml:space="preserve">IN LOCO
1. </t>
    </r>
    <r>
      <rPr>
        <sz val="12"/>
        <rFont val="Calibri"/>
        <family val="2"/>
      </rPr>
      <t xml:space="preserve"> Ao final das atividades dos carteiros, após o TPC, extrair os dados do dia no SGDO e verificar os lançamentos; 
2. Observar se o lançamento é realizado pelo próprio empregado que fez a distribuição, utilizando sua própria matrícula;
3. Recomenda-se, após a finalização da distribuição, confrontar carteiros presentes x lançamentos no dia da inspeção. Havendo divergências, solicitar informações ao gestor;
4. Atentar para o preenchimento correto nos campos do SGDO referentes a horário de saída/retorno/TPC e término das atividades.
</t>
    </r>
    <r>
      <rPr>
        <b/>
        <sz val="12"/>
        <rFont val="Calibri"/>
        <family val="2"/>
      </rPr>
      <t>OBS.: UNIDADES COM DISTRIBUIÇÃO CENTRALIZADA: Também aplicar este Teste. O item será automaticamente direcionado ao CDD/Centralizador pelo SNCI após a liberação do Rel.</t>
    </r>
  </si>
  <si>
    <r>
      <rPr>
        <b/>
        <sz val="12"/>
        <rFont val="Calibri"/>
        <family val="2"/>
      </rPr>
      <t xml:space="preserve">IN-LOCO: </t>
    </r>
    <r>
      <rPr>
        <sz val="12"/>
        <rFont val="Calibri"/>
        <family val="2"/>
      </rPr>
      <t xml:space="preserve">  
1. NO PPRA vigente, verificar se é prevista a utilização de EPI em alguma posição de trabalho na unidade;
2. Avaliar se os empregados respectivos estão utilizando o EPI, e caso negativo, verificar se houve entrega do EPI ao empregado mediante assinatura no formulário de Recebimento de Equipamentos de Proteção Individual; 
3. Verificar nos locais de trabalho a adequação dos EPI’s e o uso correto dos mesmos, 
4. Caso não seja prevista a utilização de EPI na unidade considerar item como "Não Executa". 
5. Caso a unidade não possua o PPRA vigente, impossibilitando o confronto de quais são os EPI exigidos, considerar o teste como "Não Verificado". Descrever no comentário: "Não foi possível realizar a verificação do teste devida à ausência do PPRA vigente, conforme registrado no item específico do Check List.</t>
    </r>
  </si>
  <si>
    <t xml:space="preserve">232 - SEGURANÇA </t>
  </si>
  <si>
    <t>233 - BENS MÓVEIS</t>
  </si>
  <si>
    <t>234 - INFRAESTRUTURA</t>
  </si>
  <si>
    <t>O imóvel que abriga a unidade está em condições de conservação suficientes para não representar risco iminente à segurança dos usuários ou à integridade física da edificação e suas instalações, ou apresenta danos causados por explosões, arrombamentos, acidentes ou eventos da natureza?</t>
  </si>
  <si>
    <t>235 - CONDIÇÕES DE ACEITAÇÃO, CLASSIFICAÇÃO E TARIFAÇÃO DE OBJETOS</t>
  </si>
  <si>
    <t>236 - CAIXA POSTAL</t>
  </si>
  <si>
    <t>237 - ENTREGA INTERNA</t>
  </si>
  <si>
    <t>238 - ASPECTOS COMERCIAIS</t>
  </si>
  <si>
    <t>239 - CARGA POSTAL</t>
  </si>
  <si>
    <t>241 - RECURSOS HUMANOS</t>
  </si>
  <si>
    <t>242 - SEGURANÇA NO TRABALHO</t>
  </si>
  <si>
    <t>1. Observar se a data de validade da recarga (nível 2) não está vencida e se o adesivo contendo as datas de recarga não estão danificados de qualquer forma, impossibilitando a verificação da validade.
2. Verificar se os lacres estão intactos.
3. Verificar se os equimentos estão obstruídos, ou seja, com objetos que impeçam o seu rápido acesso em caso de emergências.</t>
  </si>
  <si>
    <t xml:space="preserve">
A abertura da Unidade é realizada por dois empregados indicados a criterio da Gerência, com no mínimo 15 minutos e no máximo 30 minutos antes do início do atendimento ao público e se o horário de atendimento é respeitado?</t>
  </si>
  <si>
    <r>
      <t xml:space="preserve">MANSEG 4/4 - 2.1.2.1, 2.1.2.2 e 2.1.4
</t>
    </r>
    <r>
      <rPr>
        <b/>
        <sz val="12"/>
        <rFont val="Calibri"/>
        <family val="2"/>
      </rPr>
      <t>MANSEG 4/2 - Anexo 4</t>
    </r>
  </si>
  <si>
    <r>
      <rPr>
        <b/>
        <sz val="12"/>
        <rFont val="Calibri"/>
        <family val="2"/>
      </rPr>
      <t>IN LOCO:</t>
    </r>
    <r>
      <rPr>
        <sz val="12"/>
        <rFont val="Calibri"/>
        <family val="2"/>
      </rPr>
      <t xml:space="preserve">
1. Verificar se os unitizadores são devolvidos diariamente à centralizadora.
Considera item "C" Conforme:
1. Se nos dias de verificação forem  observados unitizadores parados na unidade, de um dia para outro, devido à falta de cubagem da linha que realiza a devolução de unitizadores;
2. Caso a unidade atue como Subcentralizaroda e/ou atenda linhas de transporte para suprir outras unidades com o fornecimento de unitizadores;
3. Se os unitizadores retidos forem utilizados para operação do dia seguinte, exceto com a carga da alternância (a carga alternância não deve ficar em caixetas amarelas, mas sim no cestos);
Considerar "NC" Não Conforme se:
1. For observado uitizador sendo utilizado com conteúdo que não seja carga postal (ex.: a) guardar equipamentos danificados ou fora de uso, inservíveis e disponíveis nas áreas de material recolhido; b) armazenar lixo, detritos, refugo etc.; c) armazenar material de consumo; d) arquivar documentos, processos etc.;e) compor leiaute fixo usando, no todo ou em parte, componentes de CDL.)
2. Verificador unitizadores vazios espalhados pela unidade, inclusive nos veículos, em grandes quantidades, sem expectativa de uso;
3. Atentar principalmente para Caixetas e as Tampas das Caixetas.</t>
    </r>
  </si>
  <si>
    <r>
      <rPr>
        <b/>
        <sz val="12"/>
        <rFont val="Calibri"/>
        <family val="2"/>
      </rPr>
      <t xml:space="preserve">UNIDADE </t>
    </r>
    <r>
      <rPr>
        <b/>
        <u/>
        <sz val="12"/>
        <rFont val="Calibri"/>
        <family val="2"/>
      </rPr>
      <t>COM</t>
    </r>
    <r>
      <rPr>
        <b/>
        <sz val="12"/>
        <rFont val="Calibri"/>
        <family val="2"/>
      </rPr>
      <t xml:space="preserve"> SUPERVISOR OPERACIONAL (SO)</t>
    </r>
    <r>
      <rPr>
        <sz val="12"/>
        <rFont val="Calibri"/>
        <family val="2"/>
      </rPr>
      <t xml:space="preserve"> - É realizada diariamente a gestão das pendências de objetos na conferência eletrônica (Pré-Alerta) e os Relatórios eletrônicos são devidamente arquivados na unidade?</t>
    </r>
  </si>
  <si>
    <t>Há pendências de apuração de objetos indenizados por extravio, sob responsabilidade da Unidade?</t>
  </si>
  <si>
    <t>PRÉ-VERIFICAÇÃO:  
1. Levantar junto à área responsável da Superintendência Estadual informações acerca da necessidade/realização do ASO dos empregados e aprendizes lotados na Unidade. 
IN LOCO: 
1.  Solicitar a apresentação da via do ASO para que seja constatada a realização do Exame Médico Periódico, conforme necessidade apontada pela área responsável; 
2. Verificar se os Exames Médicos Periódicos dos empregados da unidade estão em dia.
Nota: Periodicidade de realização dos exames:  
a) Trabalhadores expostos a agentes nocivos à saúde: periodicidade 1 ano; 
b) Trabalhadores com idade &lt; 18 anos ou &gt; 45 anos; periodicidade: anual; 
c) Trabalhadores com idade maior igual  a 18 anos ou menor igual a  45 anos e não exposto a agentes agressivos: periodicidade a cada 2 anos. 
d) Carteiro, OTT e Operador de Empilhadeira: periodicidade anual, independentemente da idade. 
e) Jovens Aprendizes com data de admissão com até 12 meses da data da inspeção, cobrar apenas ASO Admissional.</t>
  </si>
  <si>
    <t>A Unidade possui o Alvará de Funcionamento expedido pela Prefeitura?</t>
  </si>
  <si>
    <t>MANPES 20/5  e Anexo 1; MANSUP 6/3, NR-6</t>
  </si>
  <si>
    <t>MANCAT 19/3; MANCAT 6/1 - Anexo 2 e MANDIS 9/3 - 2.4.5</t>
  </si>
  <si>
    <t xml:space="preserve">
MANCAT 19/2 - Anexo 3
MANCAT 19/2 - 2.17.2.1 E 2.17.2.2
MANCAT 19/2  - 2.32.1.2</t>
  </si>
  <si>
    <r>
      <t xml:space="preserve">*Atentar para as orientações de </t>
    </r>
    <r>
      <rPr>
        <b/>
        <sz val="14"/>
        <rFont val="Calibri"/>
        <family val="2"/>
        <scheme val="minor"/>
      </rPr>
      <t>Registro de Reincidência</t>
    </r>
    <r>
      <rPr>
        <sz val="14"/>
        <rFont val="Calibri"/>
        <family val="2"/>
        <scheme val="minor"/>
      </rPr>
      <t>. Se tratar-se de unidade já visitada nos ciclos de 2018 e (ou) 2019, faz parte da Pré-verificação consultar os status dos itens apontados no sistema SNCI. Situações identicas (MESMO FATO, MESMA AMOSTRA) não devem ser apontadas novamente, salvo se o item estiver com status de SOLUCIONADO. Atentar, especialmente, para itens de Imóveis e Bens Móveis. Tal orientação constará no arquivo Pré-relato.</t>
    </r>
  </si>
  <si>
    <t>MANPES 20/3; NR-9</t>
  </si>
  <si>
    <t xml:space="preserve">Os empregados e jovens aprendizes realizam o Exame Médico Periódico conforme frequência estabelecida na Norma Regulamentadora n.º 07 - PCMSO, da Portaria 3.214 do MTE.b.1)? 
</t>
  </si>
  <si>
    <t>240 - DISTRIBUIÇÃO, EXPEDIÇÃO E CONFERÊNCIA DA CARGA</t>
  </si>
  <si>
    <t xml:space="preserve">Há na Unidade objetos em devolução parados (devolução física e devolução eletrônica - CEDO)? </t>
  </si>
  <si>
    <r>
      <t xml:space="preserve">MANDIS 3/1 - 2.4;
MANTRA 3/1 - ANEXO 4 - 1.5; 1.6; 1.7
</t>
    </r>
    <r>
      <rPr>
        <sz val="12"/>
        <color rgb="FFFF0000"/>
        <rFont val="Calibri"/>
        <family val="2"/>
      </rPr>
      <t>MANTRA 4/2, Anexo 3, 1.13.1 a 1.13.8</t>
    </r>
    <r>
      <rPr>
        <sz val="12"/>
        <rFont val="Calibri"/>
        <family val="2"/>
      </rPr>
      <t xml:space="preserve">
MANTRA 2/1 - ANEXO 4 - 2.2; 2.3; 2.4</t>
    </r>
  </si>
  <si>
    <r>
      <t xml:space="preserve">As entregas externas de objetos qualificados são realizadas de acordo com as regras estabelecidas no MANDIS 6/1 quanto as anotações e lançamentos no SRO? </t>
    </r>
    <r>
      <rPr>
        <b/>
        <sz val="12"/>
        <rFont val="Calibri"/>
        <family val="2"/>
      </rPr>
      <t xml:space="preserve"> </t>
    </r>
  </si>
  <si>
    <r>
      <t xml:space="preserve">1. Confrontar a quantidade de produtos encontrados no estoque físico da Unidade de Atendimento (CRE e Caixas de Atendimento) com as quantidades escrituradas no Sistema SARA. 
2. Efetuar a conferência priorizando produtos de maior circulação, tais como selos, caixas de encomendas, envelopes, telesena, etc.. 
3. INDEPENDENTE DE FALTA, SOBRA OU EXATIDÃO DOS DADOS - colher a assinatura do Caixa/CRE no Relatório do SARA, no ato de conferência, destacando em tal relatório as divergências encontradas e produtos conferidos. Este documento deverá ser arquivado junto ao Processo da Inspeção. 
4. Para Faltas - solicitar a venda, devendo o responsável pela guarda dos produtos efetuar o pagamento ou lançar na conta correspondente de débito na impossibilidade de pagamento. 
5. Para os casos de  sobra de produtos, orientar o gestor a seguir os procedimentos do MANAFI 19/1 - 2.2.9 - b,  ou contactar a àrea financeira para orientação. 
6. Na impossibilidade de regularização imediata, esta poderá ser efetuada posteriormente, com apresentação dos comprovantes na Manifestação no SNCI. 
a) Se não houver a regularização, independente do valor, registrar o item no SGI/SNCI. 
b) Para itens regularizados ou devidamente contabilizados até o valor da quebra de caixa, arquivar comprovantes no Processo e orientar o gestor, sem necessidade de registro em Relatório/SGI (item Conforme). 
</t>
    </r>
    <r>
      <rPr>
        <sz val="12"/>
        <color rgb="FFFF0000"/>
        <rFont val="Calibri"/>
        <family val="2"/>
      </rPr>
      <t>ATENÇÃO</t>
    </r>
    <r>
      <rPr>
        <sz val="12"/>
        <rFont val="Calibri"/>
        <family val="2"/>
      </rPr>
      <t xml:space="preserve">: os relatórios do sistema SARA deverão ser solicitados ao Atendente, ao gestor da unidade de atendimento ou ao Encarregado de Tesouraria.  </t>
    </r>
    <r>
      <rPr>
        <sz val="12"/>
        <color rgb="FFFF0000"/>
        <rFont val="Calibri"/>
        <family val="2"/>
      </rPr>
      <t>TODAS</t>
    </r>
    <r>
      <rPr>
        <sz val="12"/>
        <rFont val="Calibri"/>
        <family val="2"/>
      </rPr>
      <t xml:space="preserve">  as operações que envolvam registros no SARA devem ser feitas pelos responsaveis na unidade.</t>
    </r>
  </si>
  <si>
    <r>
      <t xml:space="preserve">1. Confrontar a quantidade  de etiquetas/documentos geradores de receita encontradas no estoque físico da Unidade de Atendimento (CRE e Caixa de Atendimento) com as quantidades escrituradas no Sistema SARA.
2. INDEPENDENTE DE FALTA, SOBRA OU EXATIDÃO DOS DADOS - colher a assinatura do CRE/Gerente da agência no Relatório do SARA, no ato de conferência, destacando em tal relatório as diverências encontradas e materiais conferidas. </t>
    </r>
    <r>
      <rPr>
        <sz val="12"/>
        <color rgb="FFFF0000"/>
        <rFont val="Calibri"/>
        <family val="2"/>
      </rPr>
      <t xml:space="preserve">Este documento deverá ser arquivado junto ao Processo da Inspeção.
</t>
    </r>
    <r>
      <rPr>
        <sz val="12"/>
        <rFont val="Calibri"/>
        <family val="2"/>
      </rPr>
      <t xml:space="preserve">a) </t>
    </r>
    <r>
      <rPr>
        <sz val="12"/>
        <color rgb="FFFF0000"/>
        <rFont val="Calibri"/>
        <family val="2"/>
      </rPr>
      <t xml:space="preserve"> </t>
    </r>
    <r>
      <rPr>
        <sz val="12"/>
        <rFont val="Calibri"/>
        <family val="2"/>
      </rPr>
      <t xml:space="preserve">Para FALTAS: Pesquisar, por amostragem, no SRO etiquetas faltantes no estoque físico (em especial SEDEX/PAC) e registrar no apontamento se a etiqueta foi utilizada. 
b) Para completar o número da etiqueta, seguir sequência numérica e usar o CALCULADOR DV (Etiqueta.exe). 
c) Para Sobras e Faltas: orientar o gestor a seguir os procedimentos do MANAFI 19/1 - 2.2.9, I e III, respectivamente ou contactar a àrea financeira para orientação, e registrar o item no SGI/SNCI.  
3. Na impossibilidade de regularização imediata, esta poderá ser efetuada posteriormente, com apresentação dos comprovantes na Manifestação no SNCI. 
4. </t>
    </r>
    <r>
      <rPr>
        <sz val="12"/>
        <color rgb="FFFF0000"/>
        <rFont val="Calibri"/>
        <family val="2"/>
      </rPr>
      <t xml:space="preserve">Emissão de Notas de Controle Interno são necessárias somente quando detectado o extravio de grande quantidade de etiquetas (acima de 1.000), para quantidades menores registrar somente no relatório/SGI e SNCI.
</t>
    </r>
    <r>
      <rPr>
        <sz val="12"/>
        <rFont val="Calibri"/>
        <family val="2"/>
      </rPr>
      <t xml:space="preserve"> OBS: os relatórios do sistema SARA deverão ser solicitados ao Atendente, ao gestor da unidade de atendimento ou ao Encarregado de Tesouraria.</t>
    </r>
  </si>
  <si>
    <r>
      <t xml:space="preserve">MANENC 16/3;
MANDIS 3/1; 2.5.2 e 2.5.3
</t>
    </r>
    <r>
      <rPr>
        <sz val="11"/>
        <color rgb="FF0070C0"/>
        <rFont val="Calibri"/>
        <family val="2"/>
      </rPr>
      <t>MANENC 2/3, anexo 2 (GABARITO)</t>
    </r>
  </si>
  <si>
    <t>MANDIS 3/2 - 2.9.6 ;
MANDIS 3/2 - 2.10.1; "g"
MANDIS 3/9 - 2.1;
MANPES 1/3, Anexo 1. item 3, subitem 3.1 "b.b"
http://app.correiosnet.int/sgdo/faces/login.jsp</t>
  </si>
  <si>
    <r>
      <t>MANDIS 3/9, 2.8
MANDIS 3/10;
MANDIS 3/10 - Anexo 2 (ORIENTAÇÕES PARA CONTROLE DO RESTO);
MANDIS 2/2; 2.</t>
    </r>
    <r>
      <rPr>
        <sz val="11"/>
        <color rgb="FF0070C0"/>
        <rFont val="Calibri"/>
        <family val="2"/>
      </rPr>
      <t>39</t>
    </r>
    <r>
      <rPr>
        <sz val="11"/>
        <color theme="1"/>
        <rFont val="Calibri"/>
        <family val="2"/>
      </rPr>
      <t xml:space="preserve">
MANORG 11/6, item 2;  principalmente itens "c" (2.1) ; "p" (2.2) e "a" (2.3).
MANORG 11/7, item 2; principalmente itens "</t>
    </r>
    <r>
      <rPr>
        <sz val="11"/>
        <color rgb="FF0070C0"/>
        <rFont val="Calibri"/>
        <family val="2"/>
      </rPr>
      <t>d</t>
    </r>
    <r>
      <rPr>
        <sz val="11"/>
        <color theme="1"/>
        <rFont val="Calibri"/>
        <family val="2"/>
      </rPr>
      <t xml:space="preserve">" (2.1) ; "s" e </t>
    </r>
    <r>
      <rPr>
        <sz val="11"/>
        <color rgb="FF0070C0"/>
        <rFont val="Calibri"/>
        <family val="2"/>
      </rPr>
      <t xml:space="preserve">"u" </t>
    </r>
    <r>
      <rPr>
        <sz val="11"/>
        <color theme="1"/>
        <rFont val="Calibri"/>
        <family val="2"/>
      </rPr>
      <t xml:space="preserve"> (2.2) e "a" (2.3).
MANPES 1/3, Anexo 1. item 3, subitem 3.1 "b.b";
Código de Conduta Ética, art. 5º, itens VI e XVI;</t>
    </r>
  </si>
  <si>
    <r>
      <t xml:space="preserve">MANDIS 6/1;
MANDIS 6/1 - ANEXOS 2, 3 e 4
</t>
    </r>
    <r>
      <rPr>
        <sz val="11"/>
        <color rgb="FF0070C0"/>
        <rFont val="Calibri"/>
        <family val="2"/>
      </rPr>
      <t>Procedimentos Operacionais para a Entrega dos Objetos – Medidas Preventivas para a Pandemia do COVID-19 - Ofício Nº 18088386/2020 - GPRO-DEDIS e INFORME 18088510
Processo nº 53180.017500/2020-28</t>
    </r>
    <r>
      <rPr>
        <sz val="11"/>
        <color theme="1"/>
        <rFont val="Calibri"/>
        <family val="2"/>
      </rPr>
      <t xml:space="preserve">
</t>
    </r>
  </si>
  <si>
    <r>
      <t xml:space="preserve">MANPES 1/3, Anexo 1. item 3, subitem 3.1 "b.b"
MANORG 11/6, item 2;
MANORG 11/7, item 2;
MANDIS 6/1;
MANDIS 6/1, Anexo 2; 
</t>
    </r>
    <r>
      <rPr>
        <sz val="11"/>
        <color rgb="FF0070C0"/>
        <rFont val="Calibri"/>
        <family val="2"/>
      </rPr>
      <t>MANDIS 6/1, Anexo 4;</t>
    </r>
    <r>
      <rPr>
        <sz val="11"/>
        <color theme="1"/>
        <rFont val="Calibri"/>
        <family val="2"/>
      </rPr>
      <t xml:space="preserve">
MANCAT 16/3 - ANEXO 2 - item 22.8, 22.9, 22.10
</t>
    </r>
  </si>
  <si>
    <t>MANDIS 2/5 - Item 2
MANDIS 3/9 - Item 2</t>
  </si>
  <si>
    <r>
      <t xml:space="preserve">MANENC 16/1;
MANORG 11/6; </t>
    </r>
    <r>
      <rPr>
        <sz val="11"/>
        <color rgb="FF0070C0"/>
        <rFont val="Calibri"/>
        <family val="2"/>
      </rPr>
      <t>2.6</t>
    </r>
    <r>
      <rPr>
        <sz val="11"/>
        <color theme="1"/>
        <rFont val="Calibri"/>
        <family val="2"/>
      </rPr>
      <t xml:space="preserve"> - "x"
MANORG 11/7; 2.4 - "i"</t>
    </r>
  </si>
  <si>
    <r>
      <t xml:space="preserve">MANPES 19/1; 
MANPES 19/2 
</t>
    </r>
    <r>
      <rPr>
        <sz val="11"/>
        <color rgb="FF0070C0"/>
        <rFont val="Calibri"/>
        <family val="2"/>
      </rPr>
      <t xml:space="preserve">MANORG 11/6 - 2.1 "d";  2.2 "k", "o"; 2.3 "g" </t>
    </r>
    <r>
      <rPr>
        <sz val="11"/>
        <color theme="1"/>
        <rFont val="Calibri"/>
        <family val="2"/>
      </rPr>
      <t xml:space="preserve">
</t>
    </r>
    <r>
      <rPr>
        <sz val="11"/>
        <color rgb="FF0070C0"/>
        <rFont val="Calibri"/>
        <family val="2"/>
      </rPr>
      <t xml:space="preserve">MANORG 11/7 - 2.1  "j";  2.2 "f"; </t>
    </r>
  </si>
  <si>
    <r>
      <rPr>
        <sz val="11"/>
        <color rgb="FF0070C0"/>
        <rFont val="Calibri"/>
        <family val="2"/>
      </rPr>
      <t>MANORG 11/6 - 2.1 "d";  2.2 "k", "o"; 2.3 "g" 
MANORG 11/7 - 2.1  "j";  2.2 "f";</t>
    </r>
    <r>
      <rPr>
        <sz val="11"/>
        <color theme="1"/>
        <rFont val="Calibri"/>
        <family val="2"/>
      </rPr>
      <t xml:space="preserve">
MANPES 19/1; 
MANPES 19/1 - ANEXO 2
MANPES 19/2 , 
MANDIS 2/2.</t>
    </r>
  </si>
  <si>
    <r>
      <rPr>
        <sz val="11"/>
        <color rgb="FF0070C0"/>
        <rFont val="Calibri"/>
        <family val="2"/>
      </rPr>
      <t>MANPES 8/5</t>
    </r>
    <r>
      <rPr>
        <sz val="11"/>
        <color theme="1"/>
        <rFont val="Calibri"/>
        <family val="2"/>
      </rPr>
      <t xml:space="preserve">
MANPES 8/5 - Anexo 2 e 3; 
MANENC 23/2
MANPES 34/1, Anexo 6, item 1.13
MANPES, Módulo 19 capítulo 3 Anexo 2</t>
    </r>
  </si>
  <si>
    <r>
      <t>MANPES 12/2 - 2.3.3
MANPES 31/1 -</t>
    </r>
    <r>
      <rPr>
        <sz val="11"/>
        <rFont val="Calibri"/>
        <family val="2"/>
      </rPr>
      <t xml:space="preserve"> 2.2, 2.3 e 2.4</t>
    </r>
    <r>
      <rPr>
        <sz val="11"/>
        <color theme="1"/>
        <rFont val="Calibri"/>
        <family val="2"/>
      </rPr>
      <t xml:space="preserve">
MANPES 31/1 - ANEXO 2 - 4.1.2
</t>
    </r>
  </si>
  <si>
    <r>
      <t xml:space="preserve">Portaria METPS 3.158/1971, 
Decreto Lei 229/67 - Art. 628 § 1º
</t>
    </r>
    <r>
      <rPr>
        <sz val="11"/>
        <color rgb="FF0070C0"/>
        <rFont val="Calibri"/>
        <family val="2"/>
      </rPr>
      <t>Mem. Circular 1203-2016 - Documentos de Medicina- Seguranca e Ergonomia no Trabalho para disponibilizacao a orgaos fiscalizadores (LETRA "G")
(Disponível em: http://intranet/cs/vigep/sst/documentos-seguranca-do-trabalho/memorandos-orientativos/fiscalizacao-do-trabalho)</t>
    </r>
  </si>
  <si>
    <t>PRESENCIAL</t>
  </si>
  <si>
    <t>MONITORAMENTO/À DISTÂNCIA</t>
  </si>
  <si>
    <t>MODO DE AVALIAÇÃO</t>
  </si>
  <si>
    <t>A unidade cumpre os procedimentos referentes a entrega interna no que diz respeito ao registro, aos prazos de guarda e à baixa no Sistema SRO?</t>
  </si>
  <si>
    <t>O valor depositado na conta bancária dos Correios pela Agência corresponde, na íntegra, com o valor de baixa do saldo postal registrado no bloqueto emitido no sistema SARA?</t>
  </si>
  <si>
    <r>
      <t xml:space="preserve">MANAFI 3/3
MANAFI 3/3 - Anexo 1
</t>
    </r>
    <r>
      <rPr>
        <sz val="12"/>
        <color rgb="FFFF0000"/>
        <rFont val="Calibri"/>
        <family val="2"/>
      </rPr>
      <t xml:space="preserve">SEI que consta cópia de e-mail informando o início da contingencia   53141.000702/2020-05, e-mail 13385504).
(SEI informando sobre a finalização do procedimento contingencial de depósito em caixas eletrônicos  53191.011066/2020-43)
</t>
    </r>
  </si>
  <si>
    <t>O "Saldo que Passa" é mantido dentro do limite máximo estabelecido para a Agência?</t>
  </si>
  <si>
    <t>MANAFI 3/2</t>
  </si>
  <si>
    <r>
      <rPr>
        <b/>
        <sz val="12"/>
        <rFont val="Calibri"/>
        <family val="2"/>
      </rPr>
      <t>PRÉ-VERIFICAÇÃO</t>
    </r>
    <r>
      <rPr>
        <sz val="12"/>
        <rFont val="Calibri"/>
        <family val="2"/>
      </rPr>
      <t xml:space="preserve">
1) Para unidades com cofres que estejam equipados com Fechadura Eletrônica de Retardo de acesso remoto, efetuar a leitura da fechadura e analisar se estão sendo respeitados os procedimentos estabelecidos no MANSEG 4/3.  
</t>
    </r>
    <r>
      <rPr>
        <b/>
        <sz val="12"/>
        <rFont val="Calibri"/>
        <family val="2"/>
      </rPr>
      <t xml:space="preserve">IN LOCO/COMPLEMENTAR:
</t>
    </r>
    <r>
      <rPr>
        <sz val="12"/>
        <rFont val="Calibri"/>
        <family val="2"/>
      </rPr>
      <t xml:space="preserve">
1) EFETUAR A LEITURA DA FECHADURA ELETRÔNICA DE RETARDO, AVALIAR OS DADOS DE ABERTURA E VERIFICAR SE ESTÃO SENDO RESPEITADOS OS PROCEDIMENTOS ESTABELECIDOS NO MANSEG 4/3.  Os modelos de fechadura estão disponíveis em  \\sac0424\INSTITUCIONAL\PRESIDENCIA\SUCGE\DGORC\PUBLICO\SUP_SEGURANÇA\AUDITORIA_FER ou na área de segurança da Regional. 
2) Observar quanto ao uso dos mecanismos de proteção disponíveis (segredo, chave, fechadura). 
3) Caso o cofre esteja com problema verificar se o gestor tomou providências para regularização. 5) Ordens de Serviço acima de 10 dias úteis sem atendimento, registrar como "Não Conforme".</t>
    </r>
  </si>
  <si>
    <r>
      <rPr>
        <b/>
        <sz val="12"/>
        <rFont val="Calibri"/>
        <family val="2"/>
      </rPr>
      <t>IN-LOCO:</t>
    </r>
    <r>
      <rPr>
        <sz val="12"/>
        <rFont val="Calibri"/>
        <family val="2"/>
      </rPr>
      <t xml:space="preserve">
Verificar se os bens da unidade estão sendo utilizados conforme sua finalidade e se há bens sem utilização (em especial Novos). Observar se os bens são mantidos em condições seguras contra acidentes, intemperies, roubos, extravios e furtos, a fim de evitar prejuízos à ECT.</t>
    </r>
    <r>
      <rPr>
        <b/>
        <strike/>
        <sz val="16"/>
        <color rgb="FF00B050"/>
        <rFont val="Calibri"/>
        <family val="2"/>
      </rPr>
      <t/>
    </r>
  </si>
  <si>
    <r>
      <rPr>
        <b/>
        <sz val="12"/>
        <rFont val="Calibri"/>
        <family val="2"/>
      </rPr>
      <t>IN-LOCO:</t>
    </r>
    <r>
      <rPr>
        <sz val="12"/>
        <rFont val="Calibri"/>
        <family val="2"/>
      </rPr>
      <t xml:space="preserve">
1) Verificar se o imóvel da unidade apresenta más condições de conservação para as quais sejam previstas manutenções, conforme critérios estabelecidos no MEMORANDO - Nº 7316059 - GEDC-DESEC, de 22/05/2019, ou seja, oriundas de normativos legais, de decisões judiciais, ou que impliquem riscos à segurança às pessoas ou patrimônio da empresa, como, por exemplo, necessidades de adaptações para acessibilidade, ergonomia, climatização, segurança, bem como da necessidade de desocupação do imóvel por decisão da justiça.  
Situações que não se encaixam nos critérios estabelecidos não devem ser apontadas tendo em vista os estudos para implantação do Novo Modelo dos Canais de Atendimento.  Havendo inconsistência verificar se o gestor tomou providências para regularização. Considerar Não Conforme caso a OS para regularização esteja pendente há mais de 10 dias úteis.
ATENÇÃO: Inconstências já registradas em relatórios anteriores e ainda pendente no sistema SNCI não deverão ser apontadas novamente.
</t>
    </r>
    <r>
      <rPr>
        <strike/>
        <sz val="11"/>
        <rFont val="Calibri"/>
        <family val="2"/>
      </rPr>
      <t/>
    </r>
  </si>
  <si>
    <r>
      <rPr>
        <b/>
        <sz val="12"/>
        <rFont val="Calibri"/>
        <family val="2"/>
      </rPr>
      <t>IN-LOCO:</t>
    </r>
    <r>
      <rPr>
        <sz val="12"/>
        <rFont val="Calibri"/>
        <family val="2"/>
      </rPr>
      <t xml:space="preserve">
1) Verificar, por amostragem,  se foram observadas as regras de aceitação de objetos postais no que se refere à classificação, franqueamento e restrições (para objetos proibidos, atentar para as exceções previstas em Contratos ou Resumo de Serviços. Se necessário, confimar com a área comercial ou de atendimento da Regional). 
a) Avaliar se as formas de franqueamento previstas estavam presentes e legíveis. 
b)  Verificar se as encomendas postadas no dia da inspeção estavam acompanhadas da Nota Fiscal (NF) ou da Declaração de Conteúdo e, nesse último caso, se os campos estavam devidamente preenchidos." baseado no descrito no MANCAT 16/3 - Anexo 2, subitem 13.2.2, Nota 1 "quando tratar-se de Formulário “Declaração de Conteúdo”, todos os campos deverão estar preenchidos de acordo com as informações requeridas. 
Caso alguma informação esteja rasurada, ilegível, ausente ou qualquer outra circunstância que não permita a leitura das informações, deverá ser solicitado ao cliente o correto preenchimento dos campos do formulário de forma legível, antes de concretizar a postagem".  
Obs.: A postagem de qualquer mercadoria sujeita a tributação, deve ser acompanhada da respectiva nota fiscal ou declaração de conteúdo, afixada na parte externa da encomenda. ATENÇÃO: A FALTA DE NF OU DECLARAÇÃO DE CONTEÚDO PODE GERAR MULTAS À ECT.</t>
    </r>
  </si>
  <si>
    <r>
      <rPr>
        <b/>
        <sz val="12"/>
        <rFont val="Calibri"/>
        <family val="2"/>
      </rPr>
      <t xml:space="preserve">IN-LOCO:
</t>
    </r>
    <r>
      <rPr>
        <sz val="12"/>
        <rFont val="Calibri"/>
        <family val="2"/>
      </rPr>
      <t xml:space="preserve">
1) Por amostragem, na área de Expedição/preparação da carga: verificar, por meio do  APP (Aplicativo em celular)/dados de postagem, se está havendo cobrança do Adicional de Manuseio Especial por Formato e Dimensão que se encaixem nas condições previstas para cobrança de Adicional (formas cilíndricas ou esféricas e Objetos cujo uma das dimensões for  superior a 70 cm e menor ou igual a 105 cm e serviço PAC GF ou SEDEX GF, cuja maior medida (altura, largura ou comprimento) seja superior a 105 cm e menor que 150 cm). 
2) Priorizar objetos postados via PLP em grande número. 
3) As inconsistências devem ser registradas no Relatório desde que a diferença encontrada nas medidas/peso interfira no valor da tarifação.  
ATENÇÃO: Na impossibilidade do uso do aplicativo, fazer as medições/comparações manualmente. Pode ser utilizado o calculador do site dos Correios para auxílio (http://www2.correios.com.br/sistemas/precosPrazos/) para postagem à vista ou simular a postagem no SARA da unidade com a devida autorização do gestor, desde que não haja impacto no atendimento. Sempre que possível utilizar micro que não esteja em uso na operação de atendimento.
4) Retarifar os objetos diretamente no Aplicativo. Diante da impossibilidade de retarifação automática, consignar essa informação no SNCI, a fim de orientar o processo de cobrança na pós inspeção.
OBSERVAÇÃO:
1) ISe não houver objetos a se verificar no dia da inspeção, considerar NV - Não Verificado" com justificativa.
2) Acrescentar que, caso não seja possível a utilização do APP, o ponto pode ser verificado solicitando ao gestor que seja feita uma simulação de postagem com as medidas verificadas;</t>
    </r>
  </si>
  <si>
    <r>
      <rPr>
        <b/>
        <sz val="12"/>
        <color rgb="FF0070C0"/>
        <rFont val="Calibri"/>
        <family val="2"/>
      </rPr>
      <t>PRÉ-VERIFICAÇÃO:
1. Acessar (https://sromonitor.correios.com.br/app/desempenho-qualidade-pendencia-baixa/) Selecionar, tipo de lista "LDI"&gt; SE &gt; Número da GERAE/REATE: deixar em branco &gt; Tipo de Unidade: escrever "AC" (letras MAIÚSCULAS) &gt; Nome da Unidade: deixar em branco. Clicar sobre o código em azul (ao lado do nome da unidade); serão listados os objetos registrados na LDI.
2. Avaliar o prazo que o objeto está na unidade.</t>
    </r>
    <r>
      <rPr>
        <b/>
        <sz val="12"/>
        <rFont val="Calibri"/>
        <family val="2"/>
      </rPr>
      <t xml:space="preserve">
IN LOCO/COMPLEMENTAR:
1. SOMENTE OBJETOS QUALIFICADOS:</t>
    </r>
    <r>
      <rPr>
        <sz val="12"/>
        <rFont val="Calibri"/>
        <family val="2"/>
      </rPr>
      <t xml:space="preserve"> 1) Confrontar os objetos disponíveis para entrega interna com a relação de objetos com status aguardando retirada (SRO/SARA) para detectar falta de registro e/ou baixa. Solicitar o relatório ao gestor da unidade de atendimento. Desejável: 100% dos objetos disponíveis. Em caso de impossibilidade de conferência total: Priorizar objetos do tipo Encomendas (PAC e SEDEX), e confrontar Mensagens Registradas por quantidade. 2) Observar se os objetos disponíveis para entrega interna estavam dentro do prazo de guarda. Atentar para os prazos de envio de objetos para o REFUGO. 
2. </t>
    </r>
    <r>
      <rPr>
        <b/>
        <sz val="12"/>
        <rFont val="Calibri"/>
        <family val="2"/>
      </rPr>
      <t>Pesquisa SARA -</t>
    </r>
    <r>
      <rPr>
        <sz val="12"/>
        <rFont val="Calibri"/>
        <family val="2"/>
      </rPr>
      <t xml:space="preserve"> solicitar ao responsável para acessar o SARA, clicar em CADASTRO =&gt; ENTREGA INTERNA =&gt; PESQUISAR (não informar nenhuma data). O relatório conterá todos os objetos cadastrados na Entrega Interna até então. Idem ao SRO, os gestores/responsáveis comumente selecionam um período para verificação e, com isso, os objetos mais antigos acabam permanecendo pendentes no sistema.  Portal do SRO - http://app.correiosnet.int/portalsro/ ou </t>
    </r>
    <r>
      <rPr>
        <sz val="12"/>
        <color rgb="FF0070C0"/>
        <rFont val="Calibri"/>
        <family val="2"/>
      </rPr>
      <t xml:space="preserve">https://sromonitor.correios.com.br/app/desempenho-qualidade-pendencia-baixa/ </t>
    </r>
    <r>
      <rPr>
        <sz val="12"/>
        <rFont val="Calibri"/>
        <family val="2"/>
      </rPr>
      <t>- Desempenho de Qualidade =&gt; Pendência de Baixa Unidades - opção LDI. atenção: os dados do portal SRO devem ser validados localmente, conforme item 1.</t>
    </r>
  </si>
  <si>
    <r>
      <rPr>
        <b/>
        <sz val="12"/>
        <rFont val="Calibri"/>
        <family val="2"/>
      </rPr>
      <t>IN-LOCO:</t>
    </r>
    <r>
      <rPr>
        <sz val="12"/>
        <rFont val="Calibri"/>
        <family val="2"/>
      </rPr>
      <t xml:space="preserve">
1) Observar se havia afixadas placas e cartazes de caráter obrigatório na unidade de atendimento, conforme NORMAS (coluna Norma). Atentar para as particularidades regionais aplicávéis para o subitem </t>
    </r>
    <r>
      <rPr>
        <b/>
        <sz val="12"/>
        <rFont val="Calibri"/>
        <family val="2"/>
      </rPr>
      <t>2.17.2.2</t>
    </r>
    <r>
      <rPr>
        <sz val="12"/>
        <rFont val="Calibri"/>
        <family val="2"/>
      </rPr>
      <t xml:space="preserve"> do Manual. 
2) Verificar se o Código de Defesa do consumidor está disponível na unidade, conforme MANCAT 19/2</t>
    </r>
    <r>
      <rPr>
        <b/>
        <sz val="12"/>
        <rFont val="Calibri"/>
        <family val="2"/>
      </rPr>
      <t xml:space="preserve"> - 2.32.1.2
</t>
    </r>
  </si>
  <si>
    <r>
      <t>SOMENTE UNIDADES COM DISTRIBUIÇÃO</t>
    </r>
    <r>
      <rPr>
        <b/>
        <sz val="12"/>
        <rFont val="Calibri"/>
        <family val="2"/>
      </rPr>
      <t xml:space="preserve">: 
1) Unidades que efetuam o lançamento da própria carga: </t>
    </r>
    <r>
      <rPr>
        <sz val="12"/>
        <rFont val="Calibri"/>
        <family val="2"/>
      </rPr>
      <t xml:space="preserve"> avaliar se houve a realização da compactação de toda a carga recebida e efetuado os lançamentos no SGDO. Consultar datas passadas em </t>
    </r>
    <r>
      <rPr>
        <b/>
        <sz val="12"/>
        <rFont val="Calibri"/>
        <family val="2"/>
      </rPr>
      <t>um mês</t>
    </r>
    <r>
      <rPr>
        <sz val="12"/>
        <rFont val="Calibri"/>
        <family val="2"/>
      </rPr>
      <t xml:space="preserve"> para verificar se houve o lançamento. </t>
    </r>
    <r>
      <rPr>
        <b/>
        <sz val="12"/>
        <rFont val="Calibri"/>
        <family val="2"/>
      </rPr>
      <t xml:space="preserve"> 
2) Unidades que recebem a carga compactada pelo Centralizador:</t>
    </r>
    <r>
      <rPr>
        <sz val="12"/>
        <rFont val="Calibri"/>
        <family val="2"/>
      </rPr>
      <t xml:space="preserve"> avaliar se houve a compactação da carga gerada na própria unidade ou recebida de outras unidades (quando houver), para mensuração e lançamento no SGDO.
Deve ser lavrado CIE: se a área de tratamento não tenha feito a compactação da carga ou o lançamento no SDGO; ou, em divergência significativa entre a carga lançada pela unidade de tratamento e a carga efetivamente recebida. </t>
    </r>
    <r>
      <rPr>
        <b/>
        <sz val="12"/>
        <rFont val="Calibri"/>
        <family val="2"/>
      </rPr>
      <t xml:space="preserve">
PRÉ-VERIFICAÇÃO:</t>
    </r>
    <r>
      <rPr>
        <sz val="12"/>
        <rFont val="Calibri"/>
        <family val="2"/>
      </rPr>
      <t xml:space="preserve">
1. Verificar no SGDO ( (http://app.correiosnet.int/sgdo/faces/login.jsp)) se as AC têm realizado o lançamento de carga no SGDO (Exportação de Dados&gt;DR&gt;Tipo de Unidade: CDD/AC&gt;Tipo de dado: Lançamento de carga&gt;Filtro: Todas AC's&gt;Tipo de unidade&gt;"Faz Lançamento de Carga&gt;insere data&gt;Exporta TXT&gt; Copia e cola no Excel. 
Se houver intervalo de mais de 3 dias entre as datas de lançamento de carga questionar na unidade o motivo do não lançamento da carga.  
</t>
    </r>
    <r>
      <rPr>
        <b/>
        <sz val="12"/>
        <rFont val="Calibri"/>
        <family val="2"/>
      </rPr>
      <t>IN LOCO:</t>
    </r>
    <r>
      <rPr>
        <sz val="12"/>
        <rFont val="Calibri"/>
        <family val="2"/>
      </rPr>
      <t xml:space="preserve">
1. Com base nos dados extraídos do SGDO, verificar na unidade quem é o responsável pelo lançamento, questionar sobre a falta de informações  de carga no SGDO, se for o caso.
Nota: Após análises e entrevistas, caso note-se que não há controle sobre os lançamentos, considerar o item  "Não Conforme". 
</t>
    </r>
    <r>
      <rPr>
        <b/>
        <sz val="12"/>
        <rFont val="Calibri"/>
        <family val="2"/>
      </rPr>
      <t xml:space="preserve">
OBS.: UNIDADES COM DISTRIBUIÇÃO CENTRALIZADA: Também aplicar este Teste. O item será automaticamente direcionado ao CDD/Centralizador pelo SNCI após a liberação do Rel.
</t>
    </r>
  </si>
  <si>
    <r>
      <rPr>
        <b/>
        <sz val="12"/>
        <rFont val="Calibri"/>
        <family val="2"/>
      </rPr>
      <t>PRÉ-VERIFICAÇÃO</t>
    </r>
    <r>
      <rPr>
        <sz val="12"/>
        <rFont val="Calibri"/>
        <family val="2"/>
      </rPr>
      <t>:
1. Levantar, no sistema DW (Acessar com o mozilla: http://dwcorreios/microstrategy), os objetos lançados em LOEC. U</t>
    </r>
    <r>
      <rPr>
        <sz val="12"/>
        <color rgb="FFFF0000"/>
        <rFont val="Calibri"/>
        <family val="2"/>
      </rPr>
      <t>tilizar o caderno SRO &gt; DEDIS (Indicadores Operacionais - 4.3A Objetos não entregues na 1º tentativa (Acesso ao Banco) - Selecionar a DR/SE de Destino (DR/SE da unidade); Tipo de unidade (AC); Categoria de Serviços (Selecione todas); Mês/Ano (selecionar o mês de pesquisa) - EXECUTAR RELATÓRIO. Monte Relatório arrastando os campos NOME DA UNIDADE, CÓDIGO DO OBJETO e DESCRIÇÃO DO EVENTO para a Planilha de Resultado da Pesquisa. Depois exporte para Excel clicando em INÍCIO DO RELATÓRIO – Exportar &gt; opção: Excel com texto simples</t>
    </r>
    <r>
      <rPr>
        <sz val="12"/>
        <rFont val="Calibri"/>
        <family val="2"/>
      </rPr>
      <t xml:space="preserve">. 
2. No arquivo Excel: Filtrar a Unidade, Rastrear Objetos no rastreamento e detalhar o evento. 
3. Clicando sobre os eventos de anotação, ou seja, resultado da tentativa (Ex: Entregue, Devolvido ao Remetente, Mudou-se, Ausente) será possível visualizar as imagens do RECIBO DE ENTREGA ou ANOTAÇÃO. 
</t>
    </r>
    <r>
      <rPr>
        <sz val="12"/>
        <color rgb="FF0070C0"/>
        <rFont val="Calibri"/>
        <family val="2"/>
      </rPr>
      <t>4. Com base nas imagens, avaliar se os eventos foram registrados conforme  MANDIS 6/1 e Anexos 3 e 4 (atentar para as Medidas Preventivas Contra o Coronavírus, constante no Ofício Nº 18088386/2020 - GPRO-DEDIS) .  Verificar se as imagens estão nítidas e de acordo com as orientações dos manuais e documento orientativo.
5. Atentar para as orientações expedidas pelo DEDIS (Ofício Nº 18088386/2020) referentes a objetos entregues, “Entrega Externa de Objetos Registrados - Devem ter tratamento normal de objetos qualificados, mas sem precisar colher a assinatura do Destinatário” e outras.</t>
    </r>
    <r>
      <rPr>
        <sz val="12"/>
        <rFont val="Calibri"/>
        <family val="2"/>
      </rPr>
      <t xml:space="preserve">
</t>
    </r>
    <r>
      <rPr>
        <b/>
        <sz val="12"/>
        <rFont val="Calibri"/>
        <family val="2"/>
      </rPr>
      <t>IN LOCO:</t>
    </r>
    <r>
      <rPr>
        <sz val="12"/>
        <rFont val="Calibri"/>
        <family val="2"/>
      </rPr>
      <t xml:space="preserve">
1. Selecionar uma amostra de LOEC (a definir) para as verificações quanto ao atendimento das regras previstas no MANDIS 6/1 - ANEXOS 2, 3, 4, tais como: 
a) Anotações de NA;
b) Assinatura/nome legível do recebedor e documento de identificação, quando for o caso; </t>
    </r>
    <r>
      <rPr>
        <sz val="12"/>
        <color rgb="FF0070C0"/>
        <rFont val="Calibri"/>
        <family val="2"/>
      </rPr>
      <t xml:space="preserve"> (*A assinatura não será a do cliente, devido às restrições resultantes da pandemia)</t>
    </r>
    <r>
      <rPr>
        <sz val="12"/>
        <rFont val="Calibri"/>
        <family val="2"/>
      </rPr>
      <t xml:space="preserve">
c) Quantidade de tentativas de entrega (se necessário rastrear o objeto para confirmar o número da tentativa registrada);
d) Horário da entrega. Atentar para entregas em logradouros distintos com pouca diferença entre os horários de entrega;
e) Assinatura do carteiro confirmando o recebimento dos objetos;
f) Outros procedimentos estabelecidas nas normas. 
2. Observar se havia indícios de registro da mesma assinatura do recebedor para objetos entregues em endereços diferentes, o que poderia indicar problemas com as entregas. </t>
    </r>
    <r>
      <rPr>
        <sz val="12"/>
        <color rgb="FF0070C0"/>
        <rFont val="Calibri"/>
        <family val="2"/>
      </rPr>
      <t>(Conforme orientações do DEDIS, o carteiro é que fará a assinatura)</t>
    </r>
    <r>
      <rPr>
        <sz val="12"/>
        <rFont val="Calibri"/>
        <family val="2"/>
      </rPr>
      <t xml:space="preserve">
Observação: Atentar para os objetos objeto cuja modalidade exija assinatura e/ou número do documento do recebedor, bem como, o serviço adicional MP (Mão Própria), se as informações estão inseridas de forma correta. O recebedor deve escrever nome e pelo menos um sobrenome. Para os casos de objetos entregues de forma agrupada (GU), é necessário a leitura do código de barras somente de um objeto, inserindo a imagem contendo dados do recebedor, tomando o cuidado de não incluir o número de registro do objeto (evitar o entendimento que apenas um objeto foi entregue). Para os objetos anotados por um dos motivos: Recusado, Falecido, Destinatário Desconhecido e Mudou-se, o carteiro deverá solicitar o nome e ao menos um sobrenome do informante, inclusive, registrando a imagem conforme MANDIS 6/1 - Anexo 4 - Item 2. Anotação Endereço Insuficiente, o carteiro deverá especificar qual informação está faltando para identificar o local de entrega, conforme MANDIS 6/1.
</t>
    </r>
    <r>
      <rPr>
        <b/>
        <sz val="12"/>
        <rFont val="Calibri"/>
        <family val="2"/>
      </rPr>
      <t xml:space="preserve">
OBS.: UNIDADES COM DISTRIBUIÇÃO CENTRALIZADA: Também aplicar este Teste. O item será automaticamente direcionado ao CDD/Centralizador pelo SNCI após a liberação do Rel.</t>
    </r>
    <r>
      <rPr>
        <sz val="12"/>
        <rFont val="Calibri"/>
        <family val="2"/>
      </rPr>
      <t xml:space="preserve">
</t>
    </r>
  </si>
  <si>
    <r>
      <t>PRÉ-VERIFICAÇÃO:</t>
    </r>
    <r>
      <rPr>
        <sz val="12"/>
        <rFont val="Calibri"/>
        <family val="2"/>
      </rPr>
      <t xml:space="preserve">
1) Extrair informações referentes às baixas no CEDO, avaliar se houve baixas todos os dias úteis (atentar pois não deve ocorrer baixas em feriados ou finais de semana). </t>
    </r>
    <r>
      <rPr>
        <sz val="12"/>
        <color rgb="FF0070C0"/>
        <rFont val="Calibri"/>
        <family val="2"/>
      </rPr>
      <t>Acessar http://snu0037/gestao/  - Acessar: INDICADORES DEDIS &gt; MENSAGEM &gt; OBJ. SIMPLES &gt; IEBC</t>
    </r>
    <r>
      <rPr>
        <sz val="12"/>
        <rFont val="Calibri"/>
        <family val="2"/>
      </rPr>
      <t xml:space="preserve">
2) No CEDO, os objetos podem ser baixados no sistema em no máximo o dia posterior à tentativa infrutífera de entrega.</t>
    </r>
    <r>
      <rPr>
        <sz val="12"/>
        <color rgb="FF0070C0"/>
        <rFont val="Calibri"/>
        <family val="2"/>
      </rPr>
      <t xml:space="preserve"> (Atentar para feriados, pois nesses dias não ocorrem baixas)</t>
    </r>
    <r>
      <rPr>
        <sz val="12"/>
        <rFont val="Calibri"/>
        <family val="2"/>
      </rPr>
      <t xml:space="preserve">
</t>
    </r>
    <r>
      <rPr>
        <b/>
        <sz val="12"/>
        <rFont val="Calibri"/>
        <family val="2"/>
      </rPr>
      <t>IN LOCO:</t>
    </r>
    <r>
      <rPr>
        <sz val="12"/>
        <rFont val="Calibri"/>
        <family val="2"/>
      </rPr>
      <t xml:space="preserve">
1) Observar se há na Unidade de Distribuição objetos em devolução que não foram devolvidos aos remetentes, no caso de devolução física;
2) Observar se há objetos acumuluados para baixa no sistema CEDO, no caso de devolução eletrônica.   (Os objetos com devolução eletrônica tem a chancela que os identifica).
</t>
    </r>
    <r>
      <rPr>
        <sz val="12"/>
        <color rgb="FF0070C0"/>
        <rFont val="Calibri"/>
        <family val="2"/>
      </rPr>
      <t>3) Os objetos para devolução física ao remetente NÃO devem estar misturados aos objetos CEDO.
4) Solicitar a apresentação do Formulário Termo de Distruição dos últimos 15 dias.</t>
    </r>
    <r>
      <rPr>
        <sz val="12"/>
        <rFont val="Calibri"/>
        <family val="2"/>
      </rPr>
      <t xml:space="preserve">
Observação: Caso haja objetos com Devolução Eletrônica aguardando refugo, recomenda-se extrair uma amostra (10 objetos diversos) e solicitar ao gestor o acesso ao Sistema CEDO, a fim de verificar a veracidade das informações registradas (se o objeto já foi baixado no sistema). Considerar "Não Conforme" se identificado objeto aguardando refugo que não tenha sido baixados o</t>
    </r>
    <r>
      <rPr>
        <sz val="12"/>
        <color rgb="FF0070C0"/>
        <rFont val="Calibri"/>
        <family val="2"/>
      </rPr>
      <t>u que tenham sido baixados com motivos diferentes ao que consta anotado no objeto.</t>
    </r>
    <r>
      <rPr>
        <b/>
        <sz val="12"/>
        <rFont val="Calibri"/>
        <family val="2"/>
      </rPr>
      <t xml:space="preserve">
OBS.: UNIDADES COM DISTRIBUIÇÃO CENTRALIZADA: Também aplicar este Teste. O item será automaticamente direcionado ao CDD/Centralizador pelo SNCI após a liberação do Rel. ESTE TESTE TAMBÉM SE APLICA EM UNIDADES SEM DISTRIBUIÇÃO (SOMENTE ATENDIMENTO)</t>
    </r>
  </si>
  <si>
    <r>
      <rPr>
        <b/>
        <sz val="12"/>
        <rFont val="Calibri"/>
        <family val="2"/>
      </rPr>
      <t>PRÉ-VERIFICAÇÃO:</t>
    </r>
    <r>
      <rPr>
        <sz val="12"/>
        <rFont val="Calibri"/>
        <family val="2"/>
      </rPr>
      <t xml:space="preserve">
1. Acessar o endereço http://paineldeextravios.correiosnet.int/selecionadr &gt; Selecionar a SE (da unidade a ser verificada)&gt; Relatório Operacionais &gt; Trechos Totais&gt; Inserir a data de forma a avaliar os 04 últimos meses&gt; , as informações serão fornecidas em uma tabela Excel;
2. Identificar a coluna "gestao_prealerta" nela constam as informações "Gestao Automatica" e "Gestao Manual";
3. Avaliar os dados de forma a ter subsídios sobre a quantidade de "Gestão Automatica" realizada na unidade, porém o item deve ser também avaliado in loco. 
</t>
    </r>
    <r>
      <rPr>
        <b/>
        <sz val="12"/>
        <rFont val="Calibri"/>
        <family val="2"/>
      </rPr>
      <t>IN LOCO:</t>
    </r>
    <r>
      <rPr>
        <sz val="12"/>
        <rFont val="Calibri"/>
        <family val="2"/>
      </rPr>
      <t xml:space="preserve">
1. Verificar se é realizada pela Unidade a gestão diária do Pré-Alerta conforme procedimentos e prazos previstos no MANENC 16/3;
2. Solicitar ao gerente ou SO que mostre a pasta virtual onde devem ser guardados os relatórios de gestão do Pré- alerta (ARQUIVO ELETRÔNICO). MANENC 16/3
3. Verificar se constam no Arquivo Eletrônico os relatórios referentes ao período de 04 meses;
NOTA: 
a) Gestão automática da conferência eletrônica no SRO - caso os procedimentos previstos neste capítulo não sejam executados, decorrido o prazo de encaminhamento o sistema realizará automaticamente as transferências do registro dos pré-alertas de objetos do tipo de pesquisa “Pendentes” para “Faltantes” em 7 dias corridos e de “Faltantes” para “Excluídos” em 3 dias corridos, ou seja, no 10º dia, atribuindo ao objeto o evento “Objeto em trânsito para a unidade”. A ocorrência de ação automática do sistema na conferência eletrônica sinaliza falta de gestão na unidade.</t>
    </r>
    <r>
      <rPr>
        <b/>
        <sz val="12"/>
        <rFont val="Calibri"/>
        <family val="2"/>
      </rPr>
      <t xml:space="preserve"> 
OBS: CONFORME GUIA DE CENTRALIZAÇÃO: Para unidades com Distribuição Centralizada com SO, a Conferência Eletrônica é de responsabilidade deste, que é vinculado ao CDD Centralizador. Neste caso o item será transferido ao CDD responsável após a liberação do Relatório, via SNCI</t>
    </r>
  </si>
  <si>
    <r>
      <rPr>
        <b/>
        <sz val="12"/>
        <rFont val="Calibri"/>
        <family val="2"/>
      </rPr>
      <t xml:space="preserve">PRÉ-VERIFICAÇÃO:  </t>
    </r>
    <r>
      <rPr>
        <sz val="12"/>
        <rFont val="Calibri"/>
        <family val="2"/>
      </rPr>
      <t xml:space="preserve">
1. Por meio de consulta ao sistema de CIE (http://apps2.correiosnet.int/sqm/app/relatorios/emitidas.php) levantar as irregularidades cometidas pela Unidade de Distribuição. Acessar: CIEs Recebidas, mês a mês, filtrar DR, UNIDADE DE DESTINO, TODOS OS STATUS. 
2. Com base nos dados históricos (Amostra - mínimo 03 meses - todos os status), verificar:
a) Documentos respondidos acima do prazo de </t>
    </r>
    <r>
      <rPr>
        <sz val="12"/>
        <color rgb="FF0070C0"/>
        <rFont val="Calibri"/>
        <family val="2"/>
      </rPr>
      <t>02</t>
    </r>
    <r>
      <rPr>
        <sz val="12"/>
        <rFont val="Calibri"/>
        <family val="2"/>
      </rPr>
      <t xml:space="preserve"> dias úteis;
b) Se há CIEs sem registro das providências adotadas ou com ações genéricas, que não demonstrem assertividade ou não comprovem efetividade, como por exemplo: "Empregado orientado", "Estamos apurando o ocorrido". </t>
    </r>
    <r>
      <rPr>
        <sz val="12"/>
        <color rgb="FF0070C0"/>
        <rFont val="Calibri"/>
        <family val="2"/>
      </rPr>
      <t>(A informação no sistema deve ser assertiva, com o relato conciso da providência tomada.)</t>
    </r>
    <r>
      <rPr>
        <sz val="12"/>
        <rFont val="Calibri"/>
        <family val="2"/>
      </rPr>
      <t xml:space="preserve">
c) A ocorrência de reincidência. Considerar a existência de 03 CIEs recebidas pelos mesmos Motivos dentro do período de 01 mês;
d) Comunicados de Irregularidades com status "Pendente" e/ou "Não Lido". 
</t>
    </r>
    <r>
      <rPr>
        <b/>
        <sz val="12"/>
        <rFont val="Calibri"/>
        <family val="2"/>
      </rPr>
      <t>IN-LOCO:</t>
    </r>
    <r>
      <rPr>
        <sz val="12"/>
        <rFont val="Calibri"/>
        <family val="2"/>
      </rPr>
      <t xml:space="preserve">
Questionar o gestor sobre os apontamentos, falta de ações e reincidências, se for o caso.
ESTE TESTE TAMBÉM SE APLICA EM UNIDADES SEM DISTRIBUIÇÃO (SOMENTE ATENDIMENTO)</t>
    </r>
  </si>
  <si>
    <r>
      <rPr>
        <b/>
        <sz val="12"/>
        <rFont val="Calibri"/>
        <family val="2"/>
      </rPr>
      <t>IN-LOCO:</t>
    </r>
    <r>
      <rPr>
        <sz val="12"/>
        <rFont val="Calibri"/>
        <family val="2"/>
      </rPr>
      <t xml:space="preserve">
1) Observar o posicionamento dos sensores do sistema de alarme da Unidade de Atendimento, bem como as áreas de cobertura. Havendo inconsistência verificar se o gestor tomou providências para regularização.
2) Caso a unidade não tenha alarme ou se a CSEP não forneceu os dados solicitados, registrar como "Não verificado" com a justificativa que o fato constou no item  223.3. </t>
    </r>
  </si>
  <si>
    <r>
      <rPr>
        <b/>
        <sz val="12"/>
        <rFont val="Calibri"/>
        <family val="2"/>
      </rPr>
      <t>PRÉ-VERIFICAÇÃO:</t>
    </r>
    <r>
      <rPr>
        <sz val="12"/>
        <rFont val="Calibri"/>
        <family val="2"/>
      </rPr>
      <t xml:space="preserve">
1) Verificar se as imagens das câmeras de segurança estão nítidas, bem como se todas as câmeras estão funcionando. Observar o posicionamento das câmeras do sistema CFTV da unidade de atendimento, no sentido de avaliar situações que impactem na qualidade das imagens captadas (obstáculos, posicionamento, excesso de luminosidade, etc.). Verificar se é possivel a recuparação de imagens. 
</t>
    </r>
    <r>
      <rPr>
        <b/>
        <sz val="12"/>
        <rFont val="Calibri"/>
        <family val="2"/>
      </rPr>
      <t>IN-LOCO/COMPLEMENTAR:</t>
    </r>
    <r>
      <rPr>
        <sz val="12"/>
        <rFont val="Calibri"/>
        <family val="2"/>
      </rPr>
      <t xml:space="preserve">
1)  Solicitar ao responsável pela operação do equipamento na Unidade de Atendimento a recuperação de imagens gravadas. 
2) Observar o posicionamento das câmeras do sistema CFTV da Unidade de Atendimento. 
3) Avaliar se há situações que impactem na qualidade das imagens gravadas (obstáculos, posicionamento, excesso de luminosidade, etc.) e se as imagens estão sendo gravadas no DVR.  Havendo inconsistência verificar se o gestor tomou providências. 
4) Se a ordem de Serviço estiver com mais de 10 dias úteis, considerar NC para posterior envio à área gestora.
</t>
    </r>
  </si>
  <si>
    <r>
      <t xml:space="preserve">MANPAT 5/1; MANPAT 5/2
</t>
    </r>
    <r>
      <rPr>
        <b/>
        <sz val="12"/>
        <rFont val="Calibri"/>
        <family val="2"/>
      </rPr>
      <t>MANPAT 5/4 
Código de Ética dos Correios, Art. 5, VII</t>
    </r>
  </si>
  <si>
    <r>
      <t xml:space="preserve">MANCAT 3/1.;
MANCAT 6/4 - ANEXOS 3, 4, </t>
    </r>
    <r>
      <rPr>
        <sz val="12"/>
        <color rgb="FF00B0F0"/>
        <rFont val="Calibri"/>
        <family val="2"/>
      </rPr>
      <t>5</t>
    </r>
    <r>
      <rPr>
        <sz val="12"/>
        <rFont val="Calibri"/>
        <family val="2"/>
      </rPr>
      <t xml:space="preserve"> e 7;
MANCAT 6/26;
MANCAT 16/3 - ANEXO 2 (ENCOMENDAS).
Cláusula Terceira - Protocolo ICMS 32/01 do CONFAZ; </t>
    </r>
  </si>
  <si>
    <r>
      <rPr>
        <b/>
        <sz val="12"/>
        <rFont val="Calibri"/>
        <family val="2"/>
      </rPr>
      <t>IN-LOCO:</t>
    </r>
    <r>
      <rPr>
        <sz val="12"/>
        <rFont val="Calibri"/>
        <family val="2"/>
      </rPr>
      <t xml:space="preserve">
Solicitar o relatório atualizado do SARA ao gestor da unidade e confrontar com as caixas Postais sem lacre e em uso, a fim de avaliar se todas as unidades  em uso estão com assinaturas pagas/vigentes. 
1) Atentar para data da assinatura/vigência. 
2) Caso identificada inconsistência (sem lacre e sem pagamento), verificar se há objetos para entrega ou registros de Objetos entregues para CP em LDI no último mês. 
3) Existindo objetos disponíveis para entrega ou registros em LDI que ratifiquem a utilização indevida da CP, verificar as datas dos objetos/registro, confrontando com o último contrato de locação disponível para a respectiva CP, 4) Avaliar o período de utilização indevida e consignar o valor envolvido correspondente (FALTA), considerando como mínimo o valor vigente referente a locação semestral da CP. 
</t>
    </r>
  </si>
  <si>
    <r>
      <rPr>
        <b/>
        <sz val="12"/>
        <rFont val="Calibri"/>
        <family val="2"/>
      </rPr>
      <t>PRÉ-VERIFICAÇÃO:</t>
    </r>
    <r>
      <rPr>
        <sz val="12"/>
        <rFont val="Calibri"/>
        <family val="2"/>
      </rPr>
      <t xml:space="preserve">
NO SISTEMA: 
1) Extrair do SGDO (http://app.correiosnet.int/sgdo/faces/login.jsp) o lançamento de resto da unidade referente a 1 mês e englobando o dia anterior ao dia da inspeção, utilizando "Exportação de Dados" do sistema SGDO, selecionando SE, Tipo de Unidade, clicar em Lançamento de Carga, inserindo o período de até 01 mês;
2) Avaliar a frequência dos registros de resto. 
</t>
    </r>
    <r>
      <rPr>
        <b/>
        <sz val="12"/>
        <rFont val="Calibri"/>
        <family val="2"/>
      </rPr>
      <t xml:space="preserve">IN LOCO: </t>
    </r>
    <r>
      <rPr>
        <sz val="12"/>
        <rFont val="Calibri"/>
        <family val="2"/>
      </rPr>
      <t xml:space="preserve">
1) No início do dia da inspeção confrontar a informação de resto inserida no SGDO, referente ao dia anterior à inspeção, com a quantidade de objetos encontrados na unidade (considerar o histórico de resto do SGDO do dia anterior);
2)  Selecionar objetos qualificados para rastreamento. Caso existam vários CDL, selecionar objetos de cada CDL para rastreamento e verificação se trata-se de resto;
3) Verificar se há objetos sem anotação em qualquer local da unidade. Anotar números de rastreamento para qualificados, tirar fotos de alguns objetos; 
4) No decorrer do dia atentar se há objetos qualificados que chegaram à unidade antes da saída dos carteiros, mas não passaram por tentativa de entrega, pode tratar-se de carga antecipada ou adiantada, para esses casos pode-se considerar conforme. Necessário questionar o gestor caso fique carga com essa característica e desde que esteja ela identificada.
</t>
    </r>
    <r>
      <rPr>
        <b/>
        <sz val="12"/>
        <rFont val="Calibri"/>
        <family val="2"/>
      </rPr>
      <t>MENSURAÇÃO DE RESTO:</t>
    </r>
    <r>
      <rPr>
        <sz val="12"/>
        <rFont val="Calibri"/>
        <family val="2"/>
      </rPr>
      <t xml:space="preserve">
Unidades com DDA:
1) Desconsiderar os objetos qualificados standard e econômicos e os objetos simples destinados a logradouros sem previsão de distribuição no dia nas unidades com DDA implantada. 
2) Verificar, por amostragem, se entre os objetos dos distritos alternados há objetos com entrega prevista para o dia da Inspeção;
3) Atentar para a existência de identificação nas mesas de triagem A/B  para Distrito Alternado. Considerar item "Não Conforme" caso não exista identificação que possibilite a análise de tratar-se de carga alternada. 
Observação: Para a mensuração do resto em unidades sem DDA  deve ser considerada a carga parada que, por qualquer motivo não foi incluída na Primeira Triagem ou TD no dia, exceto a carga antecipada ou adiantada. Considerar os resíduos de mesa (exceto os anotados previamente), resíduo de mesa qualificado, objetos pendentes de anotação, AR parados dois ou mais dias da data da entrega do objeto e resíduo de bolsa (simples e qualificado); d) Para os objetos simples, analisar amostralmente a data CIF - com datas discrepantes ao dia da inspeção X prazo de distribuição.
NO CEE (Não existe DDA EM CEE)
1) Verificar se há carga em unitizadores sem identificação (ex.: Carga antecipada ou carga adiantada). Apontar item como "Não Conforme" caso haja unitizadores nessas condições; 2) Verificar se há objetos sem anotação em qualquer lugar da unidade após a saída para a distribuição ou de um dia para outro, inclusive a carga do dia anterior.
Observação: Para os objetos qualificados, recomenda-se avaliar no detalhamento do rastremento se há evento de tentativa de entrega x data de encaminhamento para a unidade. 
</t>
    </r>
    <r>
      <rPr>
        <b/>
        <sz val="12"/>
        <rFont val="Calibri"/>
        <family val="2"/>
      </rPr>
      <t>OBS.: UNIDADES COM DISTRIBUIÇÃO CENTRALIZADA: Também aplicar este Teste. O item será automaticamente direcionado ao CDD/Centralizador pelo SNCI após a liberação do Rel.</t>
    </r>
    <r>
      <rPr>
        <sz val="12"/>
        <rFont val="Calibri"/>
        <family val="2"/>
      </rPr>
      <t xml:space="preserve">
</t>
    </r>
  </si>
  <si>
    <r>
      <t xml:space="preserve">MANDIS 3/8 - 2.2, 2.3 e 2.4
MANDIS 3/9
MANDIS 9/1
</t>
    </r>
    <r>
      <rPr>
        <sz val="11"/>
        <color rgb="FF0070C0"/>
        <rFont val="Calibri"/>
        <family val="2"/>
      </rPr>
      <t>MANDIS 9/1 - Anexo 2 (Formulário Termo de Destruição)</t>
    </r>
  </si>
  <si>
    <r>
      <rPr>
        <b/>
        <sz val="12"/>
        <rFont val="Calibri"/>
        <family val="2"/>
      </rPr>
      <t>PRÉ-VERIFICAÇÃO:</t>
    </r>
    <r>
      <rPr>
        <sz val="12"/>
        <rFont val="Calibri"/>
        <family val="2"/>
      </rPr>
      <t xml:space="preserve">
1) No Relatório ARME e DESARME do  Alarme, verificar se o sistema foi ativado e desativado pelo mesmo empregado com horário superior à sua jornada, descontado o horario de almoço conforme registrado no Cartão. 
2) Confrontar com horários de entrada e saída do cartão/Jornada estabelecida. Questionar o gestor em caso de inconsistências. 
2) Selecionar amostra dos cartões de ponto dos empregados da unidade de um determinado período para realizar as verificações. Evitar utilizar os cartões de mês em andamento para verificação.  Avaliar se os registros dos horários de entrada e saída estão de acordo com o cabeçalho do cartão; contém assinaturas do empregado e chefia; não há repetição sistemática de horários de entrada e saída; é cumprido  no mínimo uma hora de almoço e respeitada a jornada de 08 h (Abrangência mínima da amostra - 03 meses).  
Caso a unidade não preencha Cartões de Ponto, registrar como NÃO CONFORME neste item. Demais itens que dependem de análise do Cartão deverão ser registrados como NÃO VERIFICADO, com justificativa de que </t>
    </r>
    <r>
      <rPr>
        <i/>
        <sz val="12"/>
        <rFont val="Calibri"/>
        <family val="2"/>
      </rPr>
      <t>"A ausência dos Cartões, registrada no item x.xx do Check List, impossibilitou a análise"</t>
    </r>
    <r>
      <rPr>
        <sz val="12"/>
        <rFont val="Calibri"/>
        <family val="2"/>
      </rPr>
      <t xml:space="preserve">.
</t>
    </r>
    <r>
      <rPr>
        <sz val="12"/>
        <color rgb="FFFF0000"/>
        <rFont val="Calibri"/>
        <family val="2"/>
      </rPr>
      <t>I - Verificar a jornada de trabalho - Frequência e Jornada &gt; PGP &gt; Quadro de horário - por MCU;
II - Verificar dias não trabalhados - Frequência e Jornada &gt; Dias não trabalhados - PGP &gt; Por SE   . Selecionar a SE, mês e ano. Clicar em “Listar em data table”. No campo “busca” selecionar a unidade avaliada.
III - Verificar período de férias - Férias &gt; Fruição por MCU &gt; Digitar o MCU da SE no campo MCU do Órgão &gt; Selecionar  "Incluir órgão subordinados" &gt; Selecionar ano e meses &gt; Clicar em "Listar em data table" &gt; Clicar em "Excel" para exportar as informações para tabela.</t>
    </r>
    <r>
      <rPr>
        <sz val="12"/>
        <rFont val="Calibri"/>
        <family val="2"/>
      </rPr>
      <t xml:space="preserve">
</t>
    </r>
    <r>
      <rPr>
        <b/>
        <sz val="12"/>
        <rFont val="Calibri"/>
        <family val="2"/>
      </rPr>
      <t xml:space="preserve">5.2.1 Para os empregados sujeitos a jornada de 5 (cinco) e 6 (seis) horas contínuas é obrigatório um intervalo de 15 minutos para repouso, não computados na jornada de trabalho, constando no Cartão de Ponto/Folha de Frequência a observação do intervalo para repouso no espaço “INTERVALO” (§ 1º, art. 71 da CLT)";
OBS.: UNIDADES COM DISTRIBUIÇÃO CENTRALIZADA: A gestão do carteiro é de responsabilidade do CDD Centralizador. </t>
    </r>
  </si>
  <si>
    <r>
      <rPr>
        <b/>
        <sz val="12"/>
        <rFont val="Calibri"/>
        <family val="2"/>
      </rPr>
      <t>PRÉ-VERIFICAÇÃO:</t>
    </r>
    <r>
      <rPr>
        <sz val="12"/>
        <rFont val="Calibri"/>
        <family val="2"/>
      </rPr>
      <t xml:space="preserve">
1. Pesquisar se há pendências de valores contabilizados para a Unidade de Atendimento na conta conta 11202.994000 no sistema WEBCONT (link de acesso ao sistema disponível na Ajuda de Acesso aos Sistemas - use navegador Mozilla). As informações são obtidas por meio: Menu Consultas &gt; Conciliações. Selecionar a competência mais recente; Selecionar a CIA (Superintendência); Informar a conta 11202.994000. Gerar o arquivo no formato CSV.  
OBS.:  SE NÃO TIVER RETORNO NO MÊS PESQUISADO, RETROCEDER ATÉ TER RETORNO.
2.  Os débitos da Unidade de Atendimento de interesse, quando houver, estarão registrados nas contas 914 e 3131. Em havendo registros de valores para a Unidade de Atendimento de interesse nas conta 54712 e 54690 (Entrada) verificar se esses valores estão regularizando valores registrados anteriormente nas contas 914 e 3131. 
a)  Se SIM, considerar Conforme. 
b) Se não for o caso, todos os regitros nas contas 914 e 3131  (EM ABERTO, SEM CONTRAPARTIDA) referem-se a pendências de regularização. Neste caso deverão ser consideradas aquelas pendências superiores a 90 dias. INSPEÇÃO: De posse dessas informações, questionar o gestor da Unidade acerca da falta de regularização/Apuração, uma vez que pode ter havido o pagamento em data recente (solicitar comprovantes). Não havendo de fato a regularização, verificar se existe Processo Pendente de Andamento. 
c) Se o gestor apresentar os documentos de regularização, não efetuar o registro. 
</t>
    </r>
    <r>
      <rPr>
        <u/>
        <sz val="12"/>
        <color rgb="FFFF0000"/>
        <rFont val="Calibri"/>
        <family val="2"/>
      </rPr>
      <t xml:space="preserve">ATENÇÃO --&gt; </t>
    </r>
    <r>
      <rPr>
        <b/>
        <u/>
        <sz val="12"/>
        <color rgb="FFFF0000"/>
        <rFont val="Calibri"/>
        <family val="2"/>
      </rPr>
      <t>NAO INCLUIR</t>
    </r>
    <r>
      <rPr>
        <u/>
        <sz val="12"/>
        <rFont val="Calibri"/>
        <family val="2"/>
      </rPr>
      <t xml:space="preserve">:: Valores registrados à crédito na conta 3131 (valores negativos), </t>
    </r>
    <r>
      <rPr>
        <b/>
        <u/>
        <sz val="12"/>
        <rFont val="Calibri"/>
        <family val="2"/>
      </rPr>
      <t>NÃO DEVEM</t>
    </r>
    <r>
      <rPr>
        <u/>
        <sz val="12"/>
        <rFont val="Calibri"/>
        <family val="2"/>
      </rPr>
      <t xml:space="preserve"> ser considerados como não conformidades, pois se tratam de EMISSÃO DE PORTARIA DE RESPONSABILIZAÇÃO.</t>
    </r>
    <r>
      <rPr>
        <sz val="12"/>
        <rFont val="Calibri"/>
        <family val="2"/>
      </rPr>
      <t xml:space="preserve">
</t>
    </r>
    <r>
      <rPr>
        <b/>
        <sz val="12"/>
        <rFont val="Calibri"/>
        <family val="2"/>
      </rPr>
      <t>IN LOCO/COMPLEMENTAR:</t>
    </r>
    <r>
      <rPr>
        <sz val="12"/>
        <rFont val="Calibri"/>
        <family val="2"/>
      </rPr>
      <t xml:space="preserve"> Verificar se no Sistema SARA existem SALDOS DEVEDORES registrados para caixa de Atendimento e CRE há mais de 90 dias, e registrar em caso de inconsistências que não constem no WEBCONT. Para saber a data do débito questionar ao gestor e, se necessário, confrontar com o relatório de fechamento de períodos anterios arquivados na unidade ou consultar o BDF nas contas correspondentes (914 e 3131).
OBS.: Todas as situações identificadas (acima de 90 dias) devem ser registradas como "Não Conforme" mesmo com processo de apuração aberto, tendo em vista a extrapolação do prazo previsto para Apuração Direta, com prorrogação (MANCOD 2/3).
*ESTÁ PREVISTO A DESCONTINUIDADE DO BDF EM MARÇO/2020, UMA VEZ QUE ENCONTRA-SE EM FASE FINAL DE DESENVOLVIMENTO NO SISTEMA ERP A NOVA SOLUÇÃO PARA REGISTRPO DE MOVIMENTOS (informações em: SEI 53180.000246/2020-29 - Ofício Circular Nº 11903879/2020 - SUTIC-DIEFI). </t>
    </r>
  </si>
  <si>
    <r>
      <rPr>
        <b/>
        <sz val="12"/>
        <rFont val="Calibri"/>
        <family val="2"/>
      </rPr>
      <t>PRÉ-VERIFICAÇÃO:</t>
    </r>
    <r>
      <rPr>
        <sz val="12"/>
        <rFont val="Calibri"/>
        <family val="2"/>
      </rPr>
      <t xml:space="preserve">
1. Por meio do sistema BDF - FAT - 002 levantar postagens na modalidade a faturar realizadas na Unidade em determinado período (Abrangência mínima da amostra: 01 mês). 
</t>
    </r>
    <r>
      <rPr>
        <b/>
        <sz val="12"/>
        <rFont val="Calibri"/>
        <family val="2"/>
      </rPr>
      <t>IN-LOCO:</t>
    </r>
    <r>
      <rPr>
        <sz val="12"/>
        <rFont val="Calibri"/>
        <family val="2"/>
      </rPr>
      <t xml:space="preserve">
1) Solicitar os comprovantes de postagens dos objetos pesquisados. 
2) Os objetos deverão constar nos comprovantes de postagem, que  deverão conter as assinaturas dos clientes. OBS.: Não limitar este teste somente aos comprovantes apresentados pela unidade. Cobrar os comprovantes do que foram registrados no BDF conforme amostra definida previamente. OBJETIVO: evitar o risco das unidades apresentarem somente aquilo que tem assinatura ou que foi impresso. 
</t>
    </r>
  </si>
  <si>
    <t xml:space="preserve">MANCAT 3/1; 
MANCAT 16/3 - ANEXO 9; </t>
  </si>
  <si>
    <r>
      <rPr>
        <sz val="12"/>
        <color rgb="FFFF0000"/>
        <rFont val="Calibri"/>
        <family val="2"/>
      </rPr>
      <t>BDF para calcular AMOSTRA</t>
    </r>
    <r>
      <rPr>
        <sz val="12"/>
        <rFont val="Calibri"/>
        <family val="2"/>
      </rPr>
      <t xml:space="preserve">
Utilizar o link abaixo para calcular amostra a ser verificada
Tamanho da população = Média da qt de objetos do segmento Encomendas (PAC e SEDEX - à vista e a faturar) postada por dia no mês anterior. [TOTAL/25].(fonte BDF - INCORPORAÇÃO - INC 006 SINTÉTICO)
Nível de confiança =90%
Margem de erro = 10%
https://calculareconverter.com.br/calculo-amostral/</t>
    </r>
  </si>
  <si>
    <t xml:space="preserve">
MANFAC 3/2 - 2.2.2, "d". MANCAT 16/3</t>
  </si>
  <si>
    <r>
      <rPr>
        <sz val="12"/>
        <color rgb="FFFF0000"/>
        <rFont val="Calibri"/>
        <family val="2"/>
      </rPr>
      <t>BDF para calcular AMOSTRA</t>
    </r>
    <r>
      <rPr>
        <sz val="12"/>
        <rFont val="Calibri"/>
        <family val="2"/>
      </rPr>
      <t xml:space="preserve">
Utilizar o link abaixo para calcular amostra a ser verificada
Tamanho da população = qt.  de postagens na Unidade, Segmento Encomenda (PAC e Sedex), somente a Faturar, verificada no mês anterior a inspeção. (Fonte BDF - FATURAMENTO- FAT - 002).
Nível de confiança =80%
Margem de erro = 10%                                                                   
https://calculareconverter.com.br/calculo-amostral/</t>
    </r>
  </si>
  <si>
    <r>
      <rPr>
        <sz val="12"/>
        <color rgb="FFFF0000"/>
        <rFont val="Calibri"/>
        <family val="2"/>
      </rPr>
      <t>BDF para calcular AMOSTRA</t>
    </r>
    <r>
      <rPr>
        <sz val="12"/>
        <rFont val="Calibri"/>
        <family val="2"/>
      </rPr>
      <t xml:space="preserve">
Utilizar o link abaixo para calcular amostra a ser verificada
Tamanho da população = qt. média de Objetos postados na unidade por dia ref. ao mês anterior. Priorizar segmento Encomendas. [TOTAL/25]. Fonte: BDF - INC 006
Nível de confiança =80%
Margem de erro = 10%                                               Extensão= dia da inspeção . Limitado às postagens realizadas no tempo de Trabalho de campo.
https://calculareconverter.com.br/calculo-amostral/</t>
    </r>
  </si>
  <si>
    <r>
      <rPr>
        <b/>
        <sz val="12"/>
        <rFont val="Calibri"/>
        <family val="2"/>
      </rPr>
      <t>PRÉ-VERIFICAÇÃO:</t>
    </r>
    <r>
      <rPr>
        <sz val="12"/>
        <rFont val="Calibri"/>
        <family val="2"/>
      </rPr>
      <t xml:space="preserve">
 1) Consultar \\Sac3063\institucional\DINEG\SUCAN\DEVEN\PUBLICO\PUBLICO_DEREC\GPIN\TRR\Base_Indenizações_Processadas, mínimo três meses, e filtrar nas Planilhas itens com  MOTIVOS ( Espoliação, Violação - parcial ou total); selecionar a UNIDADE ENVOLVIDA (Somente a unidade inspecionado)/DR/ENVOLVIDA (somente a da unidade).  
2) Levantar os objetos lançados no SRO pela Unidade nas condições citadas e, in loco, solicitar a apresentação dos Autos de Irregularidades Emitidos e arquivados na unidade; 
3) Avaliar se os documentos estão conforme estabelecido no MANENC 16/2 e se foram emitidos imediatamente após  a constatação da irregularidade (atendar para os registros do SRO).       
</t>
    </r>
    <r>
      <rPr>
        <b/>
        <sz val="12"/>
        <rFont val="Calibri"/>
        <family val="2"/>
      </rPr>
      <t>IN LOCO:</t>
    </r>
    <r>
      <rPr>
        <sz val="12"/>
        <rFont val="Calibri"/>
        <family val="2"/>
      </rPr>
      <t xml:space="preserve"> 1) Com base nos AI's arquivados, verificar se foram cumpridos os procedimentos previstos no MANENC 16/2 quanto à documentação, tratamento do objeto no SRO (a depender do caso) e encaminhamento ao órgão de segurança regional. Atentar para objetos com Auto, mas sem o registro no SRO quando previsto.</t>
    </r>
  </si>
  <si>
    <r>
      <rPr>
        <b/>
        <sz val="12"/>
        <rFont val="Calibri"/>
        <family val="2"/>
      </rPr>
      <t>IN LOCO:</t>
    </r>
    <r>
      <rPr>
        <sz val="12"/>
        <rFont val="Calibri"/>
        <family val="2"/>
      </rPr>
      <t xml:space="preserve">
1) A verificação deverá ser realizada antes do início das atividades da Unidade de Atendimento e combinado com a conferência do CRE. 
2) Observar se o numerário estava mantido no cofre com fechadura de retardo no início do expediente da Unidade de Atendimento, bem como se é mantido durante o decorrer do expediente.
OBS.: Não é permitido que pernoite numerário nos guiches ou fora do cofre. </t>
    </r>
    <r>
      <rPr>
        <b/>
        <sz val="12"/>
        <rFont val="Calibri"/>
        <family val="2"/>
      </rPr>
      <t>Registrar em Relatório os valores superiores ao limite da Quebra de Caixa da Unidade. Valores inferiores: orientar o gestor.</t>
    </r>
  </si>
  <si>
    <t>A abertura da Unidade é realizada por dois empregados indicados a criterio da Gerência, com no mínimo 15 minutos e no máximo 30 minutos antes do início do atendimento ao público e se o horário de atendimento é respeitado?</t>
  </si>
  <si>
    <t>São informadas pela Unidade, no prazo de 2 dias úteis, as providências adotadas em relação às irregularidades registradas  em (CIE Eletrônica) ? Há ocorrência de reincidências?</t>
  </si>
  <si>
    <r>
      <t>1. Confrontar o total do numerário em poder da Unidade de Atendimento com o valor apresentado no Demonstrativo Financeiro da Agência, emitido no sistema SARA no fechamento do movimento da data anterior (REFERENTE AO FECHAMENTO/FINAL DO MOVIMENTO DO DIA ANTERIOR. Não utilizar Demonstrativo do dia da inspeção com movimentações de Suprimento/Recolhimento). 
2. Para os casos de SOBRA de numerário:  orientar o GESTOR a recolher por meio de comprovante na conta Sobra 3166. 
3. Para os casos de FALTA de numerário: orientar o GESTOR a emitir o comprovante, lançando na saída do balancete na conta - 3131 “Débito de Empregado – Saída –Inspeção.
4. Se o gestor tiver dificuldades para efetuar o lançamento, orientá-lo a entrar em contato com o Suporte SARA da Regional (ligado à área de atendimento) ou GCOF/CEFIN. 
5. Se ocorrer o recolhimento no ato, regularizar o débito de empregado no código 54690.</t>
    </r>
    <r>
      <rPr>
        <b/>
        <sz val="12"/>
        <rFont val="Calibri"/>
        <family val="2"/>
      </rPr>
      <t xml:space="preserve"> 
6. Valores até o limite do Quebra de Caixa</t>
    </r>
    <r>
      <rPr>
        <sz val="12"/>
        <rFont val="Calibri"/>
        <family val="2"/>
      </rPr>
      <t xml:space="preserve"> deverão ser considerados como Conformes para efeitos de registro no SGI, desde que efetuada a regularização ou devida contabilização no mesmo dia. 
</t>
    </r>
    <r>
      <rPr>
        <b/>
        <sz val="12"/>
        <color rgb="FFFF0000"/>
        <rFont val="Calibri"/>
        <family val="2"/>
      </rPr>
      <t xml:space="preserve">ATENÇÃO: </t>
    </r>
    <r>
      <rPr>
        <sz val="12"/>
        <rFont val="Calibri"/>
        <family val="2"/>
      </rPr>
      <t xml:space="preserve">Para evitar registros inexpressivos orientar o gestor a proceder o ajuste na data da inspeção (Valor de Referência = QUBRA DE CAIXA. Arquivar demonstrativos do SARA e comprovantes no Processo.Orientar o gestor da unidade a adotar as demais  providências descritas no MANAFI 19/1, quando ensejar apuração. 
1. Para diferenças </t>
    </r>
    <r>
      <rPr>
        <b/>
        <sz val="12"/>
        <rFont val="Calibri"/>
        <family val="2"/>
      </rPr>
      <t>a partir de R$ 1.000,00 emitir Nota de Controle Interno (NCI</t>
    </r>
    <r>
      <rPr>
        <sz val="12"/>
        <rFont val="Calibri"/>
        <family val="2"/>
      </rPr>
      <t xml:space="preserve">), colher as assinaturas dos responsáveis unidade/inspeção e encaminhar, de imediato,  ao supervisor hierárquico da unidade de atendimento,  via SEI.  Para todas as conferências realizadas, independente de constatada sobra, diferença ou valor exato, emitir o Termo de Conferência e colher as assinaturas dos responsáveis unidade/inspeção.
</t>
    </r>
    <r>
      <rPr>
        <b/>
        <sz val="12"/>
        <rFont val="Calibri"/>
        <family val="2"/>
      </rPr>
      <t xml:space="preserve">NOTA: Em nenhuma hipótese a conferencia de numerário poderá ser realizada por um único agente de verificação de controles ou sem a presença do gestor da Agência ou do empregado Encarregado pela Tesouraria.  
</t>
    </r>
    <r>
      <rPr>
        <b/>
        <sz val="12"/>
        <color rgb="FFFF0000"/>
        <rFont val="Calibri"/>
        <family val="2"/>
      </rPr>
      <t>ATENÇÃO:</t>
    </r>
    <r>
      <rPr>
        <sz val="12"/>
        <rFont val="Calibri"/>
        <family val="2"/>
      </rPr>
      <t xml:space="preserve"> os relatórios do sistema SARA deverão ser solicitados ao gestor da unidade de atendimento ou o empregado Encarregado de Tesouraria. Em caso de impossibilidade de abertura do cofre, seguir orientação corporativa com emissão de NCI, recomendando na Nota a contagem do numerário quando da abertura do cofre se esta não puder ser realizada pela própria equipe de inspeção.  Validar informações prestadas com a leitura do cofre e solicitação de OS abertas.</t>
    </r>
  </si>
  <si>
    <t>MISTA (MONITORAMENTO/COMPLEMENTAR PRESENCIAL)</t>
  </si>
  <si>
    <r>
      <rPr>
        <b/>
        <sz val="12"/>
        <rFont val="Calibri"/>
        <family val="2"/>
      </rPr>
      <t>PRÉ-VERIFICAÇÃO:</t>
    </r>
    <r>
      <rPr>
        <sz val="12"/>
        <rFont val="Calibri"/>
        <family val="2"/>
      </rPr>
      <t xml:space="preserve">
1. Levantar no sistema PROTER as pendências financeiras atribuídas a unidade de atendimento que forem superiores a 90 dias. Registrar em caso de orocrrências. 
ATENÇÃO: 
1) As pendências apresentadas no PROTER referem-se a diversos anos, portanto atentar no momento da pesquisa para identificar todas as pendências constantes no sistema.
2) O relatório emitido pelo PROTER,  apresenta também a  informação “SRO” no campo “TIPO DE PENDÊNCIA”. Informamos que essas informações (TIPO DE PENDÊNCIA “SRO”) também devem ser apontadas nas verificações de controles caso sejam identificadas na unidade avaliada.</t>
    </r>
  </si>
  <si>
    <r>
      <rPr>
        <b/>
        <sz val="12"/>
        <rFont val="Calibri"/>
        <family val="2"/>
      </rPr>
      <t>PRÉ-VERIFICAÇÃO:</t>
    </r>
    <r>
      <rPr>
        <sz val="12"/>
        <rFont val="Calibri"/>
        <family val="2"/>
      </rPr>
      <t xml:space="preserve">
1. Solicitar à Coordenação de Segurança Empresarial - CSEP as planilhas atualizadas de Controle de Processos de Apuração de Extravios de Objetos Indenizados com Responsabilidade Definida (as CSEC’s dispõem de informações relacionadas a extravios a partir do ano de 2015). PARA MONITORAMENTO VERIFICAR A DISPONIBILIDADE DAS INFORMAÇÕES COM A ÁREA DE SEGURANÇA.
2. Consolidar as planilhas, classificar por unidade e identificar os registros de objetos extraviados atribuídos à unidade em questão. Desses registros, identificar aqueles que não apresentam informações relacionadas à apuração da situação há longa data (há mais de 90 dias). Somente esses casos deverão ser registrados no apontamento.
ATENÇÃO: Os casos de registros em que na planilha esteja evidenciada instauração do processo de apuração (registro de nº no GPAC), mesmo que ainda não tenha sido finalizado, ou conste as informações da finalização das apurações preliminares (quando não há abertura de Apuração Direta), considerar o item como CONFORME. 
</t>
    </r>
    <r>
      <rPr>
        <b/>
        <sz val="12"/>
        <rFont val="Calibri"/>
        <family val="2"/>
      </rPr>
      <t xml:space="preserve">IN LOCO/COMPLEMENTAR:
</t>
    </r>
    <r>
      <rPr>
        <sz val="12"/>
        <rFont val="Calibri"/>
        <family val="2"/>
      </rPr>
      <t xml:space="preserve">
Para fins de complementação do apontamento, quando da verificação física na unidade, solicitar esclarecimentos ao Gerente quanto ao andamento dos processos relacionados às indenizações. O valor total das indenizações pagas, cujos processos encontram-se pendentes deve ser registrado como FALTA no valor envolvido
</t>
    </r>
  </si>
  <si>
    <r>
      <rPr>
        <b/>
        <sz val="12"/>
        <rFont val="Calibri"/>
        <family val="2"/>
      </rPr>
      <t>PRÉ-VERIFICAÇÃO:</t>
    </r>
    <r>
      <rPr>
        <sz val="12"/>
        <rFont val="Calibri"/>
        <family val="2"/>
      </rPr>
      <t xml:space="preserve"> 
Solicitar o Relatório do Alarme (arme e desarme) à área de segurança empresarial (período mínimo de 03 meses sempre que possível, a depender do modelo instalado). 
Confrontar os dados obtidos com as informações de  férias ou afastamentos, afim de identificar possíveis compartilhamentos de  senha (mínimo 03 meses).  ATENÇÃO: Solicitar as informações de pessoal (férias, licenças médicas etc) diretamente à área de recursos humanos da Superintendência Estadual, antes da semana interna. Evitar solicitações no período de fechamento de folha de pagamento. 
No sistema CEGEP (http://intranetmg2/WebSGQ3/principal.asp.)
I - Verificar dias não trabalhados - Frequência e Jornada &gt; Dias não trabalhados - PGP &gt; Por SE   . Selecionar a SE, mês e ano. Clicar em “Listar em data table”. No campo “busca” selecionar a unidade avaliada.
II - Verificar período de férias - Férias &gt; Fruição por MCU &gt; Digitar o MCU da SE no campo MCU do Órgão &gt; Selecionar  "Incluir órgão subordinados" &gt; Selecionar ano e meses &gt; Clicar em "Listar em data table" &gt; Clicar em "Excel" para exportar as informações para tabela.
Considerar item NC "Não Conforme" caso seja verificado que a senha esteva anotada em agendas, em papéis ou em locais de fácil acesso (MANSEG 4/4, subitem 2.1.3.2, Nota 2);
Caso a unidade não tenha alarme ou se a CSEP não forneceu os dados solicitados, registrar como "Não verificado" com a justificativa que o fato constou no item  223.3. </t>
    </r>
  </si>
  <si>
    <t>Há pendências de AR Digital no sistema SGD PHP da unidade?</t>
  </si>
  <si>
    <r>
      <rPr>
        <b/>
        <sz val="12"/>
        <rFont val="Calibri"/>
        <family val="2"/>
      </rPr>
      <t>PRÉ-VERIFICAÇÃO:</t>
    </r>
    <r>
      <rPr>
        <sz val="12"/>
        <rFont val="Calibri"/>
        <family val="2"/>
      </rPr>
      <t xml:space="preserve">
1. Acessar o SGD - (http://apps2.correios.com.br/sgd/app/). Pesquisar no sistema (Relatórios&gt;Objetos&gt;Pendentes por Unidade) uma amostra de 03 meses, descontando os 40 dias anteriores à data da inspeção,  pois trata-se de um período aceitável para regularização das baixas;
2. Selecionar Objetos e os AR para Pesquisar no SRO;
3. Considerar o item "Conforme" caso a unidade tenha encaminhado o AR pelo menos uma vez ao CDIP;
4. Considerar teste "Não Conforme", se houver:
a) AR Digitais de objetos pendentes e que correspondam à unidade avaliada;
b) Caso o CDIP devolva o AR para ajustes e a unidade não os tenha realizado  
5. Não considerar para efeito de avaliação de conformidade os AR Digitais de objetos encaminhados para entrega interna que ainda estejam no prazo.
</t>
    </r>
    <r>
      <rPr>
        <b/>
        <sz val="12"/>
        <rFont val="Calibri"/>
        <family val="2"/>
      </rPr>
      <t>IN LOCO:</t>
    </r>
    <r>
      <rPr>
        <sz val="12"/>
        <rFont val="Calibri"/>
        <family val="2"/>
      </rPr>
      <t xml:space="preserve">
1. Verificar se há AR Digital pendente de envio para digitalização no CDIP, parados na unidade dois ou mais dias após a entrega do objeto;
2. </t>
    </r>
    <r>
      <rPr>
        <sz val="12"/>
        <color rgb="FF0070C0"/>
        <rFont val="Calibri"/>
        <family val="2"/>
      </rPr>
      <t>Solicitar a apresentação do Formulário Controle Interno AC/CDD/CEE no qual deve estar registrada a contagem dos ARs (solicitar o formulário do dia e dos 15 dias anteriores).</t>
    </r>
    <r>
      <rPr>
        <sz val="12"/>
        <rFont val="Calibri"/>
        <family val="2"/>
      </rPr>
      <t xml:space="preserve">
3. Observar se a unidade acessa, diariamente, o Sistema de Gerenciamento Eletrônico de Documentos (SGD) e emite o "Relatório de Objetos Pendentes", a fim de identificar e regularizar os objetos para regularização do serviço de AR Digital.
</t>
    </r>
  </si>
  <si>
    <t xml:space="preserve">MANDIS 3/3,  item 2.17
MANDIS 3/8, anexo 2. Item 2.5
MANDIS 3/9, item 2.7.8;
MANDIS 3/10, anexo 2, item 1.1, letra "f".
</t>
  </si>
  <si>
    <r>
      <t xml:space="preserve">
Existem alterações recorrentes por parte dos gestores nos lançamentos de resto </t>
    </r>
    <r>
      <rPr>
        <b/>
        <sz val="12"/>
        <rFont val="Calibri"/>
        <family val="2"/>
      </rPr>
      <t>realizados pelos carteiros</t>
    </r>
    <r>
      <rPr>
        <sz val="12"/>
        <rFont val="Calibri"/>
        <family val="2"/>
      </rPr>
      <t xml:space="preserve"> no sistema corporativo SGDO que indiquem falta de orientação ou possível manipulação de dados?</t>
    </r>
  </si>
  <si>
    <t>MANORG 11/6, item 2;
MANORG 11/7, item 2;
Código de Conduta Ética, art. 5º, item XVI e XX.</t>
  </si>
  <si>
    <t>A unidade envia os AR Digitais com a qualidade aceitável para digitalização no CDIP?</t>
  </si>
  <si>
    <r>
      <t>1. Acessar o sistema de CIE (http://apps2.correiosnet.int/sqm/app/relatorios/emitidas.php) levantar as irregularidades cometidas referentes ao Preenchimento dos AR;
2. Clicar no ícone à esquerda do sistema (ícone com três linhas)&gt; Relatórios &gt; CIEs &gt; Clique no ícone ao lado direito do ícone da "lupa" &gt; Selecione:  SE de Origem "TODAS &gt; SE de Destino (a SE da unidade) &gt; , Irregularidade "Falha no Preenchimento do AR Digital";
3. Com base nos dados históricos (Amostra -  04 meses), verificar:
a) Abrir as CIE para verificar se a reclamação é procedente;
b) Considerar o Item "Não Conforme", se em uma (01) CIE se verifique, na imagem anexada, a existência de mais de 01 AR Digital, ou no texto da CIE fique claro que trata-se de mais de um AR Digital com o mesmo erro;
c) Caso conste apenas um AR Digital sendo referenciado na CIE, considerar não conforme a existência de 02 CIEs recebidas pelos mesmo  motivo dentro do período de 01 mês (avaliar se a reclamação da CIE é procedente);
Nota: A devolução do AR pelo CDIP para a correção das informações trata-se de retrabalho que deveria ser evitado por meio da verificação do correto preenchimento do AR Digital. O preenchimento é realizado pelo carteiro e posteriormente deve ser revisto pelo  Conferente no momento da prestação de contas, conforme MANDIS 3/9 - Anexo 2.
Atenção: Devido à contingência algumas regras foram flexibilizadas, porém no caso dos AR consta a seguinte orientação no Boletim nº 3 (20/03/2020</t>
    </r>
    <r>
      <rPr>
        <i/>
        <u/>
        <sz val="11"/>
        <rFont val="Calibri"/>
        <family val="2"/>
      </rPr>
      <t xml:space="preserve"> "Aviso de Recebimento – AR: Tanto para entregas individuais, como agrupadas, os Avisos de Recebimento serão preenchidos pelos carteiros com todas as informações requeridas informadas pelo recebedor, mantendo-se a distância mínima recomendada". (SEI 53171.006434/2018-55 - documento 14013205).
</t>
    </r>
    <r>
      <rPr>
        <sz val="11"/>
        <rFont val="Calibri"/>
        <family val="2"/>
      </rPr>
      <t>Desta forma, verifica-se que não houve alteração com relação aos campos a serem preenchidos. A alteração é que o carteiro preenche todas as informações.</t>
    </r>
  </si>
  <si>
    <t>4 meses</t>
  </si>
  <si>
    <t xml:space="preserve">MANDIS 3/3,  item 2.17
MANDIS 3/8, anexo 2. Item 2.5
MANDIS 3/9, item 2.7.8;
MANDIS 3/9 - Anexo 2
</t>
  </si>
  <si>
    <r>
      <rPr>
        <b/>
        <sz val="12"/>
        <rFont val="Calibri"/>
        <family val="2"/>
      </rPr>
      <t>PRÉ-VERIFICAÇÃO:</t>
    </r>
    <r>
      <rPr>
        <sz val="12"/>
        <rFont val="Calibri"/>
        <family val="2"/>
      </rPr>
      <t xml:space="preserve">
1) Solicitar à área de atendimento (Suporte SARA) a relação atualizada de PLP Pendentes (em Excel) ainda não solucionadas/tratadas pela área, com mais de 90 dias ou consultá-la em \\sac3063\INSTITUCIONAL\DIOPE\DERAT\PUBLICO\GMAT_pub\LISTA_PENDENTE. 
2) Filtrar a AC e rastrear os objetos a fim de identificar Objetos com registro de "POSTADO" e SEM eventos posteriores que indiquem sua entrada na ECT.  Se houver registros nestas condições, registrar como Falta de Conferência. 
3) Verificar se existem objetos que passaram no Fluxo Postal (Ex: Evento ENCAMINHADO/ENTREGUE), mas não tem o evento de "POSTADO". Se houver registros nestas condições, registrar que não houve a contabilização. 
3) Se há POSTAGEM e ENCAMINHAMENTO ou OBJETO NÃO ENCONTRADO, excluir da listagem (Objeto Conforme). 
</t>
    </r>
    <r>
      <rPr>
        <b/>
        <sz val="12"/>
        <rFont val="Calibri"/>
        <family val="2"/>
      </rPr>
      <t xml:space="preserve">
IN-LOCO/COMPLEMENTAR:</t>
    </r>
    <r>
      <rPr>
        <sz val="12"/>
        <rFont val="Calibri"/>
        <family val="2"/>
      </rPr>
      <t xml:space="preserve">
1)  Por amostragem, confrontar a quantidade de objetos entregues pelo cliente com a quantidade contabilizada, conforme comprovante do SARA. </t>
    </r>
  </si>
  <si>
    <t>APLICAÇÃO NO MONITORAMENTO</t>
  </si>
  <si>
    <r>
      <rPr>
        <b/>
        <sz val="12"/>
        <rFont val="Calibri"/>
        <family val="2"/>
      </rPr>
      <t>NO MONITORAMENTO:</t>
    </r>
    <r>
      <rPr>
        <sz val="12"/>
        <rFont val="Calibri"/>
        <family val="2"/>
      </rPr>
      <t xml:space="preserve"> Aplicar a PRE-VERIFICAÇÃO COMPLETA, considerando a existência dos dados na Base, e concluir CONFORME, NÃO CONFORME.
</t>
    </r>
    <r>
      <rPr>
        <b/>
        <sz val="12"/>
        <rFont val="Calibri"/>
        <family val="2"/>
      </rPr>
      <t xml:space="preserve">SE O SISTEMA APONTAR NECESSIDADE DE VISTA PRESENCIAL: </t>
    </r>
    <r>
      <rPr>
        <sz val="12"/>
        <rFont val="Calibri"/>
        <family val="2"/>
      </rPr>
      <t>Este teste será aberto para o inspetor executar com status COMPLEMENTAR  com a mensagem "Sr. Inspetor, este teste deverá ser complementado com as verificações IN LOCO. Validar as informações registradas.</t>
    </r>
  </si>
  <si>
    <r>
      <rPr>
        <b/>
        <sz val="12"/>
        <rFont val="Calibri"/>
        <family val="2"/>
      </rPr>
      <t>PRÉ-VERIFICAÇÃO:</t>
    </r>
    <r>
      <rPr>
        <sz val="12"/>
        <rFont val="Calibri"/>
        <family val="2"/>
      </rPr>
      <t xml:space="preserve">
1. Levantar no sistema PORTAL DO SRO (http://app.correiosnet.int/portalsro/)  ou</t>
    </r>
    <r>
      <rPr>
        <sz val="12"/>
        <color rgb="FF0070C0"/>
        <rFont val="Calibri"/>
        <family val="2"/>
      </rPr>
      <t xml:space="preserve"> (https://sromonitor.correios.com.br/app/desempenho-qualidade-pendencia-baixa/) </t>
    </r>
    <r>
      <rPr>
        <sz val="12"/>
        <rFont val="Calibri"/>
        <family val="2"/>
      </rPr>
      <t xml:space="preserve">os objetos pendentes de baixa (Desempenho de Qualidade - Pendência de Baixa por Unidade - LOEC). 
2. Selecionar a SE, verificar se a Unidade Inspecionada consta entre as unidades com pendências, observando o previsto no MANDIS 3/9. Clicar sobre o objeto para avaliar o Rastreamento a fim de verificar falha no lançamento. 
3. Não considerar situações de Listas Suspensas. 
4. Validar informações com o gestor no dia da inspeção e registrar em caso de Inconsistências. 
Observação: Não considerar situações de Listas Suspensas. 
</t>
    </r>
    <r>
      <rPr>
        <sz val="12"/>
        <rFont val="Calibri"/>
        <family val="2"/>
      </rPr>
      <t xml:space="preserve">
</t>
    </r>
    <r>
      <rPr>
        <b/>
        <sz val="12"/>
        <rFont val="Calibri"/>
        <family val="2"/>
      </rPr>
      <t>OBS.: UNIDADES COM DISTRIBUIÇÃO CENTRALIZADA: Também aplicar este Teste. O item será automaticamente direcionado ao CDD/Centralizador pelo SNCI após a liberação do Rel.</t>
    </r>
  </si>
  <si>
    <r>
      <rPr>
        <b/>
        <sz val="12"/>
        <rFont val="Calibri"/>
        <family val="2"/>
      </rPr>
      <t>PRÉ-VERIFICAÇÃO:</t>
    </r>
    <r>
      <rPr>
        <sz val="12"/>
        <rFont val="Calibri"/>
        <family val="2"/>
      </rPr>
      <t xml:space="preserve">
1) Extrair as informações de LOG de Alteração do Supervisor do SGDO. Acessar: http://app.correiosnet.int/sgdo/faces/login.jsp. Clicar em "Exporta Dados"&gt;Log de Alteração do Supervisor;
2) Filtrar as colunas que possuem as informações de alterações, buscando identificar o campo/coluna dos lançamentos de "Resíduo";
3) Organizar a tabela, filtrando as alterações em que o resíduo é modificado de qualquer valor para "0" (zero) E/OU alterações frequentes em quantidades relevantes, principalmente aquelas em que há redução de resto. Analisar a frequência das alterações; 
</t>
    </r>
    <r>
      <rPr>
        <sz val="12"/>
        <color rgb="FF0070C0"/>
        <rFont val="Calibri"/>
        <family val="2"/>
      </rPr>
      <t>4) Atentar pois há alterações em que houve redução de resto em um distrito, mas aumentou-se em outro, e que na prática não mudou o resto. O que não seria uma Não Conformidade. Situação Conforme.</t>
    </r>
    <r>
      <rPr>
        <sz val="12"/>
        <rFont val="Calibri"/>
        <family val="2"/>
      </rPr>
      <t xml:space="preserve">
5) Identificar a quantidade de alterações realizadas pelo Supervisor em um </t>
    </r>
    <r>
      <rPr>
        <b/>
        <u/>
        <sz val="12"/>
        <rFont val="Calibri"/>
        <family val="2"/>
      </rPr>
      <t>período de 03 meses antes da inspeção</t>
    </r>
    <r>
      <rPr>
        <sz val="12"/>
        <rFont val="Calibri"/>
        <family val="2"/>
      </rPr>
      <t xml:space="preserve">;
6) Havendo mais de 10 alterações de resíduo (redução), por mês na unidade,  com impacto igual ou superir a 5% no resto, considerar Não Conforme para efeitos de Monitoramento. 
</t>
    </r>
    <r>
      <rPr>
        <b/>
        <sz val="12"/>
        <rFont val="Calibri"/>
        <family val="2"/>
      </rPr>
      <t>IN LOCO:</t>
    </r>
    <r>
      <rPr>
        <sz val="12"/>
        <rFont val="Calibri"/>
        <family val="2"/>
      </rPr>
      <t xml:space="preserve">
1) Com base nos dados e histórico de alterações de resíduos, adotar os seguintes procedimentos: 
a) Questionar ao gestor da unidade (cujo nome aparece no relatório) o motivo das alterações recorrentes;
b) Entrevistar o carteiro a fim de validar as informações prestadas pelo gestor quanto aos motivos de alteração de resíduo no SGDO..
c) Mediante as informações obtidas com o empregado, analisar se as alterações trataram-se de erro no lançamento dos dados (pelo carteiro) ou possível manipulação da informação de resto pelo gestor;
d) Caso seja identificado que as alterações ocorreram para corrigir erros recorrentes de lançamentos pelos carteiros, verificar se são adotadas ações pelo gestor da unidade para evitar novas ocorrências
e) Se não identificado erro de carteiro, registrar como indício de manipulação das informações de resíduo..
</t>
    </r>
    <r>
      <rPr>
        <sz val="12"/>
        <color rgb="FF0070C0"/>
        <rFont val="Calibri"/>
        <family val="2"/>
      </rPr>
      <t xml:space="preserve">
</t>
    </r>
  </si>
  <si>
    <t>AMOSTRA PARA MONITORAMENTO</t>
  </si>
  <si>
    <t>Manter amostra em 90 dias (referência ano de 2021). Por ser outra amostra não há risco de sobreposição de apontamento. Nesse caso o sistema apenas buscará a informação da REINCIDÊNCIA NO SNCI (ver se item foi apontado anteriormente)</t>
  </si>
  <si>
    <t>Manter amostra em 90 dias (referência ano de 2021). Por ser outra amostra não há risco de sobreposição de apontamento. Nesse caso o sistema apenas buscará a informação da REINCIDÊNCIA NO SNCI  (ver se item foi apontado anteriormente)</t>
  </si>
  <si>
    <r>
      <rPr>
        <b/>
        <sz val="12"/>
        <rFont val="Calibri"/>
        <family val="2"/>
      </rPr>
      <t>PRÉ-VERIFICAÇÃO:</t>
    </r>
    <r>
      <rPr>
        <sz val="12"/>
        <rFont val="Calibri"/>
        <family val="2"/>
      </rPr>
      <t xml:space="preserve">
1) Solicitar à área de atendimento o horário de funcionamento das unidades; 
2) levantar o relatório do funcionamento do sistema de alarme (ARME/DESARME), a fim de verificar se, num determinado período, a Unidade de Atendimento permaneceu com o sistema ativado durante o período em que estava fechada. ATENTAR PARA ORIENTAÇÕES do MANSEG 4/4 - 2.1.2.2 - NOTA 1 .</t>
    </r>
    <r>
      <rPr>
        <b/>
        <sz val="12"/>
        <color rgb="FFFF0000"/>
        <rFont val="Calibri"/>
        <family val="2"/>
      </rPr>
      <t xml:space="preserve"> Para efeitos de Monitoramento NÃO será avaliado o fechamento no horário de Almoço dada a impossibilidade de verificar se havia empregados no local. </t>
    </r>
    <r>
      <rPr>
        <sz val="12"/>
        <rFont val="Calibri"/>
        <family val="2"/>
      </rPr>
      <t xml:space="preserve">
</t>
    </r>
    <r>
      <rPr>
        <b/>
        <sz val="12"/>
        <rFont val="Calibri"/>
        <family val="2"/>
      </rPr>
      <t>IN LOCO/COMPLEMENTAR:</t>
    </r>
    <r>
      <rPr>
        <sz val="12"/>
        <rFont val="Calibri"/>
        <family val="2"/>
      </rPr>
      <t xml:space="preserve">
3) Avaliar se o sistema está funcionado. 
4) Em caso de sistema inoperante verificar se o gestor tomou providências para regularização.
6) caso o alarme esteja quebrado, considerar NC "Não Conforme" se a Ordens de Serviço estiver com mais 10 dias úteis sem atendimento.  
7) Caso a unidade não possua sistema de alarme, considerar o item NC "Não Conforme" uma vez que esse item de segurança é obrigatório em todas as agências. 6) Caso os dados solicitados à CSEP não sejam enviados, considerar o item NC "Não Conforme" considerando a impossibilidade de avaliação do item. Neste último caso direcionar o item à área competente após a liberação do Relatório, via Sistema SNCI.
ATENÇÃO: As informações sobre o sistema de monitoramento das unidades deverão ser solicitadas à área de segurança empresarial da Superintendência Estadual.</t>
    </r>
  </si>
  <si>
    <t xml:space="preserve">Avaliar todas as Pendências do arquivo.
Todos os registros extstentes na data de monitoramento com eventos no SRO, conforme instruções de verificação,  serão considerados Não Conforme a princípio.
Esse relatório só exclui os registros após sua regularização, por isso pode haver registro de situações já apontadas em outras verificações.Para eliminação, comparar a data do Objeto da Planilha com a data do final da última inspeção (SNCI), se o item correspondente foi apontado NO RELATÓRIO. Se a DATA DA PLP  é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todas as penências como NÃO CONFORME. </t>
  </si>
  <si>
    <r>
      <rPr>
        <b/>
        <sz val="12"/>
        <rFont val="Calibri"/>
        <family val="2"/>
      </rPr>
      <t xml:space="preserve">
PRÉ-VERIFICAÇÃO:
</t>
    </r>
    <r>
      <rPr>
        <sz val="12"/>
        <color rgb="FF0070C0"/>
        <rFont val="Calibri"/>
        <family val="2"/>
      </rPr>
      <t>1) no ERP, acessar o Módulo de Ativo Fixo - Controle - Consulta - Relatório detentores de Bens Móveis, Seleção de Dados - Submeter. Nessa tela manter a primeira linha (ONDE) preenchida sem alteração; Na segunda linha selecionar COMPANHIA - IGUAL A - LITERAL, incluir o número de identificação da SE (Ex: AL = 04) e clicar no sinal verde do OK. Em COMPANHIA repetir o número da SE. E clicar no sinal verde de OK. CONFIGURAÇÃO escolher CSV - OK.
Para visualizar o relatório, escolher a opção na esquerda da página, EXIBIR STATUS DO JOB - o relatório aparecerá na página central do ERP no status EM PROCESSAMENTO. Quando alterar o status para Concluído, abrir o relatório para análise.
2)  Localizar a Unidade no relatório ERP e verificar se o detentor é o atual gestor da unidade.  
3) Para saber quem é o gestor/gerente da unidade (com data de início da função), consulte o Efetivo no sistema WEBSGQ - Efetivo de Pessoal -ANALÍTICO - POR MCU (o MCU consta no TRP),  marcar na pesquisa os campos (abaixo de consultas armazenadas)  FUNÇÃO (Titular, início, término) -e clicar em LISTAR. No resultado da consulta aparecerá quem é o gestor da Undiade e desde quando (Início).</t>
    </r>
    <r>
      <rPr>
        <b/>
        <sz val="12"/>
        <rFont val="Calibri"/>
        <family val="2"/>
      </rPr>
      <t xml:space="preserve">
IN LOCO: 
1) </t>
    </r>
    <r>
      <rPr>
        <sz val="12"/>
        <rFont val="Calibri"/>
        <family val="2"/>
      </rPr>
      <t xml:space="preserve">Solicitar ao gestor da unidade a emissão do TRP (Conferência) da unidade e, conferir: 
a) por amostragem, os bens da unidade (Amostra : orientações ao lado). Atenção: Obrigatoriamente entrarão na amostra os equipamentos de informática. 
b) Solicitar informações quanto às divergências encontradas.
c) Registrar os bens não localizados. 
</t>
    </r>
    <r>
      <rPr>
        <b/>
        <sz val="12"/>
        <rFont val="Calibri"/>
        <family val="2"/>
      </rPr>
      <t>ATENÇÃO</t>
    </r>
    <r>
      <rPr>
        <sz val="12"/>
        <rFont val="Calibri"/>
        <family val="2"/>
      </rPr>
      <t xml:space="preserve">: Em unidades com distribuição centralizada,  os equipamentos dedicados à distribuição/carteiro deverão estar no TRP do CDD/Centralizador. OBS.: Equipamentos compartilhados permanecem no TRP da AC (Guia de Implantação Centralização de CDD). </t>
    </r>
  </si>
  <si>
    <r>
      <rPr>
        <b/>
        <sz val="12"/>
        <rFont val="Calibri"/>
        <family val="2"/>
      </rPr>
      <t>MONITORAMENTO</t>
    </r>
    <r>
      <rPr>
        <sz val="12"/>
        <rFont val="Calibri"/>
        <family val="2"/>
      </rPr>
      <t xml:space="preserve">: É a última posição do ERP. Não há necessidade de amostra para esse caso. Comparar gestor atual com detentor dos Bens. Para evitar o mesmo apontamento de anos anteriores, confrontar a DATA DE INÍCIO DA FUNÇÃO (sitema WebSGQ) com a data final da última inspeção, se houve apontamento para o item correspondente a esse assunto no RELATÓRIO. Se a DATA DE INICIO DA FUNÇÃO é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como NÃO CONFORME. </t>
    </r>
    <r>
      <rPr>
        <b/>
        <sz val="12"/>
        <color rgb="FFFF0000"/>
        <rFont val="Calibri"/>
        <family val="2"/>
      </rPr>
      <t xml:space="preserve">
</t>
    </r>
    <r>
      <rPr>
        <sz val="12"/>
        <rFont val="Calibri"/>
        <family val="2"/>
      </rPr>
      <t xml:space="preserve">
</t>
    </r>
    <r>
      <rPr>
        <b/>
        <sz val="12"/>
        <rFont val="Calibri"/>
        <family val="2"/>
      </rPr>
      <t>IN LOCO (uso do inspetor):</t>
    </r>
    <r>
      <rPr>
        <sz val="12"/>
        <rFont val="Calibri"/>
        <family val="2"/>
      </rPr>
      <t xml:space="preserve">
Utilizar o link abaixo para calcular amostra a ser verificada
Tamanho da população = qt. De Bens da Unidade. (Levantar a informação com a área de Patrimônio ou in loco).
Nível de confiança =80%
Margem de erro = 10%
https://calculareconverter.com.br/calculo-amostral/</t>
    </r>
  </si>
  <si>
    <t>Amostra últimos 06 meses (ano 2021).  Por ser outra amostra não há risco de sobreposição de apontamento. Nesse caso o sistema apenas buscará a informação da REINCIDÊNCIA NO SNCI  (ver se item foi apontado anteriormente)</t>
  </si>
  <si>
    <t xml:space="preserve">Utilizar o Relatório da última competência disponível no WebCont.
Todos os registros acima 90 dias da data de monitoramento serão considerados Não Conforme a princípio.
Esse relatório só exclui os registros após sua regularização, por isso pode haver registro de situações já apontadas emoutras verificações.Para eliminação, comparar a data do registro no WebCont (data da Pendência) com a data do final da última inspeção (SNCI), se o item correspondente foi apontado NO RELATÓRIOO. Se a PENDÊNCIA for posterior à inspeção, considerar NÃO CONFORME com REINCIDÊNCIA. Se for anterior e houver item correspondente no SNCI, considerar CONFORME CONSIDERANDO O PERÍODO DE ANÁLISE, POSTERIOR À ÚLTIMA VERIFICAÇÃO. Porém se for anterior ou posterior e não houver registro do SNCI para o item considerar todas as penências como NÃO CONFORME. </t>
  </si>
  <si>
    <t xml:space="preserve">Avaliar pendências a partir de 2017. 
Todos os registros acima 90 dias da data de monitoramento serão considerados Não Conforme a princípio.
Esse relatório só exclui os registros após sua regularização, por isso pode haver registro de situações já apontadas emoutras verificações.Para eliminação, comparar a data da Pendência no PROTER com a data do final da última inspeção (SNCI), se o item correspondente foi apontado NO RELATÓRIO. Se a PENDÊNCIA for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todas as penências como NÃO CONFORME. </t>
  </si>
  <si>
    <t xml:space="preserve">Avaliar pendências a partir de 2015. 
Todos os registros acima 90 dias da data de monitoramento serão considerados Não Conforme a princípio.
Esse relatório só exclui os registros após sua regularização, por isso pode haver registro de situações já apontadas emoutras verificações.Para eliminação, comparar a data do Objeto?Planilha com a data do final da última inspeção (SNCI), se o item correspondente foi apontado NO RELATÓRIO. Se a PENDÊNCIA for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todas as penências como NÃO CONFORME. </t>
  </si>
  <si>
    <t xml:space="preserve">MONITORAMENTO: Avaliar todos as Pendências do Sistema. .
Todos os registros FORA DO PRAZO serão considerados Não Conforme a princípio. 
Para fechamento da análise considerar o registro de situações já apontadas em outras verificações.Para eliminação, comparar a data da PENDÊNCIA  com a data do final  da última inspeção (SNCI), se o item correspondente foi apontado NO RELATÓRIO. Se a PENDÊNCIA for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todas as penências como NÃO CONFORME. 
IIN LOCO (Instrução para o inspetor): Desejável: 100% dos objetos disponíveis. Em caso de impossibilidade de conferência total: Priorizar objetos do tipo Encomendas (PAC e SEDEX), e confrontar Mensagens Registradas por quantidade. </t>
  </si>
  <si>
    <t xml:space="preserve">Avaliar todos as Pendências do Sistema. .
Todos os registros de Pendências serão considerados Não Conforme a princípio. 
Para fechamento da análise considerar o registro de situações já apontadas em outras verificações.Para eliminação, comparar a data da PENDÊNCIA  com a data do final  da última inspeção (SNCI), se o item correspondente foi apontado NO RELATÓRIO. Se a PENDÊNCIA for posterior à inspeção, considerar NÃO CONFORME com REINCIDÊNCIA. Se for anterior e houver item correspondente no SNCI, considerar CONFORME CONSIDERANDO O PERÍODO DE ANÁLISE, POSTERIOR À ÚLTIMA VERIFICAÇÃO. . Porém se for anterior ou posterior e não houver registro do SNCI para o item considerar todas as penências como NÃO CONFORME. </t>
  </si>
  <si>
    <t>Amostra de 90 dias  (ano 2021).  Por ser outra amostra não há risco de sobreposição de apontamento. Nesse caso o sistema apenas buscará a informação da REINCIDÊNCIA NO SNCI  (ver se item foi apontado anteriormente)</t>
  </si>
  <si>
    <t>Amostra de 90 dias. (ano 2021).  Por ser outra amostra não há risco de sobreposição de apontamento. Nesse caso o sistema apenas buscará a informação da REINCIDÊNCIA NO SNCI  (ver se item foi apontado anteriormente)</t>
  </si>
  <si>
    <t>Amostra de 120 dias  (ano 2021).  Por ser outra amostra não há risco de sobreposição de apontamento. Nesse caso o sistema apenas buscará a informação da REINCIDÊNCIA NO SNCI  (ver se item foi apontado anteriormente)</t>
  </si>
  <si>
    <t xml:space="preserve">Amostra de 90 dias  (ano 2021 - desconsiderando os últimoss 40 dias).  Por ser outra amostra não há risco de sobreposição de apontamento. Nesse caso o sistema apenas buscará a informação da REINCIDÊNCIA NO SNCI  (ver se item foi apontado anteriormente)
</t>
  </si>
  <si>
    <t>Amostra de 90 dias  (ano 2021 - desconsiderando os últimoss 40 dias).  Por ser outra amostra não há risco de sobreposição de apontamento. Nesse caso o sistema apenas buscará a informação da REINCIDÊNCIA NO SNCI  (ver se item foi apontado anteriormente)</t>
  </si>
  <si>
    <r>
      <t xml:space="preserve">PRÉ-VERIFICAÇÃO:  
1. Levantar previamente os horários de funcionamento da unidade . 
2. Levantar os registros de Horas Extras e Trabalho Fins de Semana Proporcional no sistema PGP 
3. Caso sejam constatadas HE ou TFS, confrontar os registros de proventos com os horários de abertura e fechamento da unidade. Para realizar tal confronto, solicitar o "Relatório Arme/Desarme" com a área responsável. Atentar para o correto mês de referência do PGP. Considerar teste "Não Conforme" caso haja registro de proventos pagos em horário que a unidade estava fechada, antes do horário de abertura ou após o horário do fechamento;
4. Selecionar no sistema PGP ou CEGEP a amostra de empregados com maior número de H.E. a fim de confronto posterior na inspeção física. Amostra: no mínimo 10 cartões por mês. Se a quantidade de empregados com HE/mês for inferior a 10, avaliar 100%.
5.  Utilizar os dados do Relatório de Distribuição do SGDO para avaliar os horários registrados no campo "Hora Término Atividade" em comparação com os registros de horas extras. *Atentar pois existem distritos que saem mais de uma vez, e todas as saídas aparecem no Relatório, sendo necessário verificar qual foi o último horário de saída. Verificar o último horário em que lançou "Hora Término Atividade". Considerar na análise a possibilidade de Serviço Externo devidamente comprovada. 
NOTA:
1. O sistema PGP fornece apenas o total de H.E. por empregado. Assim, há necessidade de somar as H.E. registradas no cartão e verificar se estão de acordo com o total registrado no PGP. 
</t>
    </r>
    <r>
      <rPr>
        <sz val="12"/>
        <color rgb="FFFF0000"/>
        <rFont val="Calibri"/>
        <family val="2"/>
      </rPr>
      <t>2. No sistema CEGEP (http://intranetmg2/WebSGQ3/principal.asp),  é possível verificar exatamente os dias em que ocorreram as H.E. facilitando a verificação no cartão (por não haver necessidade de soma de H.E.) e sendo mais específico no apontamento. Para tanto, acessar http://intranetmg2/WebSGQ3/principal.asp =&gt; Frequência =&gt; Serviço Extra - PGP =&gt; Por SE e Órgão =&gt; selecionar a SE e  "Ano e Mês de Referência PGP " e clicar em Listar =&gt; Buscar a unidade desejada e clicar no desenho da mão situada ao lado esquerdo do nome da unidades. Serão apresentados todos os dados da unidade referentes ao mês selecionado.</t>
    </r>
    <r>
      <rPr>
        <sz val="12"/>
        <rFont val="Calibri"/>
        <family val="2"/>
      </rPr>
      <t xml:space="preserve">
3.  Observar se o relatório do sistema de alarme apresenta situação de abertura e fechamento da unidade pelo mesmo usuário, com registro de tempo superior à jornada prevista, sem recebimento de horas extras e/ou com realização de horas extras acima de duas horas quando não houver situação de compartilhamento de senha de usuário. Atentar para o registro em cartão de ponto do Intervalo de Almoço.
IN LOCO:  
1)  De acordo com a amostra de empregados selecionados na pré-verificação, confrontar as informações extraídas do PGP ou sistema da CEGEP com aquelas registradas em cartão de ponto. Atentar para a existência de autorizações das áreas competentes para realização de proventos .  Amostra definida no item 4.
2) Verificar se houve  o cumprimento do acréscimo de no máximo 2 horas extras na jornada diária;
3) Questionar o gestor em caso de inconsistências.
OBS.: UNIDADES COM DISTRIBUIÇÃO CENTRALIZADA: A gestão do carteiro é de responsabilidade do CDD Centralizador. 
</t>
    </r>
    <r>
      <rPr>
        <sz val="12"/>
        <color rgb="FF0070C0"/>
        <rFont val="Calibri"/>
        <family val="2"/>
      </rPr>
      <t>*Obs: O  Acórdão do Dissídio Coletivo 2020/2021, vigente a partir de 01/08/2020, não prevê a manutenção do pagamento do Adicional de Fim de Semana, assim, “por decisão da Diretoria Executiva dos Correios, os empregados que receberam o Adicional de TFS fixo referente ao mês de agosto/2020 não precisarão devolver o valor recebido” (Texto extraído do FAQ Dissídio Coletivo). 
         A partir do mês 09/2020 não devem constar lançamentos de Adicional de TFS no sistema WebSGQ3.
Horas-extras: Algumas informações do MANPES 19/1 – anexo 2.
7.1.1.1.1 O Presidente dos Correios é a autoridade competente para convocar e autorizar a realização de hora extra, observados os subitens 7.1.5 e 7.1.6 deste Anexo, podendo delegar essa prerrogativa a outras autoridades.
7.1.3 Considerando a natureza extraordinária de prorrogação da jornada diária, não será autorizada a realização de horas extras de forma habitual para um mesmo empregado.
7.1.4 Somente em casos excepcionais e nas situações em que não for possível a mudança do horário de trabalho do empregado, poderá haver realização de hora extra antes do início da jornada normal do trabalho. Nesse caso a Chefia da Unidade deverá justificar por escrito essa necessidade, cabendo às autoridades competentes a autorização.
7.1.5 Somente os ocupantes das funções Motorizado (M, V e MV), Motorista Operacional, Operador de Empilhadeira, Operador de VEC e Operador de Equipamento de Segurança Postal, poderão ser convocados a realizar hora extra, desde que justificada a necessidade e observado o limite legal. 
7.1.6 A convocação de empregados ocupantes de outras funções não previstas no subitem 7.1.5 deste Anexo para trabalho extraordinário, em decorrência de atividade de negócio, está condicionada à autorização do Presidente ou de autoridade delegada pelo Presidente para essa finalidade.</t>
    </r>
    <r>
      <rPr>
        <sz val="12"/>
        <rFont val="Calibri"/>
        <family val="2"/>
      </rPr>
      <t xml:space="preserve">
</t>
    </r>
  </si>
  <si>
    <r>
      <rPr>
        <b/>
        <sz val="12"/>
        <rFont val="Calibri"/>
        <family val="2"/>
      </rPr>
      <t xml:space="preserve">MONITORAMENTO: </t>
    </r>
    <r>
      <rPr>
        <sz val="12"/>
        <rFont val="Calibri"/>
        <family val="2"/>
      </rPr>
      <t>Amostra de 06 meses (ano de 2021).  Por ser outra amostra não há risco de sobreposição de apontamento. Nesse caso o sistema apenas buscará a informação da REINCIDÊNCIA NO SNCI  (ver se item foi apontado anteriormente)</t>
    </r>
    <r>
      <rPr>
        <b/>
        <sz val="12"/>
        <rFont val="Calibri"/>
        <family val="2"/>
      </rPr>
      <t xml:space="preserve">
 IN LOCO (instrução para o inspetor):</t>
    </r>
    <r>
      <rPr>
        <sz val="12"/>
        <rFont val="Calibri"/>
        <family val="2"/>
      </rPr>
      <t xml:space="preserve"> Amostra: no mínimo 10 cartões por mês. Se a quantidade de empregados com HE/mês for inferior a 10, avaliar 100%.. Conforme orientação do item 4 da Pré-verificação</t>
    </r>
  </si>
  <si>
    <t>NÃO QUANTIFICADO</t>
  </si>
  <si>
    <t>PARÂMETROS DE QUANTIFICAÇÃO (Se houver Presencial todos ficarão abertos para Edição/validação do Inspetor)</t>
  </si>
  <si>
    <r>
      <rPr>
        <b/>
        <sz val="12"/>
        <rFont val="Calibri"/>
        <family val="2"/>
      </rPr>
      <t xml:space="preserve">SE NÃO HOUVER VISITA PRESENCIAL: </t>
    </r>
    <r>
      <rPr>
        <sz val="12"/>
        <rFont val="Calibri"/>
        <family val="2"/>
      </rPr>
      <t xml:space="preserve">NÃO QUANTIFICADO
</t>
    </r>
    <r>
      <rPr>
        <b/>
        <sz val="12"/>
        <rFont val="Calibri"/>
        <family val="2"/>
      </rPr>
      <t xml:space="preserve">
SE HOUVER VISITA PRESENCIAL: </t>
    </r>
    <r>
      <rPr>
        <sz val="12"/>
        <rFont val="Calibri"/>
        <family val="2"/>
      </rPr>
      <t>Esse campo ficará editável para o inspetor escolher a melhor opção, conforme a seguir:
QUANTIFICADO: ao escolher essa opção abrirão para seleção FALTA; SOBRA
NÃO QUANTIFICADO;.</t>
    </r>
  </si>
  <si>
    <t>Total de Débitos registrados na contas 3131 e 914, conforme parâmetros anteriores (FALTA)
SE HOUVER VISITA PRESENCIAL: Esse campo ficará editável  PARA VALIDAÇÃO.</t>
  </si>
  <si>
    <t>Total das Pendências do Proter (Contabilização, Peso , CEP , SRO, etc), conforme parâmetros anteriores (FALTA)
SE HOUVER VISITA PRESENCIAL: Esse campo ficará editável  PARA VALIDAÇÃO.</t>
  </si>
  <si>
    <t>Total das Divergências de Depósitos, conforme parâmetros anteriores (FALTA)
SE HOUVER VISITA PRESENCIAL: Esse campo ficará editável  PARA VALIDAÇÃO.</t>
  </si>
  <si>
    <t>Total dos Saldos extrapolados no período (Diferença Limite x Saldo existente) , considerando parâmetros anteriores (VALOR EM RISCO)
SE HOUVER VISITA PRESENCIAL: Esse campo ficará editável  PARA VALIDAÇÃO.</t>
  </si>
  <si>
    <t xml:space="preserve">(Valor Total de Horas extras Pagas/total de horas/minutos  Pagos) X a quantidade de Horas/Minutos pagas irregularmente, apontadas conforme parâmetros definidos (FALTA). </t>
  </si>
  <si>
    <r>
      <rPr>
        <b/>
        <sz val="12"/>
        <rFont val="Calibri"/>
        <family val="2"/>
      </rPr>
      <t xml:space="preserve">MONITORAMENTO: </t>
    </r>
    <r>
      <rPr>
        <sz val="12"/>
        <rFont val="Calibri"/>
        <family val="2"/>
      </rPr>
      <t>Amostra de 06 meses (ano de 2021).  Por ser outra amostra não há risco de sobreposição de apontamento. Nesse caso o sistema apenas buscará a informação da REINCIDÊNCIA NO SNCI  (ver se item foi apontado anteriormente)</t>
    </r>
    <r>
      <rPr>
        <b/>
        <sz val="12"/>
        <rFont val="Calibri"/>
        <family val="2"/>
      </rPr>
      <t xml:space="preserve">
</t>
    </r>
  </si>
  <si>
    <r>
      <t>1</t>
    </r>
    <r>
      <rPr>
        <sz val="12"/>
        <rFont val="Calibri"/>
        <family val="2"/>
      </rPr>
      <t>. Levantar quais empregados da Unidade que recebem Adicionais de Atividade (abrangência mínima da amostra = 03 meses) e que não possuem acertos desses pagamentos em meses subsequentes. Para o levantamento, orienta-se desconsiderar os 03 meses anteriores ao mês em que está ocorrendo a verificação (exemplo: a verificação está acontecendo no mês de junho , NÃO incluir no período/amostra os meses de março, abril e maio, a fim de possibilitar a análise dos possíveis acertos/descontos. Para tanto acessar http://intranetmg2/WebSGQ3/principal.asp &gt; Folha de Pagamento &gt; Adicional &gt; Unidades de Atendimento/Operacional. Para solicitar tais informações - PAGAMENTOS DE ADICIONAIS E DESCONTOS/ACERTOS DESSES ADICIONAIS DOS MESES SUSBEQUENTES DA AMOSTRA, diretamente à Área de Recursos Humanos da SE considerando a orientação acima. 
Se houver o Pagamento sem desconto nos meses subsequentes:
I. VERIFICAR SE O EMPREGADO ESTÁ REALIZANDO DISTRIBUIÇÃO: Emitir o Relatório Exportação de Dados no SGDO (Desempenho Individual) selecionar o mesmo período das informações fornecidas pela Área de RH, conforme abrangência citada anteriormente). Verificar se há registro de distribuição externa atribuídos a empregados contemplados com o Adicional de Distribuição e Coleta.     
II. VERIFICAR SE O EMPREGADO ESTÁ REALIZANDO ATENDIMENTO: Realizar consulta ao sistema SARC para verificar se há registros de vendas atribuídos aos empregados que recebem o Adicional de Atendimento em Guichê no período de análise (selecionar períodos de vendas contemplando os períodos da informação do RH, conforme abrangência citada anteriormente. Atentar para o mês de referência). Para tanto acessar</t>
    </r>
    <r>
      <rPr>
        <sz val="12"/>
        <color rgb="FFFF0000"/>
        <rFont val="Calibri"/>
        <family val="2"/>
      </rPr>
      <t xml:space="preserve"> http://sarc/sarc/index.cfm?fuseaction=principal &gt; MÓD. VENDAS À VISTA &gt; Quebras de Caixa &gt; Selecionar SE &gt; REATE &gt; Unidade &gt; Período &gt; Listar Quebra de Caixa
APLICAR TOLERÂNCIA DE 05 DIAS PARA REGISTRO DE NC
</t>
    </r>
    <r>
      <rPr>
        <sz val="12"/>
        <rFont val="Calibri"/>
        <family val="2"/>
      </rPr>
      <t>Observação: 
• Somente empregados que desempenharam as funções (Atendimento/Distribuição) tem direito a este adicional, que deverá ser pago proporcionalmente aos dias de efetivo exercício da atividade.
•  ATENÇÃO: Conforme MANPES modulo 8 capítulo 5, anexo 2, item 1.8: “O AADC, o AAG e o AAT não sofrerão qualquer desconto nos casos das ausências previstas no Módulo 19 capítulo 3 Anexo 2 consideradas como efetivo exercício.”   ATENÇÃO: avaliar se nos dias em que NÃO houve registros no SGDO ou SARC, houve o correspondente registro de AUSENCIA CONSIDERADA efetivo exercício. Se houve lançamento que é considerado de efetivo exercício, NÃO necessitará fazer o apontamento.          Esses levantamentos podem ser pesquisados nos seguintes caminhos (http://intranetmg2/WebSGQ3/principal.asp) -------------: Frequência e Jornada &gt; Dias não Trabalhados PGP &gt; Por SE    /    Afastamentos&gt;Afastados    /    Afastamentos&gt; Qtde. Afastados hoje.      São esses  três caminhos que se podem encontrar as informações, a depender do tipo de ausência. 
• Considerar NÃO CONFORME os casos que ocorram Pagamentos de Adicionais – e: não haja registro de atividade de Distribuição/Atendimento; e não consta desconto no mês subsequente e ainda NÃO se enquadre como AUSÊNCIA CONSIDERADA COMO EFETIVO EXERCÍCIO (MANPES Módulo 19, Capítulo 3, Anexo 2, item 19.1)</t>
    </r>
    <r>
      <rPr>
        <sz val="12"/>
        <color rgb="FFFF0000"/>
        <rFont val="Calibri"/>
        <family val="2"/>
      </rPr>
      <t xml:space="preserve">
IMPORTANTE: Quando da identificação de pagamento indevido de Adicional de Atividade para o empregado é importante verificar se o acerto (desconto) foi processado no mês seguinte ao do pagamento. Caso o desconto do valor pago indevidamente tenha sido realizado considerar a situação como “Conforme”.
(SITUAÇÃO DE CONTINGÊNCIA):      
a)      Devido ao período de contingência, está ocorrendo a situação em que o Adicional é pago ao empregado em um determinado mês e ocorre o desconto deste pagamento no mês seguinte, isso após a CEGEP receber as informações de frequência informando que o empregado não realizou as atividades de Atendimento/Distribuição por estar em trabalho remoto (situação essa podendo ser identificada a partir de março/2020). Porém esse tipo de acerto (posterior) também pode ter ocorrido em períodos com execução normal.            
No link da GECEP  http://intranetmg2/WebSGQ3/principal.asp &gt; Folha de pagamento &gt; Adicionais &gt; Geral, poderão ser consultados (Férias, Frequência e Jornada, Quadro de horário por MCU, Serviço extra e Dias não trabalhados – PGP).
</t>
    </r>
    <r>
      <rPr>
        <u/>
        <sz val="12"/>
        <color rgb="FFFF0000"/>
        <rFont val="Calibri"/>
        <family val="2"/>
      </rPr>
      <t>*Os descontos também podem ser verificados no endereço: \\sac3063\INSTITUCIONAL\DIGOV\DCINT\CVCO\Inspecoes_2020\DESCONTOS_ADICIONAIS</t>
    </r>
    <r>
      <rPr>
        <sz val="12"/>
        <color rgb="FFFF0000"/>
        <rFont val="Calibri"/>
        <family val="2"/>
      </rPr>
      <t xml:space="preserve">
Atentar para as Condições para Recebimento dos adicionais, conforme MANPES 8/5 ANEXO 3, descrito abaixo:
a) Adicional de Atividade de Distribuição e Coleta -              AADC 30% salário base  CARGO/ATIVIDADE ELEGÍVEL: Agente de Correios – Carteiro, inclusive oriundos do cargo de Carteiro I, II e III.   E    Carteiro I, II e III, na situação de extinção.   CONDIÇÕES PARA RECEBIMENTO: Execução da atividade postal externa de distribuição e/ou coleta em domicílios de clientes, quando em vias públicas
b) Adicional de Atividade de Distribuição e Coleta – Fixo   -   AADC FIXO -------  CARGO/ATIVIDADE ELEGÍVEL:  Todos os cargos, exceto os constantes da alínea “a”. ---- CONDIÇÕES PARA RECEBIMENTO: Designação para função de Motorizado (M, V, MV), Motorista Operacional e Operador de VEC em execução da atividade postal externa de Distribuição e/ou Coleta, em domicílios de clientes, quando em vias públicas.
c) Adicional de Atividade de Distribuição e Coleta – 25%    -    AADC 25% ------ CARGO/ATIVIDADE ELEGÍVEL: Agente de Correios - Atendente Comercial    E    Atendente Comercial I, II e III em extinção-----CONDIÇÕES PARA RECEBIMENTO: Lotação em Agências de Correios categorias V e VI e execução da atividade postal externa de distribuição e/ou coleta, de forma não predominante, em domicílios de clientes, quando em vias públicas.
d) Adicional de Atendimento em Guichê AAG ------CARGO/ATIVIDADE ELEGÍVEL: Agente de Correios - Atendente Comercia   E    Atendente Comercial I, II e III em extinção ----CONDIÇÕES PARA RECEBIMENTO: Execução das atividades de guichê em Agências dos Correios com o   atendimento e a comercialização de serviços junto aos clientes e designado para a função de Quebra de Caixa.
e) Adicional de Atividade de Tratamento   -   AAT  ------CARGO/ATIVIDADE ELEGÍVEL: Agente de Correios - OTT   ------  CONDIÇÕES PARA RECEBIMENTO: Execução de atividades de tratamento em Unidades Operacionais, CDs Leste/Oeste.
</t>
    </r>
  </si>
  <si>
    <t xml:space="preserve">Valor total recebido/Quantidade recebida (Fonte SGQ) = Valor unitário/dia. Considerando a análise, verificar quantos dias não houve lançamento no SGDO ou SARC, considerando o total de dias úteis de cada Mês (Exemplo Mês com 25 dias úteis, lançamento de 10 dias no SGDO, Faltam 15 (aplicar tolerância de 05 dias), então seria Valor total recebido/Quantidade recebida (Fonte SGQ) = Valor unitário/dia x 10 DIAS. </t>
  </si>
  <si>
    <r>
      <rPr>
        <b/>
        <sz val="12"/>
        <rFont val="Calibri"/>
        <family val="2"/>
      </rPr>
      <t>PRÉ-VERIFICAÇÃO:</t>
    </r>
    <r>
      <rPr>
        <sz val="12"/>
        <rFont val="Calibri"/>
        <family val="2"/>
      </rPr>
      <t xml:space="preserve">
Acessar o sistema SDE (http://intranetsistemas/SDE/default.cfm); na opção  "Contabilização" &gt; Conciliação SMB x BDF. Selecionar a SE e a Agência correspondente. </t>
    </r>
    <r>
      <rPr>
        <b/>
        <sz val="12"/>
        <rFont val="Calibri"/>
        <family val="2"/>
      </rPr>
      <t xml:space="preserve">
Selecionar um período de 90 dias para verificação, desconsiderar os dois dias úteis anteriores ao dia de início da inspeção (D-2). TOLERÂNCIA.</t>
    </r>
    <r>
      <rPr>
        <sz val="12"/>
        <rFont val="Calibri"/>
        <family val="2"/>
      </rPr>
      <t xml:space="preserve">
No relatório apresentado pelo sistema, avaliar as informações constantes nos três menus: “Ambos"; "Conciliados" e "Não Conciliados".
Verificar se há valores registrados na coluna "Divergêrcia". Item "Conforme" significa valor apontado em "Divergência" igual a "zero". Item "Não Conforme" quando apresentar divergências. Considerando-se também as orientações a seguir:
Com relação às operações com BOLETOS, considerar “Conforme” quando: 
a) valor apontado na coluna "Divergência" deve ser igual a "zero", com emissão de boletos e os depósitos sendo realizados no mesmo dia, ou no máximo, no dia posterior a emissão do boleto. Para tanto, com base nas informações do sistema, comparar as colunas (SMB&gt;Boleto) e (BDF&gt;Boleto) devendo constar na coluna (SMB&gt;Boleto)  o depósito do valor do boleto no máximo no dia posterior à data da geração dele (BDF&gt;Boleto). Isso desde que na coluna/linha “Divergência &gt; TOTAL” esteja com a informação “0,00”.  
Considerar “Não Conforme” quando: 
a) Quando identificado pagamento de boleto sendo realizado após o segundo dia da data de sua emissão.  Para tanto, verificar se na informação extraída do sistema SDE (coluna  SMB&gt;Boleto) apresenta pagamentos sendo realizados após o segundo dia da emissão do boleto (coluna BDF&gt;Boleto). Mesmo que na coluna/linha “Divergência &gt; TOTAL” esteja com a informação “0,00”, considerar não conforme. 
*Considerando que no período entre  24/03/2020 até 31/07/2020 foi autorizada, pela CEFIN, a realização de depósitos bancários em caixas eletrônicos, podem ocorrer maior número de situações em que as compensações bancárias são efetivadas apenas no dia posterior, para este período não considerar “Não Conforme” as conciliações em dias posteriores, desde que a  coluna/linha “Divergência &gt; TOTAL” esteja constando o valor “0,00”.
</t>
    </r>
  </si>
  <si>
    <r>
      <rPr>
        <b/>
        <sz val="12"/>
        <rFont val="Calibri"/>
        <family val="2"/>
      </rPr>
      <t>PRÉ-VERIFICAÇÃO:</t>
    </r>
    <r>
      <rPr>
        <sz val="12"/>
        <rFont val="Calibri"/>
        <family val="2"/>
      </rPr>
      <t xml:space="preserve">
Acessar o sistema BPFinWeb (http://intranetmg2/BPFinWeb/principal.asp) &gt; Clicar em "Saldo Que Passa – Saldo Postal” &gt; Relatórios&gt; Analítico (Todos Registros) &gt; Selecione o período e a SE&gt; Clique em Pesquisar.
Verificar se o saldo de numerário da Agência, coluna "Saldo", está mantido até o limite estabelecido na coluna "Limite". A coluna "Excedente" apresenta o valor da diferença entre o limite e o saldo. Trata-se do valor excedido em poder da unidade no dia correspondente. 
</t>
    </r>
    <r>
      <rPr>
        <b/>
        <sz val="12"/>
        <rFont val="Calibri"/>
        <family val="2"/>
      </rPr>
      <t xml:space="preserve">
Considerando-se o contido no MANAFI 3/2, </t>
    </r>
    <r>
      <rPr>
        <b/>
        <i/>
        <sz val="12"/>
        <rFont val="Calibri"/>
        <family val="2"/>
      </rPr>
      <t xml:space="preserve">"Em situações emergenciais, devidamente justificadas, as unidades sem Banco Postal poderão pernoitar com valores superiores ao limite estabelecido, desde que a média de dias ultrapassados não extrapolem o percentual de 20% ao mês.", </t>
    </r>
    <r>
      <rPr>
        <b/>
        <sz val="12"/>
        <rFont val="Calibri"/>
        <family val="2"/>
      </rPr>
      <t>considerar como NÃO CONFORME o item quando em um período de 30 dias foram identificados 7 ou mais dias em que o "Limite de Saldo" tenha sido ultrapassado.O período a ser verificado deverá ser a partir do dia anterior da verificação (D-1), retroagindo 90 dias. Caso o sistema não apresente dados do dia anterior, avaliar os últimos 90 dias, de forma retroativa, a partir da data que estiver disponível no sistema”. TOLERÂNCIA</t>
    </r>
    <r>
      <rPr>
        <sz val="12"/>
        <rFont val="Calibri"/>
        <family val="2"/>
      </rPr>
      <t xml:space="preserve">
ATENÇÃO: Amostra de 90 dias. Em caso de impossibilidade, avaliar dados que contemplem no mínimo  os últimos 30 dias mais recentes disponíveis no sistema. 
</t>
    </r>
    <r>
      <rPr>
        <i/>
        <sz val="12"/>
        <rFont val="Calibri"/>
        <family val="2"/>
      </rPr>
      <t xml:space="preserve">
</t>
    </r>
  </si>
  <si>
    <t>Pontuação do Item</t>
  </si>
  <si>
    <t>CHAVE</t>
  </si>
  <si>
    <t>230_1</t>
  </si>
  <si>
    <t>230_2</t>
  </si>
  <si>
    <t>230_3</t>
  </si>
  <si>
    <t>231_2</t>
  </si>
  <si>
    <t>235_4</t>
  </si>
  <si>
    <t>241_2</t>
  </si>
  <si>
    <t>230_6</t>
  </si>
  <si>
    <t>230_7</t>
  </si>
  <si>
    <t>233_3</t>
  </si>
  <si>
    <t>230_4</t>
  </si>
  <si>
    <t>230_5</t>
  </si>
  <si>
    <t>231_1</t>
  </si>
  <si>
    <t>235_3</t>
  </si>
  <si>
    <t>236_1</t>
  </si>
  <si>
    <t>239_1</t>
  </si>
  <si>
    <t>241_3</t>
  </si>
  <si>
    <t>242_2</t>
  </si>
  <si>
    <t>242_3</t>
  </si>
  <si>
    <t>242_4</t>
  </si>
  <si>
    <t>242_5</t>
  </si>
  <si>
    <t>238_1</t>
  </si>
  <si>
    <t>232_1</t>
  </si>
  <si>
    <t>232_2</t>
  </si>
  <si>
    <t>232_3</t>
  </si>
  <si>
    <t>232_6</t>
  </si>
  <si>
    <t>232_5</t>
  </si>
  <si>
    <t>235_1</t>
  </si>
  <si>
    <t>235_2</t>
  </si>
  <si>
    <t>237_1</t>
  </si>
  <si>
    <t>238_2</t>
  </si>
  <si>
    <t>240_3</t>
  </si>
  <si>
    <t>240_4</t>
  </si>
  <si>
    <t>240_5</t>
  </si>
  <si>
    <t>240_6</t>
  </si>
  <si>
    <t>240_7</t>
  </si>
  <si>
    <t>240_8</t>
  </si>
  <si>
    <t>241_1</t>
  </si>
  <si>
    <t>242_1</t>
  </si>
  <si>
    <t>242_6</t>
  </si>
  <si>
    <t>232_4</t>
  </si>
  <si>
    <t>234_1</t>
  </si>
  <si>
    <t>240_2</t>
  </si>
  <si>
    <t>233_1</t>
  </si>
  <si>
    <t>233_2</t>
  </si>
  <si>
    <t>239_2</t>
  </si>
  <si>
    <t>239_3</t>
  </si>
  <si>
    <t>240_1</t>
  </si>
  <si>
    <t>240_9</t>
  </si>
  <si>
    <t>500_1</t>
  </si>
  <si>
    <t>240_10</t>
  </si>
  <si>
    <t>240_11</t>
  </si>
  <si>
    <t>240_12</t>
  </si>
  <si>
    <t>PRÉ-VERIFICAÇÃO:
1) Solicitar à área do Transporte, ou levantar em sistema/servidor, a Ficha Técnica da Linha que atende a unidade.
Verificar se são efetuados os devidos registros no sistema ERP em GESTÃO DE LINHAS DE TRANSPORTE (Linhas próprias e Terceirizadas de Transferência de Carga).
2) NO SISTEMA: Acessar CONSULTA - DESEMPENHO DE LINHA DE TRANSPORTE - LTR, LTN ou LTU (escolher de acordo com o tipo de linha que passa na unidade conforme Ficha Técnica), especificar período de consulta em “início da Viagem” e “Status de Controle de Viagem” de V1 até V5). PARA VERIFICAÇÃO COMPLETA, NECESSÁRIO EXTRAIR 02 RELATÓRIOS: 
a) APONTAMENTOS DE CV (neste Rel. verificar lançamentos (da unidade avaliada), de placa do veículo, hodômetro, horários de chegada/partida e, quando for o caso, cancelamento do trecho (motivo e responsável) e irregularidades ocorridas (por atrasos, problemas com o veículo/condutor...);
OBS: trecho cancelado não terá registros completos das informações obrigatórias citadas anteriormente. Para identificar tal situação verifique o CÓDIGO DA OCORRÊNCIA que será igual a 99. Essa situação deve ser considerada CONFORME.
b) EMBARQUE/DESEMBARQUE (neste avaliar os registros da carga embarcada e desembarcada, conforme Ficha Técnica. Se a unidade não constar deste Rel. é porque não efetuou o lançamento). 
Para cada relatório, selecionar AC/DR Detentora = nº da DR (para LTR e LTU) ou 01 (para LTN); Nº da Linha (indicar o nº constante da Ficha Técnica com 04 dígitos deixando * no final); Data início e fim; Status Controle de Viagem = V5; PROCURAR. 
Exportar para Excel e filtrar a unidade desejada em PONTO DE PARADA. Avaliar os lançamentos efetuados x dias úteis. EM CASO DE NC VALIDAR COM O GESTOR OS MOTIVOS DA AUSÊNCIA DE LANÇAMENTO.
ATENÇÃO: Registro do PESO não consta entre as informações obrigatórias.
Verificação:
1. Acompanhar o embarque e o desembarque da carga e avaliar se todos os procedimentos previstos em normas são cumpridos;
2. Verificar se o carregamento/descarregamento e registro no RDVO são realizados, obrigatoriamente, por empregado da unidade;
3. Observar se o lançamento das informações no ERP ocorre no prazo máximo de 60 minutos após a liberação/recebimento do veículo (Linhas próprias e terceirizadas);e
4. Acompanhar se há o registro no RDVO ou emissão de CIE em caso de não conformidades.
Observação: Em unidades de tratamento/transbordo, selecionar amostra de Linhas Recebidas/Liberadas para análise, além daquelas que atendem o próprio CDD/CEE.</t>
  </si>
  <si>
    <t>chave</t>
  </si>
  <si>
    <t>Nº Grupo</t>
  </si>
  <si>
    <t>Descrição do Grupo</t>
  </si>
  <si>
    <t>Nº Item</t>
  </si>
  <si>
    <t>Descrição do Item</t>
  </si>
  <si>
    <t>Item_Resumido</t>
  </si>
  <si>
    <t>Pontuacao_1</t>
  </si>
  <si>
    <t>Pontuacao_2</t>
  </si>
  <si>
    <t>Pontuacao_3</t>
  </si>
  <si>
    <t>Pontuacao_4</t>
  </si>
  <si>
    <t>Pontuacao_5</t>
  </si>
  <si>
    <t>Pontuacao_6</t>
  </si>
  <si>
    <t>FINANCEIRO</t>
  </si>
  <si>
    <t>DIVERGENCIA NO VALOR ESCRITURADO - SARA x CRE</t>
  </si>
  <si>
    <t>PRODUTO</t>
  </si>
  <si>
    <t>As quantidades de etiquetas e documentos geradores de receita em poder dos Caixas Retaguarda e de Atendimento, correspondiam com as escrituradas no Sistema SARA?</t>
  </si>
  <si>
    <t>CONTROLE DE ETIQUETAS E COMPROVANTES</t>
  </si>
  <si>
    <t>A unidade regulariza os débitos de empregados lançados nas contas 914 e 3131 em até 90 dias?</t>
  </si>
  <si>
    <t>DEBITO DE EMPREGADO SUPERIOR A 90 DIAS</t>
  </si>
  <si>
    <t>PENDENCIA FINANCEIRA PROTER</t>
  </si>
  <si>
    <t>SEGURANÇA POSTAL</t>
  </si>
  <si>
    <t>PENDENCIA APURACAO EXTRAVIO DE OBJETOS</t>
  </si>
  <si>
    <t>Os Autos de Irregularidade – AI são registrados conforme procedimentos previstos, de forma a subsidiar uma futura apuração direta?</t>
  </si>
  <si>
    <t>NAO CLASSIFICA</t>
  </si>
  <si>
    <t>SEGURANÇA</t>
  </si>
  <si>
    <t>O gestor da agência utiliza corretamente todos mecanismos de proteção disponíveis no cofre instalado na unidade (segredo, chave, fechadura de retardo)?</t>
  </si>
  <si>
    <t>BENS MÓVEIS</t>
  </si>
  <si>
    <t>BENS MOVEIS NAO LOCALIZADOS</t>
  </si>
  <si>
    <t>PENDENCIA APURACAO EXTRAVIO DE BENS MOVEIS</t>
  </si>
  <si>
    <t>INFRAESTRUTURA</t>
  </si>
  <si>
    <t>CONDIÇÕES DE ACEITAÇÃO, CLASSIFICAÇÃO E TARIFAÇÃO DE OBJETOS</t>
  </si>
  <si>
    <t>Os objetos qualificados postados na unidade estão tarifados de forma correta, no que tange a porteamento (peso), formato e os serviços adicionais?</t>
  </si>
  <si>
    <t>DIVERGENCIA DE TARIFACAO</t>
  </si>
  <si>
    <t>Todos os objetos constantes nas PLP's ou listas de Postagens foram efetivamente entregues na unidade e faturados?</t>
  </si>
  <si>
    <t>PLP PENDENTE</t>
  </si>
  <si>
    <t>CAIXA POSTAL</t>
  </si>
  <si>
    <t>USO DA CAIXA POSTAL SEM PGTO DA ASSINATURA</t>
  </si>
  <si>
    <t>ENTREGA INTERNA</t>
  </si>
  <si>
    <t>ASPECTOS COMERCIAIS</t>
  </si>
  <si>
    <t>O Código de Defesa do Consumidor (CDC) está disponível para consulta e as placas e cartazes obrigatórios estão afixados no hall da unidade?</t>
  </si>
  <si>
    <t>Os procedimentos de embarque e desembarque da carga são realizados corretamente, tais como preenchimento correto do RDVO, conferência da numeração e da integridade dos lacres das portas do baú dos veículos e registros no sistema ERP?</t>
  </si>
  <si>
    <t>É realizada a compactação e mensuração da carga bem como o devido registro da quantidade recebida no SGDO ou emissão CIE em caso de falta ou divergência no lançamento?</t>
  </si>
  <si>
    <t>DISTRIBUIÇÃO DOMICILIÁRIA</t>
  </si>
  <si>
    <t>Os carteiros realizam todos os lançamentos devidos no SGDO?</t>
  </si>
  <si>
    <t>A Unidade com distribuição informa no SGDO a quantidade real de objetos não distribuídos, considerados como resto?</t>
  </si>
  <si>
    <t>As entregas externas de objetos qualificados são realizadas de acordo com as regras estabecidas no MANDIS 6/1 quanto as anotações e lançamentos no SRO?</t>
  </si>
  <si>
    <t>Os objetos qualificados são tempestivamente baixados no sistema SRO conforme procedimentos estabelecidos em Manual?</t>
  </si>
  <si>
    <t>Há na Unidade de Distribuição objetos em devolução parados (devolução física e devolução eletrônica - CEDO)?</t>
  </si>
  <si>
    <t>UNIDADE SEM SUPERVISOR DE OPERAÇÕES - É realizada diariamente a gestão das pendências de objetos na conferência eletrônica (Pré-Alerta) e os Relatórios eletrônicos são devidamente arquivados na unidade?</t>
  </si>
  <si>
    <t>UNIDADE COM SUPERVISOR OPERACIONAL (SO) - É realizada diariamente a gestão das pendências de objetos na conferência eletrônica (Pré-Alerta) e os Relatórios eletrônicos são devidamente arquivados na unidade?</t>
  </si>
  <si>
    <t>São informadas pela Unidade de Distribuição, no prazo de 3 dias úteis, as providências adotadas em relação às irregularidades registradas pelos Centros de Tratamento (CIE Eletrônica) ? Há ocorrência de reincidências?</t>
  </si>
  <si>
    <t>RECURSOS HUMANOS</t>
  </si>
  <si>
    <t>Há controle sobre os cartões de pontos dos empregados, no tocante aos registros dos horários de entrada e saída; assinaturas e cumprimento da jornada e do intervalo mínimo de uma hora de almoço?</t>
  </si>
  <si>
    <t>Há controle sobre a realização de horas-extras, repouso trabalhado e final semana proporcional?</t>
  </si>
  <si>
    <t>PGTO DE HORA EXTRA/REP. TRAB./TFSP INDEVIDO</t>
  </si>
  <si>
    <t>Os empregados da Unidade de Atendimento contemplados com o recebimento dos Adicionais de Distribuição e Coleta e do Adicional de Atendimento em Guichê estavam desempenhando atividades que lhes davam direito ao recebimento do provento?</t>
  </si>
  <si>
    <t>PGTO ADICIONAL DE ATIVIDADE INDEVIDO</t>
  </si>
  <si>
    <t>SEGURANÇA NO TRABALHO</t>
  </si>
  <si>
    <t>Os Equipamentos de Proteção Individual (EPI) foram entregues aos empregados da Unidade de Atendimento mediante a assinatura do formulário de Recebimento de Equipamentos de Proteção Individual – EPI, são utilizados de forma correta e estavam em condições de utilização?</t>
  </si>
  <si>
    <t>OUTRAS OPORTUNIDADES DE APRIMORAMENTO</t>
  </si>
  <si>
    <t>CLASSIFICACAO DIVERSA</t>
  </si>
  <si>
    <t>270_1</t>
  </si>
  <si>
    <t>270_2</t>
  </si>
  <si>
    <t>DIVERGENCIA DEPOSITO CONTA CORREIOS / BLOQUETO SARA</t>
  </si>
  <si>
    <t>271_1</t>
  </si>
  <si>
    <t>Há pendências de apuração de processos relacionados a objetos indenizados por extravio, sob responsabilidade da Unidade?</t>
  </si>
  <si>
    <t>272_1</t>
  </si>
  <si>
    <t>O gestor da agência utiliza corretamente a Fechadura Eletrônica de Retardo (FER) do cofre?</t>
  </si>
  <si>
    <t>272_2</t>
  </si>
  <si>
    <t>272_3</t>
  </si>
  <si>
    <t>272_4</t>
  </si>
  <si>
    <t>O sistema de CFTV está funcionando perfeitamente, com todas as câmeras com imagens nítidas e posicionadas adequadamente, sem obstruções no raio de alcance, com o foco desejado, permitindo identificar pessoa e/ou objeto?</t>
  </si>
  <si>
    <t>273_1</t>
  </si>
  <si>
    <t>274_1</t>
  </si>
  <si>
    <t>275_1</t>
  </si>
  <si>
    <t>276_1</t>
  </si>
  <si>
    <t>Os registros de embarque e desembarque da carga são realizados corretamente no ERP, dentro do prazo estabelecido?</t>
  </si>
  <si>
    <t>277_1</t>
  </si>
  <si>
    <t>DISTRIBUIÇÃO, EXPEDIÇÃO E CONFERÊNCIA DA CARGA</t>
  </si>
  <si>
    <t>Os carteiros realizam os lançamentos relativos ao processo de distribuição no SGDO?</t>
  </si>
  <si>
    <t>277_2</t>
  </si>
  <si>
    <t xml:space="preserve">As entregas domiciliares de objetos qualificados são realizadas de acordo com as regras estabecidas, quanto aos lançamentos no SRO? (unidades com Smartphones)
</t>
  </si>
  <si>
    <t>277_3</t>
  </si>
  <si>
    <t>Todas as tentativas de entrega lançadas no SRO foram efetivamente realizadas pelo Carteiro? (unidades com Smartphones)</t>
  </si>
  <si>
    <t>277_4</t>
  </si>
  <si>
    <t>277_5</t>
  </si>
  <si>
    <t>UNIDADE COM SUPERVISOR OPERACIONAL (SO) - É realizada diariamente a gestão das pendências de objetos na conferência eletrônica (Pré-Alerta)?</t>
  </si>
  <si>
    <t>277_6</t>
  </si>
  <si>
    <t>UNIDADE SEM SUPERVISOR OPERACIONAL - É realizada diariamente a gestão das pendências de objetos na conferência eletrônica (Pré-Alerta) ?</t>
  </si>
  <si>
    <t>277_7</t>
  </si>
  <si>
    <t>São informadas pela Unidade, no prazo de 3 dias úteis, as providências adotadas em relação às irregularidades registradas pelos Centros de Tratamento (CIE Eletrônica) ? Há ocorrência de reincidências?</t>
  </si>
  <si>
    <t>278_1</t>
  </si>
  <si>
    <t>278_2</t>
  </si>
  <si>
    <t>Os empregados da unidade contemplados com o recebimento dos Adicionais de Atividade desempenham atividades que justificam o pagamento do provento?</t>
  </si>
  <si>
    <t>FALHA NO FATURAMENTO, CONFERENCIA E/OU CLASSIFICACAO DE MENSAGEM (FAC, MD, RM, CT, IMPRESSO...)</t>
  </si>
  <si>
    <t>Há pendências de AR Digital no sistema SGD da unidade?</t>
  </si>
  <si>
    <t>É realizada diariamente a gestão das pendências de objetos na conferência eletrônica (Pré-Alerta) e os Relatórios eletrônicos são devidamente arquivados na unidade?</t>
  </si>
  <si>
    <t>Existem alterações recorrentes por parte dos gestores nos lançamentos de resto realizados pelos carteiros no sistema corporativo SGDO que indiquem falta de orientação ou possível manipulação de dados?</t>
  </si>
  <si>
    <t>PENDENCIA DE FATURAMENTO NO SCOL</t>
  </si>
  <si>
    <t>Os empregados e jovem aprendizes realizam o Exame Médico Periódico conforme frequência estabelecido na Norma Regulamentadora n.º 07 - PCMSO, da Portaria 3.214 do MTE.b.1)?</t>
  </si>
  <si>
    <t>O sistema de CFTV está funcionando perfeitamente, com todas as câmeras com imagens nítidas e posicionadas adequadamente, sem obstruções no raio de alcance, com o foco desejado permitindo identificar pessoa e/ou objeto e com todas as imagens captadas armazenadas?</t>
  </si>
  <si>
    <t>300_1</t>
  </si>
  <si>
    <t>56_1</t>
  </si>
  <si>
    <t>56_2</t>
  </si>
  <si>
    <t>A quantidade de produtos em poder do CRE e dos Caixas de Atendimento (CA) correspondia com as quantidades escrituradas no Sistema SARA?</t>
  </si>
  <si>
    <t>56_3</t>
  </si>
  <si>
    <t>A quantidade de etiquetas e documentos geradores de receita em poder do Caixa Retaguarda (CRE) e Caixas de Atendimento, correspondia com as quantidades escrituradas no Sistema SARA?</t>
  </si>
  <si>
    <t>56_4</t>
  </si>
  <si>
    <t>56_5</t>
  </si>
  <si>
    <t>57_1</t>
  </si>
  <si>
    <t>57_2</t>
  </si>
  <si>
    <t>Há pendências de apuração de processos de extravios internos, relacionados a objetos indenizados, sob responsabilidade da Unidade?</t>
  </si>
  <si>
    <t>57_3</t>
  </si>
  <si>
    <t>Existe ação da gestão da unidade para evitar reincidência de erros operacionais que ensejaram indenizações a clientes?</t>
  </si>
  <si>
    <t>58_1</t>
  </si>
  <si>
    <t>DIRECIONADORES DE VENDAS E GESTÃO</t>
  </si>
  <si>
    <t>Existe ação da gestão da unidade para melhorar dos resultados dos Direcionadores Estratégicos de Vendas (DEV)?</t>
  </si>
  <si>
    <t>58_2</t>
  </si>
  <si>
    <t>Existe ação da gestão da unidade para melhorar os resultados dos Direcionadores de Gestão (DG)?</t>
  </si>
  <si>
    <t>59_1</t>
  </si>
  <si>
    <t xml:space="preserve">SEGURANÇA </t>
  </si>
  <si>
    <t>59_2</t>
  </si>
  <si>
    <t>O gestor da agência utiliza corretamente todos mecanismos de proteção disponíveis do cofre instalado na unidade (segredo, chave, fechadura de retardo)?</t>
  </si>
  <si>
    <t>59_3</t>
  </si>
  <si>
    <t>59_4</t>
  </si>
  <si>
    <t>59_5</t>
  </si>
  <si>
    <t>59_6</t>
  </si>
  <si>
    <t>60_1</t>
  </si>
  <si>
    <t>60_2</t>
  </si>
  <si>
    <t>Todos os bens alocados no TRP da unidade estão em uso, de acordo com sua finalidade, e são mantidos em condições seguras contra acidentes, intemperies, roubos, extravios e furto?</t>
  </si>
  <si>
    <t>60_3</t>
  </si>
  <si>
    <t>61_1</t>
  </si>
  <si>
    <t>O imóvel usado pela Unidade é adequado às suas necessidades operacionais e não compromente a integridade de bens e objetos e a rentabilidade da empresa?</t>
  </si>
  <si>
    <t>62_1</t>
  </si>
  <si>
    <t>62_2</t>
  </si>
  <si>
    <t>62_3</t>
  </si>
  <si>
    <t>Os procedimentos de conferência das cargas de objetos postados na Modalidade de Mala Direto e Impresso Especial foram seguidos, considerando classificação, adicionais e porteamento?</t>
  </si>
  <si>
    <t>62_4</t>
  </si>
  <si>
    <t>62_5</t>
  </si>
  <si>
    <t>62_6</t>
  </si>
  <si>
    <t>Para objetos a faturar são conferidos os dados do Remetente com os dados dos objetos postados e do cartão de Postagem ou Instrumento de Habilitação?</t>
  </si>
  <si>
    <t>62_7</t>
  </si>
  <si>
    <t>Os objetos coletados foram efetivamente faturados por meio do sistema SCOL?</t>
  </si>
  <si>
    <t>63_1</t>
  </si>
  <si>
    <t>64_1</t>
  </si>
  <si>
    <t>65_1</t>
  </si>
  <si>
    <t>65_2</t>
  </si>
  <si>
    <t>As balanças utilizadas no atendimento tem capacidade até o limite permitido para postagem e estão devidamente aferidas, alocadas em local nivelado e de fácil visualização para o cliente e com lacre intacto?</t>
  </si>
  <si>
    <t>65_3</t>
  </si>
  <si>
    <t>A abertura da Unidade é realizada por dois empregados, com no mínimo 30 minutos antes do início do atendimento ao público e o horário de atendimento é respeitado?</t>
  </si>
  <si>
    <t>66_1</t>
  </si>
  <si>
    <t>66_2</t>
  </si>
  <si>
    <t>67_1</t>
  </si>
  <si>
    <t>67_2</t>
  </si>
  <si>
    <t>67_3</t>
  </si>
  <si>
    <t>As entregas externas de objetos qualificados são realizadas de acordo com as regras estabecidas no MANDIS 6/1, quanto as anotações e lançamentos no SRO?</t>
  </si>
  <si>
    <t>67_4</t>
  </si>
  <si>
    <t>67_5</t>
  </si>
  <si>
    <t>67_6</t>
  </si>
  <si>
    <t>Na prestação de contas do carteiro são atendidas todas as regras estabelecidas nas normas internas pertinentes?</t>
  </si>
  <si>
    <t>67_7</t>
  </si>
  <si>
    <t>67_8</t>
  </si>
  <si>
    <t>67_9</t>
  </si>
  <si>
    <t>São informadas pela Unidade de Atendimento, no prazo de 3 dias úteis, as providências adotadas em relação às irregularidades registradas pelos Centros de Tratamento (CIE Eletrônica) ?</t>
  </si>
  <si>
    <t>68_1</t>
  </si>
  <si>
    <t>Há controle sobre os cartões de pontos dos empregados, no tocante aos registros dos horários de entrada e saída; assinaturas e cumprimento da jornada e do intervalo mínimo uma hora de almoço?</t>
  </si>
  <si>
    <t>68_2</t>
  </si>
  <si>
    <t>68_3</t>
  </si>
  <si>
    <t>68_4</t>
  </si>
  <si>
    <t>Para os casos de empregados que apresentam 2 ou mais faltas injustificadas no período de 12 meses foi aberto processo de apuração direta?</t>
  </si>
  <si>
    <t>68_5</t>
  </si>
  <si>
    <t>Nos casos de concessão de Abono Chefia ao empregado pelo gestor imediato foi respeitado o limite máximo de 2 abonos por ano (por turno ou integral)?</t>
  </si>
  <si>
    <t>69_1</t>
  </si>
  <si>
    <t>69_2</t>
  </si>
  <si>
    <t>69_3</t>
  </si>
  <si>
    <t>A Unidade de Atendimento está aprovado pelo Corpo de Bombeiros e possui o Alvará de Funcionamento expedido pela Prefeitura?</t>
  </si>
  <si>
    <t>69_4</t>
  </si>
  <si>
    <t>69_5</t>
  </si>
  <si>
    <t>69_6</t>
  </si>
  <si>
    <t>1_1</t>
  </si>
  <si>
    <t>FINANCEIRO E ESTOQUE PRODUTOS</t>
  </si>
  <si>
    <t>O valor escriturado no sistema SARA (REFERENTE AO DIA ANTERIOR) confere com o valor físico encontrado no Caixa Retaguarda (CRE)?</t>
  </si>
  <si>
    <t>1_10</t>
  </si>
  <si>
    <t>A Unidade de Atendimento apresenta registros de pendências relacionadas à Notificação de Tributação Simplificada (NTS)?</t>
  </si>
  <si>
    <t>PENDENCIA DE NTS</t>
  </si>
  <si>
    <t>1_11</t>
  </si>
  <si>
    <t>A Unidade de Atendimento apresenta débitos financeiros de empregados superiores a 90 dias que não estejam regularizados (contas 914 e 3131)?</t>
  </si>
  <si>
    <t>1_12</t>
  </si>
  <si>
    <t>A Unidade de Atendimento apresenta pendências financeiras não regularizadas superiores a 90 dias no PROTER (falta de contabilização/CEP divergente/PESO divergente)?</t>
  </si>
  <si>
    <t>1_13</t>
  </si>
  <si>
    <t>A Unidade de Atendimento mantém o numerário dentro do cofre trancado com os mecanismos de proteção disponíveis (segredo, chave, fechadura de retardo)?</t>
  </si>
  <si>
    <t>1_14</t>
  </si>
  <si>
    <t>O cofre esta instalado em local restrito, fora da visão do público, considerando inclusive se não está encostado em parede que faz divisa com a parte externa da Unidade de Atendimento?</t>
  </si>
  <si>
    <t>1_15</t>
  </si>
  <si>
    <t>O numerário e os produtos são manuseados em local reservado, com a porta do recinto fechada?</t>
  </si>
  <si>
    <t>1_2</t>
  </si>
  <si>
    <t>O numerário em poder da Unidade de Atendimento está devidamente organizado?</t>
  </si>
  <si>
    <t>1_3</t>
  </si>
  <si>
    <t>Há evidências de realização da conferência periódica (QUINZENAL), pelo gestor da Unidade de Atendimento, do numerário e do estoque de produtos em poder do Caixa Retaguarda (CRE)?</t>
  </si>
  <si>
    <t>1_4</t>
  </si>
  <si>
    <t>Há evidências de realização da conferência periódica (QUINZENAL), pelo Encarregado de Tesouraria/Gestor da Unidade de Atendimento, dos produtos e documentos geradores de receitas em poder dos Caixas de Atendimento?</t>
  </si>
  <si>
    <t>1_5</t>
  </si>
  <si>
    <t>A quantidade de produtos e as etiquetas em poder dos Caixas de Atendimento (CA) correspondia com as quantidades escrituradas no Sistema SARA?</t>
  </si>
  <si>
    <t>1_6</t>
  </si>
  <si>
    <t>A quantidade de produtos e as etiquetas em poder do Caixa Retaguarda (CRE), correspondia com as quantidades escrituradas no Sistema SARA?</t>
  </si>
  <si>
    <t>1_7</t>
  </si>
  <si>
    <t>Havia numerário em poder dos Caixas de Atendimento antes do início das atividades, que evidenciasse a falta de recolhimento do numerário ao CRE no dia anterior?</t>
  </si>
  <si>
    <t>1_8</t>
  </si>
  <si>
    <t>A Unidade de Atendimento dispunha de todas as etiquetas e formulários geradores de receita, bem como de produtos, em quantidade compatível com a a capacidade de venda da Unidade?</t>
  </si>
  <si>
    <t>1_9</t>
  </si>
  <si>
    <t>Quando da ausência (eventual ou definitiva) e retorno do Gerente da Agência ou do Tesoureiro (férias, atestados ou licença médica, treinamento, viagem a serviço, transferência e/ou outros) é preenchido o Termo de Passagem de Agência eletrônico ou na impossibilidade é preenchido e assinado o Termo de Passagem de Agência Própria?</t>
  </si>
  <si>
    <t>10_1</t>
  </si>
  <si>
    <t xml:space="preserve">Os empregados e jovem aprendizes realizam o Exame Médico Periódico conforme frequência estabelecido na Norma Regulamentadora n.º 07 - PCMSO, da Portaria 3.214 do MTE.?b.1) anual, quando menores de 18 (dezoito) anos e maiores de 45 (quarenta e cinco) anos de idade; 
b.2) a cada dois anos, para os trabalhadores entre 18 (dezoito) anos e 45 (quarenta e cinco) anos de idade. 
 manpes anexo 2 -1.2 Agente de Correios nas atividades de Carteiro, Atendente Comercial e Operador de Triagem e Transbordo – OTT, respectivos cargos em extinção e para a função de Motorizado M, V e MV. 
 Anual para todas as idades
 a) Avaliação Clínica Ocupacional
</t>
  </si>
  <si>
    <t>10_2</t>
  </si>
  <si>
    <t>O imóvel onde encontra-se instalada a Unidade de Atendimento está aprovado pelo Corpo de Bombeiros?</t>
  </si>
  <si>
    <t>10_3</t>
  </si>
  <si>
    <t>A Unidade de Atendimento dispõe de Alvará de Funcionamento expedido pela Prefeitura?</t>
  </si>
  <si>
    <t>10_4</t>
  </si>
  <si>
    <t>As medidas recomendadas no PPRA vigente e que ainda não foram implantadas eram reincidentes, ou seja, constavam no PPRA anterior?</t>
  </si>
  <si>
    <t>10_5</t>
  </si>
  <si>
    <t>O PPRA é elaborado/atualizado pelo menos uma vez ao ano e são mantidos arquivados na Unidade por 20 (vinte) anos, conforme previsto em legislação pertinente?</t>
  </si>
  <si>
    <t>10_6</t>
  </si>
  <si>
    <t>Os Equipamentos de Proteção Individual (EPI) foram entregues aos empregados da Unidade de Atendimento mediante a assinatura do formulário de Recebimento de Equipamentos de Proteção Individual – EPI? Os EPI's são utilizados de forma correta e estavam em condições de utilização?</t>
  </si>
  <si>
    <t>10_7</t>
  </si>
  <si>
    <t>A Unidade de Atendimento dispõe de saídas devidamente sinalizadas, em número suficiente e dispostas de modo a permitir aqueles que neles se encontram a abandoná-los com rapidez em caso de emergência?</t>
  </si>
  <si>
    <t>10_8</t>
  </si>
  <si>
    <t>Os locais destinados aos Extintores / Hidrantes e Alarme de Incêndio estão devidamente sinalizados e desobstruídos?</t>
  </si>
  <si>
    <t>10_9</t>
  </si>
  <si>
    <t>11_1</t>
  </si>
  <si>
    <t>CERTIFICAÇÃO DIGITAL</t>
  </si>
  <si>
    <t>A Instalação Técnica (IT) possui equipamentos de prevenção de incêndios, armário ou gabinete com chaves, de uso exclusivo da AR Correios?</t>
  </si>
  <si>
    <t>11_2</t>
  </si>
  <si>
    <t>Os circuitos elétricos e lógicos estão protegidos por tubulação e/ou canaletas adequadas?</t>
  </si>
  <si>
    <t>11_3</t>
  </si>
  <si>
    <t>Os circuitos elétricos de alimentação dos equipamentos de processamento de dados estão protegidos por no-break ou estabilizador de tensão?</t>
  </si>
  <si>
    <t>11_4</t>
  </si>
  <si>
    <t>Os documentos em papel que compõem os dossiês dos titulares de certificados e da instalação técnica estão guardados em armário chaveado, com acesso permitido somente aos agentes de registro?</t>
  </si>
  <si>
    <t>12_1</t>
  </si>
  <si>
    <t>2_1</t>
  </si>
  <si>
    <t>2_10</t>
  </si>
  <si>
    <t>Há controle de acesso de pessoas aos setores críticos da Unidade de Atendimento, tais como tesouraria e área de armazenamento de carga postal?</t>
  </si>
  <si>
    <t>2_11</t>
  </si>
  <si>
    <t>As etiquetas geradoras de receita são mantidas guardadas em armário com chaves (em sala de acesso restrito) ou armazenadas em cofre?</t>
  </si>
  <si>
    <t>2_12</t>
  </si>
  <si>
    <t>Os objetos qualificados/registrados destinados à entrega interna são acondicionados em armários de aço com chaves no caso de o local destinado a entrega interna ser aberto ou compartilhado com outro setor?</t>
  </si>
  <si>
    <t>2_2</t>
  </si>
  <si>
    <t>Há compartilhamento de senhas do sistema de alarme entre os empregados da Unidade de Atendimento?</t>
  </si>
  <si>
    <t>2_3</t>
  </si>
  <si>
    <t>Os empregados com permissão de acesso ao sistema de alarme fazem parte do quadro de empregados da Unidade de Atendimento?</t>
  </si>
  <si>
    <t>2_4</t>
  </si>
  <si>
    <t>Os sensores do sistema de alarme cobrem, no mínimo, o local onde encontra-se o cofre da Unidade de Atendimento, as portas e janelas, sem que houvesse obstrução do raio de alcance dos sensores (caixas, estantes, armários etc)?</t>
  </si>
  <si>
    <t>2_5</t>
  </si>
  <si>
    <t>O sistema CFTV está funcionando perfeitamente? (todas as câmeras funcionam e as imagens captadas são armazenadas pelo sistema CFTV)?</t>
  </si>
  <si>
    <t>2_6</t>
  </si>
  <si>
    <t>Os equipamentos de controle e gravação do sistema CFTV (DVR, monitor etc) está em local restrito?</t>
  </si>
  <si>
    <t>2_7</t>
  </si>
  <si>
    <t>O posicionamento das câmeras permite o foco desejado (pessoa e/ou objeto) e não há obstrução do raio de alcance das câmeras? (caixas, estantes, armários etc)?</t>
  </si>
  <si>
    <t>2_8</t>
  </si>
  <si>
    <t>Há compartilhamento de senhas do sistema de CFTV entre os empregados da Unidade de Atendimento?</t>
  </si>
  <si>
    <t>2_9</t>
  </si>
  <si>
    <t>A abertura da Unidade de Atendimento é realizada por dois empregados designados formalmente por meio de Termo de Responsabilidade de Chave e Portaria de Designação, com no mínimo 30 minutos antes do início do atendimento ao público?</t>
  </si>
  <si>
    <t>3_1</t>
  </si>
  <si>
    <t>LAYOUT, ESTRUTURA E CARGA POSTAL</t>
  </si>
  <si>
    <t>Há bens móveis na Unidade de Atendimento em mau estado de conservação e/ou sem uso?</t>
  </si>
  <si>
    <t>3_2</t>
  </si>
  <si>
    <t>Os unitizadores em poder da Unidade de Atendimento estavam sendo utilizados, exclusivamente, para os fins as quais foram destinados, ou seja, conter e proteger os objetos postais, usados para agrupamento, movimentação e transporte de carga?</t>
  </si>
  <si>
    <t>3_3</t>
  </si>
  <si>
    <t>Há retenção de unitizadores na Unidade de Atendimento, ou seja, a quantidade de unitizadores em poder da Unidade era adequada a sua demanda?</t>
  </si>
  <si>
    <t>3_4</t>
  </si>
  <si>
    <t>O imóvel de instalação da Unidade de Atendimento apresenta bom estado de conservação interna e externamente (estrutura sem infiltrações, buracos, rachadura, pichações; portas, grades, janelas, piso, limpos, sem rachaduras, sem necessidade de reparos e sem infiltrações) ?</t>
  </si>
  <si>
    <t>3_5</t>
  </si>
  <si>
    <t>A caixa de coleta externa da Unidade está limpa e conservada?</t>
  </si>
  <si>
    <t>3_6</t>
  </si>
  <si>
    <t>Os procedimentos de embarque e desembarque da carga são realizados corretamente, tais como preenchimento correto do RDVO, conferência da numeração e da integridade dos lacres das portas do baú dos veículos, baú fechado com cadeado (LTN/LTR) e registros no sistema ERP?</t>
  </si>
  <si>
    <t>3_7</t>
  </si>
  <si>
    <t>É realizada a compactação e mensuração da carga bem como o devido registro da quantidade recebida no SGDO?</t>
  </si>
  <si>
    <t>3_8</t>
  </si>
  <si>
    <t>É lavrada CIE Eletrônica para os casos em que a unidade de tratamento não tenha procedido com a compactação da carga ou o lançamento no SGDO, bem como quando havia divergências entre a carga lançada pela unidade de tratamento e a carga efetivamente recebida?</t>
  </si>
  <si>
    <t>3_9</t>
  </si>
  <si>
    <t>O Quadro de Horário de Chegada de Expedições estava atualizado, bem como o Plano de Triagem e o Plano de Separação por Logradouros? O plano de expedição esta sendo cumprido?</t>
  </si>
  <si>
    <t>4_1</t>
  </si>
  <si>
    <t>No ato da postagem na Unidade de Atendimento as encomendas estão acompanhadas da Nota Fiscal da mercadoria ou da Declaração de Conteúdo?</t>
  </si>
  <si>
    <t>4_2</t>
  </si>
  <si>
    <t>Os objetos postados na Unidade de Atendimento estão de acordo com as regras de aceitação, no que se refere aos limites de dimensões e peso, acondicionamento, leiaute e endereçamento?</t>
  </si>
  <si>
    <t>4_3</t>
  </si>
  <si>
    <t>4_4</t>
  </si>
  <si>
    <t>Os objetos postados na Unidade de Atendimento estão tarifados de forma correta, no que tange a sua classificação, porteamento (peso), o destino e os serviços adicionais?</t>
  </si>
  <si>
    <t>5_1</t>
  </si>
  <si>
    <t>Os objetos destinados às Caixas Postais, bem como os avisos para retirada de objetos qualificados (LDI) são disponibilizados aos seus assinantes tão logo o recebimento da carga postal?</t>
  </si>
  <si>
    <t>5_2</t>
  </si>
  <si>
    <t>Há nas caixas postais avisos para retirada dos objetos qualificados (LDI) disponíveis na Unidade de Atendimento para entrega interna?</t>
  </si>
  <si>
    <t>5_3</t>
  </si>
  <si>
    <t>6_1</t>
  </si>
  <si>
    <t>Os Avisos de Chegada dos objetos qualificados destinados a entrega interna são emitidos no mesmo dia e enviados tempestivamente à Unidade de Distribuição?</t>
  </si>
  <si>
    <t>6_2</t>
  </si>
  <si>
    <t>É realizado o cadastramento no sistema SRO dos objetos para entrega interna?</t>
  </si>
  <si>
    <t>6_3</t>
  </si>
  <si>
    <t>Todas os objetos cadastrados para entrega interna estão na unidade?</t>
  </si>
  <si>
    <t>6_4</t>
  </si>
  <si>
    <t>São observados e respeitados os prazos de guarda dos objetos destinados à entrega interna?</t>
  </si>
  <si>
    <t>7_1</t>
  </si>
  <si>
    <t>Há afixado em local de fácil visualização na Unidade de Atendimento placas informativas de caráter obrigatório (atendimento prioritário, cofre com retardo, alarme eletrônico ou alarme eletrônico monitorado, CFTV e atendimento bancário), bem como cartazes obrigatórios para divulgação das informações aos clientes, conforme relação contida no 2.2.3.3.1 do MANCAT 19/2 e Código de Defesa do Consumidor (CDC)?</t>
  </si>
  <si>
    <t>7_2</t>
  </si>
  <si>
    <t>É mantido o monitoramento constante do sistema de gerenciamento de fila quanto a distorções e atendimentos prioritários?</t>
  </si>
  <si>
    <t>7_3</t>
  </si>
  <si>
    <t>As balanças utilizadas no atendimento tem capacidade até o limite permitido para postagem e estão devidamente aferidas e alocadas em local nivelado e de fácil visualização para o cliente?</t>
  </si>
  <si>
    <t>8_1</t>
  </si>
  <si>
    <t>Os carteiros realizam os laçamentos devidos no SGDO, relativos à saída e retorno da distribuição e término das atividades?</t>
  </si>
  <si>
    <t>8_10</t>
  </si>
  <si>
    <t>Os objetos em devolução apresentam o registro das siglas correspondentes a cada motivo de não entrega, bem como é aplicado o carimbo em todos os objetos em devolução e as anotações correspondentes foram assinaladas?</t>
  </si>
  <si>
    <t>8_2</t>
  </si>
  <si>
    <t>A carga postal recebida é preparada imediatamente após seu recebimento, antes da saída dos carteiros para a entrega domiciliária de modo que não haja acúmulo de carga?</t>
  </si>
  <si>
    <t>8_3</t>
  </si>
  <si>
    <t>A Unidade de Distribuição informa no SGDO a quantidade real de objetos não distribuídos, considerados como resto?</t>
  </si>
  <si>
    <t>8_4</t>
  </si>
  <si>
    <t>As entregas externas de objetos qualificados são realizadas de acordo com as regras estabecidas no MANDIS 6/1, quanto as anotações da entrega e da impossibilidade de entrega?</t>
  </si>
  <si>
    <t>8_5</t>
  </si>
  <si>
    <t>8_6</t>
  </si>
  <si>
    <t>8_7</t>
  </si>
  <si>
    <t>É realizada diariamente a gestão das pendências de objetos na conferência eletrônica (Pré-Alerta)?</t>
  </si>
  <si>
    <t>8_8</t>
  </si>
  <si>
    <t>As providências adotadas em relação às irregularidades registradas pelos Centros de Tratamento (CIE Eletrônica) estão sendo informadas pela Unidade de Atendimento no prazo de 3 dias úteis?</t>
  </si>
  <si>
    <t>8_9</t>
  </si>
  <si>
    <t>A baixa dos objetos no SRO é feita de maneira correta, quanto ao motivo e a tempestividade da realização?</t>
  </si>
  <si>
    <t>9_1</t>
  </si>
  <si>
    <t>Os empregados da Unidade de Atendimento têm sua freqüência registrada diariamente (indicação da hora de entrada e saída)? O horário registrado guarda coerência com aquele estabelecido no cabeçalho do cartão de ponto?</t>
  </si>
  <si>
    <t>9_10</t>
  </si>
  <si>
    <t>9_11</t>
  </si>
  <si>
    <t>9_12</t>
  </si>
  <si>
    <t>Os empregados apresentavam-se devidamente uniformizados e utilizavam crachá de identificação funcional?</t>
  </si>
  <si>
    <t>9_2</t>
  </si>
  <si>
    <t>Os cartões de ponto são assinados pelos empregados e pelo Chefe da Unidade, no final do mês, a fim de validar os registros diários e alterações da freqüência?</t>
  </si>
  <si>
    <t>9_3</t>
  </si>
  <si>
    <t>A realização de Horas-Extras, Repouso Trabalhado e Trabalho Fins de Semana Proporcional está devidamente autorizada pelo órgão controlador?</t>
  </si>
  <si>
    <t>9_4</t>
  </si>
  <si>
    <t>É realizado o registro em cartão de ponto das Horas-Extras, Repouso Trabalhado e Trabalho Fins de Semana Proporcional, bem como os registros desses proventos no sistema PGP refletem a realidade dos registros em cartão de ponto?</t>
  </si>
  <si>
    <t>9_5</t>
  </si>
  <si>
    <t>A duração da jornada normal diária de trabalho dos empregados está sendo acrescida de no máximo 2 horas-extras e no caso das mulheres era respeitada um descanso de no mínimo 15 minutos antes do início do período extraordinário, não computados na jornada de trabalho?</t>
  </si>
  <si>
    <t>9_6</t>
  </si>
  <si>
    <t>Há registros no cartão de ponto de repetição sistemárica dos horários de entrada e saída dos empregados ?</t>
  </si>
  <si>
    <t>9_7</t>
  </si>
  <si>
    <t>Está sendo cumprido o intervalo para repouso ou alimentação de no mínimo 1 hora e de no máximo 2 horas, para os empregados sujeitos à jornada diária de 8 horas?</t>
  </si>
  <si>
    <t>9_8</t>
  </si>
  <si>
    <t>Os empregados da Unidade de Atendimento são treinados com a periodiciade mínima anual sobre o Código de Conduta Ética dos Correios? Os empregados tinham conhecimento da sua existência, bem como do que se trata?</t>
  </si>
  <si>
    <t>9_9</t>
  </si>
  <si>
    <t>Cáculo relevãncia do item</t>
  </si>
  <si>
    <r>
      <rPr>
        <b/>
        <sz val="12"/>
        <rFont val="Calibri"/>
        <family val="2"/>
      </rPr>
      <t>PRESENCIAL</t>
    </r>
    <r>
      <rPr>
        <sz val="12"/>
        <rFont val="Calibri"/>
        <family val="2"/>
      </rPr>
      <t>: FALTA, SOBRA OU RISCO</t>
    </r>
  </si>
  <si>
    <r>
      <rPr>
        <b/>
        <sz val="12"/>
        <rFont val="Calibri"/>
        <family val="2"/>
      </rPr>
      <t>PRESENCIAL</t>
    </r>
    <r>
      <rPr>
        <sz val="12"/>
        <rFont val="Calibri"/>
        <family val="2"/>
      </rPr>
      <t>: FALTA, SOBRA.</t>
    </r>
  </si>
  <si>
    <r>
      <rPr>
        <b/>
        <sz val="12"/>
        <rFont val="Calibri"/>
        <family val="2"/>
      </rPr>
      <t>PRESENCIAL</t>
    </r>
    <r>
      <rPr>
        <sz val="12"/>
        <rFont val="Calibri"/>
        <family val="2"/>
      </rPr>
      <t>: NÃO QUANTIFICADO</t>
    </r>
  </si>
  <si>
    <r>
      <rPr>
        <b/>
        <sz val="12"/>
        <rFont val="Calibri"/>
        <family val="2"/>
      </rPr>
      <t>PRESENCIAL</t>
    </r>
    <r>
      <rPr>
        <sz val="12"/>
        <rFont val="Calibri"/>
        <family val="2"/>
      </rPr>
      <t>: NÃO QUANTIFICADO, RISCO</t>
    </r>
  </si>
  <si>
    <r>
      <rPr>
        <b/>
        <sz val="12"/>
        <rFont val="Calibri"/>
        <family val="2"/>
      </rPr>
      <t>PRESENCIAL</t>
    </r>
    <r>
      <rPr>
        <sz val="12"/>
        <rFont val="Calibri"/>
        <family val="2"/>
      </rPr>
      <t>: RISCO</t>
    </r>
  </si>
  <si>
    <r>
      <rPr>
        <b/>
        <sz val="12"/>
        <rFont val="Calibri"/>
        <family val="2"/>
      </rPr>
      <t>PRESENCIA/MONITORAMENTO</t>
    </r>
    <r>
      <rPr>
        <sz val="12"/>
        <rFont val="Calibri"/>
        <family val="2"/>
      </rPr>
      <t>: NÃO QUANTIFICADO</t>
    </r>
  </si>
  <si>
    <r>
      <rPr>
        <b/>
        <sz val="12"/>
        <rFont val="Calibri"/>
        <family val="2"/>
      </rPr>
      <t>PRESENCIAL</t>
    </r>
    <r>
      <rPr>
        <sz val="12"/>
        <rFont val="Calibri"/>
        <family val="2"/>
      </rPr>
      <t>: NÃO QUANTIFICADO; RISCO</t>
    </r>
  </si>
  <si>
    <r>
      <rPr>
        <b/>
        <sz val="12"/>
        <rFont val="Calibri"/>
        <family val="2"/>
      </rPr>
      <t>PRESENCIAL</t>
    </r>
    <r>
      <rPr>
        <sz val="12"/>
        <rFont val="Calibri"/>
        <family val="2"/>
      </rPr>
      <t>: FALTA; NÃO QUANTIFICADO.</t>
    </r>
  </si>
  <si>
    <r>
      <rPr>
        <b/>
        <sz val="12"/>
        <rFont val="Calibri"/>
        <family val="2"/>
      </rPr>
      <t>PRESENCIAL</t>
    </r>
    <r>
      <rPr>
        <sz val="12"/>
        <rFont val="Calibri"/>
        <family val="2"/>
      </rPr>
      <t>:  NÃO QUANTIFICADO.</t>
    </r>
  </si>
  <si>
    <r>
      <rPr>
        <b/>
        <sz val="12"/>
        <rFont val="Calibri"/>
        <family val="2"/>
      </rPr>
      <t xml:space="preserve">PRESENCIAL: </t>
    </r>
    <r>
      <rPr>
        <sz val="12"/>
        <rFont val="Calibri"/>
        <family val="2"/>
      </rPr>
      <t>FALTA; NÃO QUANTIFICADO.</t>
    </r>
  </si>
  <si>
    <r>
      <rPr>
        <b/>
        <sz val="12"/>
        <rFont val="Calibri"/>
        <family val="2"/>
      </rPr>
      <t>PRESENCIAL</t>
    </r>
    <r>
      <rPr>
        <sz val="12"/>
        <rFont val="Calibri"/>
        <family val="2"/>
      </rPr>
      <t>:  NÃO QUANTIFICADO; FALTA OU SOBRA</t>
    </r>
  </si>
  <si>
    <t>tem valor</t>
  </si>
  <si>
    <t xml:space="preserve">TOLERÂNCIA </t>
  </si>
  <si>
    <t>NÃO HÁ TOLERÂNCIA</t>
  </si>
  <si>
    <r>
      <rPr>
        <b/>
        <sz val="12"/>
        <rFont val="Calibri"/>
        <family val="2"/>
      </rPr>
      <t>PRÉ-VERIFICAÇÃO:</t>
    </r>
    <r>
      <rPr>
        <sz val="12"/>
        <rFont val="Calibri"/>
        <family val="2"/>
      </rPr>
      <t xml:space="preserve">
1) Levantar os horários de atendimento das unidades junto à área de atendimento;
2) Avaliar os dados do Relatório de Arme e Desarme (Sistema de alarme) quanto aos horários de abertura da unidade de atendimento;
3) Confrontando o horário de abertura com o horário de funcionamento, avaliar se a abertura foi realizado com no mínimo 15 minutos e no máximo 30 minutos antes do início do atendimento ao público e se o horário de atendimento é respeitado.  </t>
    </r>
    <r>
      <rPr>
        <b/>
        <sz val="12"/>
        <rFont val="Calibri"/>
        <family val="2"/>
      </rPr>
      <t>Aplicar tolerância DE 5 MINUTOS</t>
    </r>
    <r>
      <rPr>
        <sz val="12"/>
        <rFont val="Calibri"/>
        <family val="2"/>
      </rPr>
      <t xml:space="preserve">
</t>
    </r>
    <r>
      <rPr>
        <b/>
        <sz val="12"/>
        <rFont val="Calibri"/>
        <family val="2"/>
      </rPr>
      <t>IN LOCO</t>
    </r>
    <r>
      <rPr>
        <sz val="12"/>
        <rFont val="Calibri"/>
        <family val="2"/>
      </rPr>
      <t xml:space="preserve">
1) Acompanhar a abertura da unidade e verificar se foi feita por 2 empregados. ATENTAR PARA AS EXCEÇÕES PREVISTAS EM NORMA PARA A POSSIBILIDADE DE ABERTURA COM APENAS UM EMPREGADO;
2) Solicitar os Termos de responsabilidade de Chaves arquivados na unidade e verificar se os dados estão atualizados, considerando a abertura acompanhada pela equipe.
</t>
    </r>
    <r>
      <rPr>
        <b/>
        <sz val="12"/>
        <rFont val="Calibri"/>
        <family val="2"/>
      </rPr>
      <t xml:space="preserve">
ABERTURA 2 EMPREGADOS (COMPLEMENTAR SOMENTE SE HOUVER PRESENCIAL)</t>
    </r>
    <r>
      <rPr>
        <sz val="12"/>
        <rFont val="Calibri"/>
        <family val="2"/>
      </rPr>
      <t xml:space="preserve">
1)  Fazer consulta remota no sistema CFTV em dias aleatórios, confirmando se a abertura da unidade está sendo efetuada por dois empregados, conforme termos arquivados na unidade.  
ATENÇÃO: As informações sobre o sistema de monitoramento das unidades deverão ser solicitadas à área de segurança empresarial da Superintendência Estadual.  </t>
    </r>
    <r>
      <rPr>
        <b/>
        <u/>
        <sz val="12"/>
        <rFont val="Calibri"/>
        <family val="2"/>
      </rPr>
      <t>NOTA: É previsto abrir a unidade com apenas um empregado nos casos onde a presença de dois empregados não for possível em função do efetivo reduzido da unidade ou do horário de chegada da linha de transporte</t>
    </r>
    <r>
      <rPr>
        <sz val="12"/>
        <rFont val="Calibri"/>
        <family val="2"/>
      </rPr>
      <t xml:space="preserve">. Atenção: Em unidades com distribuição centralizada e efetivo reduzido, aplica-se o estabelecido anteriormente. </t>
    </r>
  </si>
  <si>
    <t>TOLERÂNCIA DE 02 DIAS</t>
  </si>
  <si>
    <t>TOLERÂNCIA = 10% DO VALOR DA QUEBRA DE CAIXA (OU SEJA, DIFERENÇAS ATÉ ESSE VALOR NÃO SERÃO CONSIGNADAS EM RELATÓRIO), OU SEJA, R$ 19,44 (VALOR TOTAL DAS PENDÊNCIAS APURADAS)
VALOR DA QUEBRA DE CAIXA: R$ 194,43</t>
  </si>
  <si>
    <t>TOLERÂNCIA = 10% DO VALOR DA QUEBRA DE CAIXA (OU SEJA, DIFERENÇAS ATÉ ESSE VALOR NÃO SERÃO CONSIGNADAS EM RELATÓRIO), OU SEJA, R$ 19,44 (VALOR TOTAL DAS DIVERGÊNCIAS APURADAS)
VALOR DA QUEBRA DE CAIXA: R$ 194,43</t>
  </si>
  <si>
    <t>TOLERÂNCIA = 10% DO VALOR DA QUEBRA DE CAIXA (OU SEJA, DIFERENÇAS ATÉ ESSE VALOR NÃO SERÃO CONSIGNADAS EM RELATÓRIO), OU SEJA, R$ 19,44 (VALOR TOTAL DAS PENDÊNCIAS)
VALOR DA QUEBRA DE CAIXA: R$ 194,43</t>
  </si>
  <si>
    <t>TOLERÂNCIA = 10% DO VALOR DA QUEBRA DE CAIXA (OU SEJA, DIFERENÇAS ATÉ ESSE VALOR NÃO SERÃO CONSIGNADAS EM RELATÓRIO), OU SEJA, R$ 19,44 (VALOR TOTAL DAS NC)
VALOR DA QUEBRA DE CAIXA: R$ 194,43</t>
  </si>
  <si>
    <t>TOLERÂNCIA: 02 OCORRÊNCIAS, POR MATRÍCULA, POR MÊS</t>
  </si>
  <si>
    <t>NÃO HÁ TOLERÂNCIA PARA PENDENCIAS DE "CONTABILIZAÇÃO" E "SRO". PARA PENDÊNCIAS DE "CEP DIVERGENTE" e "PESO", APONTAR ACIMA DE R$ 19,44 (TOTAL DAS PENDÊNCIAS)</t>
  </si>
  <si>
    <t xml:space="preserve">Considerar como NÃO CONFORME o item quando em um período de 30 dias foram identificados 7 ou mais dias em que o "Limite de Saldo" tenha sido ultrapassado. </t>
  </si>
  <si>
    <t>TOLERÂNCIA DE 02 DIAS, POR MÊS (NÃO CONFORME ACIMA DE 2)</t>
  </si>
  <si>
    <t>TOLERÂNCIA DE 02 DIAS, SEM LANÇAMENTO, POR EMPREGADO/MÊS</t>
  </si>
  <si>
    <r>
      <rPr>
        <b/>
        <sz val="12"/>
        <rFont val="Calibri"/>
        <family val="2"/>
      </rPr>
      <t xml:space="preserve">UNIDADE </t>
    </r>
    <r>
      <rPr>
        <b/>
        <u/>
        <sz val="12"/>
        <rFont val="Calibri"/>
        <family val="2"/>
      </rPr>
      <t>SEM</t>
    </r>
    <r>
      <rPr>
        <b/>
        <sz val="12"/>
        <rFont val="Calibri"/>
        <family val="2"/>
      </rPr>
      <t xml:space="preserve"> SUPERVISOR OPERACIONAL</t>
    </r>
    <r>
      <rPr>
        <sz val="12"/>
        <rFont val="Calibri"/>
        <family val="2"/>
      </rPr>
      <t xml:space="preserve"> - É realizada diariamente a gestão das pendências de objetos na conferência eletrônica (Pré-Alerta) e os Relatórios eletrônicos são devidamente arquivados na unidade?</t>
    </r>
  </si>
  <si>
    <r>
      <rPr>
        <b/>
        <sz val="12"/>
        <rFont val="Calibri"/>
        <family val="2"/>
      </rPr>
      <t>PRÉ-VERIFICAÇÃO:</t>
    </r>
    <r>
      <rPr>
        <sz val="12"/>
        <rFont val="Calibri"/>
        <family val="2"/>
      </rPr>
      <t xml:space="preserve">
1. Acessar o endereço http://paineldeextravios.correiosnet.int/selecionadr &gt; Selecionar a SE (da unidade a ser verificada)&gt; Relatório Operacionais &gt; Trechos Totais&gt; Inserir a data de forma a avaliar os 04 últimos meses&gt; , as informações serão fornecidas em uma tabela Excel;
2. Identificar a coluna "gestao_prealerta" nela constam as informações "Gestao Automatica" e "Gestao Manual";
3. Avaliar os dados de forma a ter subsídios sobre a quantidade de "Gestão Automatica" realizada na unidade, porém o item deve ser também avaliado in loco. 
</t>
    </r>
    <r>
      <rPr>
        <b/>
        <sz val="12"/>
        <rFont val="Calibri"/>
        <family val="2"/>
      </rPr>
      <t>IN LOCO:</t>
    </r>
    <r>
      <rPr>
        <sz val="12"/>
        <rFont val="Calibri"/>
        <family val="2"/>
      </rPr>
      <t xml:space="preserve">
1. Verificar se é realizada pela Unidade a gestão diária do Pré-Alerta conforme procedimentos e prazos previstos no MANENC 16/3;
2. Solicitar ao gerente ou SO que mostre a pasta virtual onde devem ser guardados os relatórios de gestão do Pré- alerta (ARQUIVO ELETRÔNICO). MANENC 16/3
3. Verificar se constam no Arquivo Eletrônico os relatórios referentes ao período de 04 meses;
NOTA: 
a) Gestão automática da conferência eletrônica no SRO - caso os procedimentos previstos neste capítulo não sejam executados, decorrido o prazo de encaminhamento o sistema realizará automaticamente as transferências do registro dos pré-alertas de objetos do tipo de pesquisa “Pendentes” para “Faltantes” em 7 dias corridos e de “Faltantes” para “Excluídos” em 3 dias corridos, ou seja, no 10º dia, atribuindo ao objeto o evento “Objeto em trânsito para a unidade”. A ocorrência de ação automática do sistema na conferência eletrônica sinaliza falta de gestão na unidade.</t>
    </r>
    <r>
      <rPr>
        <b/>
        <sz val="12"/>
        <rFont val="Calibri"/>
        <family val="2"/>
      </rPr>
      <t xml:space="preserve"> 
OBS: CONFORME GUIA DE CENTRALIZAÇÃO: Para unidades com Distribuição Centralizada sem SO vinculado ao CDD, a Conferência Eletrônica é de responsabilidade do Gerente da AC.
ESTE TESTE TAMBÉM SE APLICA EM UNIDADES SEM DISTRIBUIÇÃO (SOMENTE ATENDIMENTO)</t>
    </r>
  </si>
  <si>
    <t>5% DOS REGISTROS, POR MÊS</t>
  </si>
  <si>
    <t>TOLERÃNCIA DE 02 OCORRÊNCIAS, POR MÊS</t>
  </si>
  <si>
    <t>TOLERÃNCIA DE 02 OCORRÊNCIAS, POR MATRÍCULA, POR MÊS, DESDE QUE O VALOR REDUZIDO NÃO ULTRAPASSE 5% DO TOTAL LANÇADO NO MÊS</t>
  </si>
  <si>
    <t xml:space="preserve">Total das pendências considerando parâmetros anteriores (FALTA)
</t>
  </si>
  <si>
    <r>
      <rPr>
        <b/>
        <sz val="12"/>
        <rFont val="Calibri"/>
        <family val="2"/>
      </rPr>
      <t>PRÉ-VERIFICAÇÃO:</t>
    </r>
    <r>
      <rPr>
        <sz val="12"/>
        <rFont val="Calibri"/>
        <family val="2"/>
      </rPr>
      <t xml:space="preserve">
1. Levantar no sistema DW (Acessar com o mozilla: http://dwcorreios/microstrategy) os objetos não entregues com registro de DESTINATÁRIO AUSENTE. Utilizar o caderno SRO &gt; DEDIS (Indicadores Operacionais - 4.3A Objetos não entregues (Acesso ao Banco) - Selecionar a DR/SE de Destino (DR/SE da unidade); Tipo de unidade (AC); Categoria de Serviços (Selecione todas); Mês/Ano (selecionar mês de pesquisa) - EXECUTAR RELATÓRIO. Monte Relatório arrastando os campos NOME DA UNIDADE, CÓDIGO DO OBJETO e DESCRIÇÃO DO EVENTO para a Planilha de Resultado da Pesquisa.. Depois exporte para Excel clicando em INÍCIO DO RELATÓRIO - Exportar. 
2. Filtrar a Unidade, objetos com Evento DESTINATÁRIO AUSENTE. 
3. Rastrear os objetos no SRO (CONFORME AMOSTRA);
4. Abrir o evento DESTINATÁRIO AUSENTE para ver Coordenadas (números); (
5. Buscar o evento "ENTREGUE" do mesmo Objeto na Unidade, no mesmo arquivo extraído no DW. 
6. Abrir o evento entregue para visulizar a Coordenada.
7. COMPARAR AS COORDENADAS DO EVENTO ENTREGUE X AUSENTE. Se próximas (tolerância de =&gt;1 km), considerar CONFORME. Se superior a tolerãncia em km, considere NÃO CONFORME.
8. Excluir da amostra EVENTOS DE ENTREGA efetuados na Unidade dada a possibilidade do cliente ter ido até o Local.
 </t>
    </r>
    <r>
      <rPr>
        <b/>
        <sz val="12"/>
        <rFont val="Calibri"/>
        <family val="2"/>
      </rPr>
      <t>Caso a unidade não possua</t>
    </r>
    <r>
      <rPr>
        <b/>
        <i/>
        <sz val="12"/>
        <rFont val="Calibri"/>
        <family val="2"/>
      </rPr>
      <t xml:space="preserve"> Smartphone</t>
    </r>
    <r>
      <rPr>
        <b/>
        <sz val="12"/>
        <rFont val="Calibri"/>
        <family val="2"/>
      </rPr>
      <t xml:space="preserve">, considerar o item "NV - Não Verificado" e na justificativa informar </t>
    </r>
    <r>
      <rPr>
        <b/>
        <i/>
        <sz val="12"/>
        <rFont val="Calibri"/>
        <family val="2"/>
      </rPr>
      <t>"A unidade não possui Smartphone".</t>
    </r>
    <r>
      <rPr>
        <sz val="12"/>
        <rFont val="Calibri"/>
        <family val="2"/>
      </rPr>
      <t xml:space="preserve">
 OBS.: Coordenadas com a informação "Dados Indisponíveis" impossibilitam a aplicação deste teste. Neste caso considerar "Não Conforme" caso a unidade utilize SRO /Móvel (Smartphone); 
IMPORTANTE: Sabe-se que o GPS (Global Positioning System, em português “Sistema de Posicionamento Global”) nem sempre tem uma precisão exata, por isso é necessário ter cautela na avaliação do item. Para este item, não há uma definição de distância aceitável entre o endereço do destinatário e o local apontado pelo GPS (coordenada constante no "DESTINATÁRIO AUSENTE"). Portanto, baixas realizadas nas proximidades do endereço do destinatário (na mesma rua, em ruas próximas, no outro lado da rua) podem ser avaliados como "Conforme". *O DEDIS não informou uma distância que seria aceitável para definição de parãmetro. 
</t>
    </r>
    <r>
      <rPr>
        <b/>
        <sz val="12"/>
        <rFont val="Calibri"/>
        <family val="2"/>
      </rPr>
      <t xml:space="preserve">
OBS.: UNIDADES COM DISTRIBUIÇÃO CENTRALIZADA: Também aplicar este Teste. O item será automaticamente direcionado ao CDD/Centralizador pelo SNCI após a liberação do Rel.</t>
    </r>
    <r>
      <rPr>
        <sz val="12"/>
        <rFont val="Calibri"/>
        <family val="2"/>
      </rPr>
      <t xml:space="preserve">
</t>
    </r>
  </si>
  <si>
    <t xml:space="preserve"> TOLERÂNCIA de 02 dias DO VENCIMENTO DO PRAZO</t>
  </si>
  <si>
    <t>TOLERÂNCIA DE 05 MINUTOS, POR OCORRÊNCIAS: NÃO CONFORME SE HOUVER MAIS DE 2 POR MÊS.</t>
  </si>
  <si>
    <t>TOLERÂNCIA DE 1 KM (NÃO CONFORME MAIOR OU 1 KM)</t>
  </si>
  <si>
    <r>
      <t xml:space="preserve">Os procedimentos de embarque e desembarque da carga são realizados corretamente,  tais como preenchimento correto do RDVO, conferência da numeração e da integridade dos lacres das portas do baú dos veículos e registros no sistema ERP? </t>
    </r>
    <r>
      <rPr>
        <b/>
        <sz val="9"/>
        <rFont val="Calibri"/>
        <family val="2"/>
      </rPr>
      <t xml:space="preserve"> </t>
    </r>
  </si>
  <si>
    <r>
      <rPr>
        <b/>
        <sz val="9"/>
        <rFont val="Calibri"/>
        <family val="2"/>
      </rPr>
      <t xml:space="preserve">UNIDADE </t>
    </r>
    <r>
      <rPr>
        <b/>
        <u/>
        <sz val="9"/>
        <rFont val="Calibri"/>
        <family val="2"/>
      </rPr>
      <t>SEM</t>
    </r>
    <r>
      <rPr>
        <b/>
        <sz val="9"/>
        <rFont val="Calibri"/>
        <family val="2"/>
      </rPr>
      <t xml:space="preserve"> SUPERVISOR OPERACIONAL</t>
    </r>
    <r>
      <rPr>
        <sz val="9"/>
        <rFont val="Calibri"/>
        <family val="2"/>
      </rPr>
      <t xml:space="preserve"> - É realizada diariamente a gestão das pendências de objetos na conferência eletrônica (Pré-Alerta) e os Relatórios eletrônicos são devidamente arquivados na unidade?</t>
    </r>
  </si>
  <si>
    <r>
      <rPr>
        <b/>
        <sz val="9"/>
        <rFont val="Calibri"/>
        <family val="2"/>
      </rPr>
      <t xml:space="preserve">UNIDADE </t>
    </r>
    <r>
      <rPr>
        <b/>
        <u/>
        <sz val="9"/>
        <rFont val="Calibri"/>
        <family val="2"/>
      </rPr>
      <t>COM</t>
    </r>
    <r>
      <rPr>
        <b/>
        <sz val="9"/>
        <rFont val="Calibri"/>
        <family val="2"/>
      </rPr>
      <t xml:space="preserve"> SUPERVISOR OPERACIONAL (SO)</t>
    </r>
    <r>
      <rPr>
        <sz val="9"/>
        <rFont val="Calibri"/>
        <family val="2"/>
      </rPr>
      <t xml:space="preserve"> - É realizada diariamente a gestão das pendências de objetos na conferência eletrônica (Pré-Alerta) e os Relatórios eletrônicos são devidamente arquivados na unidade?</t>
    </r>
  </si>
  <si>
    <r>
      <t xml:space="preserve">
Existem alterações recorrentes por parte dos gestores nos lançamentos de resto </t>
    </r>
    <r>
      <rPr>
        <b/>
        <sz val="9"/>
        <rFont val="Calibri"/>
        <family val="2"/>
      </rPr>
      <t>realizados pelos carteiros</t>
    </r>
    <r>
      <rPr>
        <sz val="9"/>
        <rFont val="Calibri"/>
        <family val="2"/>
      </rPr>
      <t xml:space="preserve"> no sistema corporativo SGDO que indiquem falta de orientação ou possível manipulação de dados?</t>
    </r>
  </si>
  <si>
    <t>SPN (Proter Nacional)</t>
  </si>
  <si>
    <t>WebCont</t>
  </si>
  <si>
    <t xml:space="preserve">BPFinWeb </t>
  </si>
  <si>
    <t>SDE</t>
  </si>
  <si>
    <t>Planilha de Extravio - Área de Segurança</t>
  </si>
  <si>
    <t>Sistema de Alarme (*)</t>
  </si>
  <si>
    <t>Sistema de Alarme (*) e WebSGQ</t>
  </si>
  <si>
    <t>ERP - Módulo Ativo Fixo</t>
  </si>
  <si>
    <t>Sistemas Utilizados/Dados Consultados</t>
  </si>
  <si>
    <t xml:space="preserve">Portal do SRO </t>
  </si>
  <si>
    <t>Planilha de PLP Pendentes (\\sac3063\INSTITUCIONAL\DIOPE\DERAT\PUBLICO\GMAT_pub\LISTA_PENDENTE) e SRO</t>
  </si>
  <si>
    <t>ERP - Módulo Gestão de Linhas de Transporte</t>
  </si>
  <si>
    <t xml:space="preserve">SGDO </t>
  </si>
  <si>
    <t>DW e SRO</t>
  </si>
  <si>
    <t>http://snu0037/gestao/</t>
  </si>
  <si>
    <t>Painel de Extravios</t>
  </si>
  <si>
    <t>SRO</t>
  </si>
  <si>
    <t>Sistema SAPRA (em desenvolvimento no DEGEC)</t>
  </si>
  <si>
    <t xml:space="preserve">Sistema de Alarme até que se tenha uma solução Corporativa </t>
  </si>
  <si>
    <t>SARA</t>
  </si>
  <si>
    <t>Portal do SRO e SRO</t>
  </si>
  <si>
    <t>CIE Eletrônica</t>
  </si>
  <si>
    <t>SGD</t>
  </si>
  <si>
    <t>Fonte Ideal  (Evolução futura)</t>
  </si>
  <si>
    <t>WebSGQ</t>
  </si>
  <si>
    <t>Populis</t>
  </si>
  <si>
    <t>WebSGQ, SARC e SGDO</t>
  </si>
  <si>
    <t>Sistema de Alarme até que se tenha uma solução Corporativa e POPULIS</t>
  </si>
  <si>
    <r>
      <t xml:space="preserve">POPULIS, </t>
    </r>
    <r>
      <rPr>
        <b/>
        <u/>
        <sz val="9"/>
        <color theme="1"/>
        <rFont val="Calibri"/>
        <family val="2"/>
        <scheme val="minor"/>
      </rPr>
      <t>SARA</t>
    </r>
    <r>
      <rPr>
        <sz val="9"/>
        <color theme="1"/>
        <rFont val="Calibri"/>
        <family val="2"/>
        <scheme val="minor"/>
      </rPr>
      <t xml:space="preserve"> e SGDO</t>
    </r>
  </si>
  <si>
    <t xml:space="preserve">SE NÃO HOUVER VALOR REGISTRADO COMO "FALTA", MULTIPLICAR PONTUAÇÃO (COLUNA H) POR 1; 
SE HOUVER VALOR REGISTRADO COMO "FALTA", MULTIPLICAR A PONTUAÇÃO (COLUNA H) DE ACORDO COM O FATOR CORRESPONDENTE:
AND([Falta] &gt; 0; [Falta] &lt;= 194,43); [Bd_Relevancia_2020.Pontuacao_Item];
IF(
AND([Falta] &gt; 194,43; [Falta] &lt;= 999,99); [Bd_Relevancia_2020.Pontuacao_Item] * 1,5;
IF(
AND([Falta] &gt; 999,99; [Falta] &lt;= 4999,99); [Bd_Relevancia_2020.Pontuacao_Item] * 2;
IF(
AND([Falta] &gt; 4999,99; [Falta] &lt;= 9999,99); [Bd_Relevancia_2020.Pontuacao_Item] * 2,5;
IF(
AND([Falta] &gt; 9999,99; [Falta] &lt;= 19999,99); [Bd_Relevancia_2020.Pontuacao_Item] * 3;
IF(
AND([Falta] &gt; 19999,99; [Falta] &lt;= 35999,99); [Bd_Relevancia_2020.Pontuacao_Item] * 3,5;
IF(
AND([Falta] &gt; 35999,99; [Falta] &lt;= 74999,99); [Bd_Relevancia_2020.Pontuacao_Item] * 4;
IF([Falta] &gt; 74999,99 ; [Bd_Relevancia_2020.Pontuacao_Item] * 4,5;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</si>
</sst>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name val="Calibri"/>
      <family val="2"/>
    </font>
    <font>
      <b/>
      <sz val="12"/>
      <name val="Calibri"/>
      <family val="2"/>
    </font>
    <font>
      <sz val="12"/>
      <name val="Calibri"/>
      <family val="2"/>
    </font>
    <font>
      <strike/>
      <sz val="11"/>
      <name val="Calibri"/>
      <family val="2"/>
    </font>
    <font>
      <b/>
      <strike/>
      <sz val="16"/>
      <color rgb="FF00B050"/>
      <name val="Calibri"/>
      <family val="2"/>
    </font>
    <font>
      <i/>
      <sz val="12"/>
      <name val="Calibri"/>
      <family val="2"/>
    </font>
    <font>
      <u/>
      <sz val="12"/>
      <name val="Calibri"/>
      <family val="2"/>
    </font>
    <font>
      <b/>
      <i/>
      <sz val="12"/>
      <name val="Calibri"/>
      <family val="2"/>
    </font>
    <font>
      <sz val="12"/>
      <name val="Calibri"/>
      <family val="2"/>
      <scheme val="minor"/>
    </font>
    <font>
      <sz val="12"/>
      <name val="Arial"/>
      <family val="2"/>
    </font>
    <font>
      <sz val="14"/>
      <name val="Calibri"/>
      <family val="2"/>
      <scheme val="minor"/>
    </font>
    <font>
      <b/>
      <sz val="14"/>
      <name val="Calibri"/>
      <family val="2"/>
      <scheme val="minor"/>
    </font>
    <font>
      <b/>
      <u/>
      <sz val="12"/>
      <name val="Calibri"/>
      <family val="2"/>
    </font>
    <font>
      <sz val="12"/>
      <color rgb="FFFF0000"/>
      <name val="Calibri"/>
      <family val="2"/>
    </font>
    <font>
      <u/>
      <sz val="12"/>
      <color rgb="FFFF0000"/>
      <name val="Calibri"/>
      <family val="2"/>
    </font>
    <font>
      <sz val="12"/>
      <color theme="1"/>
      <name val="Calibri"/>
      <family val="2"/>
    </font>
    <font>
      <sz val="12"/>
      <color rgb="FF0070C0"/>
      <name val="Calibri"/>
      <family val="2"/>
    </font>
    <font>
      <b/>
      <sz val="12"/>
      <color rgb="FFFF0000"/>
      <name val="Calibri"/>
      <family val="2"/>
    </font>
    <font>
      <sz val="12"/>
      <color rgb="FF00B0F0"/>
      <name val="Calibri"/>
      <family val="2"/>
    </font>
    <font>
      <b/>
      <sz val="12"/>
      <color rgb="FF0070C0"/>
      <name val="Calibri"/>
      <family val="2"/>
    </font>
    <font>
      <sz val="11"/>
      <color theme="1"/>
      <name val="Calibri"/>
      <family val="2"/>
    </font>
    <font>
      <sz val="11"/>
      <color rgb="FF0070C0"/>
      <name val="Calibri"/>
      <family val="2"/>
    </font>
    <font>
      <b/>
      <u/>
      <sz val="12"/>
      <color rgb="FFFF0000"/>
      <name val="Calibri"/>
      <family val="2"/>
    </font>
    <font>
      <b/>
      <sz val="18"/>
      <color rgb="FFFF0000"/>
      <name val="Calibri"/>
      <family val="2"/>
    </font>
    <font>
      <i/>
      <u/>
      <sz val="11"/>
      <name val="Calibri"/>
      <family val="2"/>
    </font>
    <font>
      <b/>
      <sz val="14"/>
      <name val="Calibri"/>
      <family val="2"/>
    </font>
    <font>
      <sz val="14"/>
      <name val="Calibri"/>
      <family val="2"/>
    </font>
    <font>
      <sz val="11"/>
      <color rgb="FFFF0000"/>
      <name val="Calibri"/>
      <family val="2"/>
      <scheme val="minor"/>
    </font>
    <font>
      <sz val="11"/>
      <name val="Calibri"/>
      <family val="2"/>
      <scheme val="minor"/>
    </font>
    <font>
      <b/>
      <sz val="11"/>
      <name val="Calibri"/>
      <family val="2"/>
    </font>
    <font>
      <b/>
      <sz val="9"/>
      <name val="Calibri"/>
      <family val="2"/>
    </font>
    <font>
      <sz val="9"/>
      <color theme="1"/>
      <name val="Calibri"/>
      <family val="2"/>
      <scheme val="minor"/>
    </font>
    <font>
      <sz val="9"/>
      <name val="Calibri"/>
      <family val="2"/>
    </font>
    <font>
      <b/>
      <u/>
      <sz val="9"/>
      <name val="Calibri"/>
      <family val="2"/>
    </font>
    <font>
      <b/>
      <u/>
      <sz val="9"/>
      <color theme="1"/>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D966"/>
        <bgColor indexed="64"/>
      </patternFill>
    </fill>
    <fill>
      <patternFill patternType="solid">
        <fgColor theme="0"/>
        <bgColor indexed="64"/>
      </patternFill>
    </fill>
    <fill>
      <patternFill patternType="solid">
        <fgColor rgb="FFFF0000"/>
        <bgColor indexed="64"/>
      </patternFill>
    </fill>
    <fill>
      <patternFill patternType="solid">
        <fgColor rgb="FFFFFFFF"/>
        <bgColor rgb="FF000000"/>
      </patternFill>
    </fill>
    <fill>
      <patternFill patternType="solid">
        <fgColor rgb="FFFFC000"/>
        <bgColor indexed="64"/>
      </patternFill>
    </fill>
    <fill>
      <patternFill patternType="solid">
        <fgColor rgb="FF0070C0"/>
        <bgColor indexed="64"/>
      </patternFill>
    </fill>
    <fill>
      <patternFill patternType="solid">
        <fgColor theme="8" tint="0.39997558519241921"/>
        <bgColor indexed="64"/>
      </patternFill>
    </fill>
    <fill>
      <patternFill patternType="solid">
        <fgColor theme="2"/>
        <bgColor indexed="64"/>
      </patternFill>
    </fill>
    <fill>
      <patternFill patternType="solid">
        <fgColor rgb="FF92D050"/>
        <bgColor indexed="64"/>
      </patternFill>
    </fill>
    <fill>
      <patternFill patternType="solid">
        <fgColor theme="0"/>
        <bgColor rgb="FF000000"/>
      </patternFill>
    </fill>
    <fill>
      <patternFill patternType="solid">
        <fgColor theme="5" tint="-0.249977111117893"/>
        <bgColor indexed="64"/>
      </patternFill>
    </fill>
    <fill>
      <patternFill patternType="solid">
        <fgColor theme="7" tint="0.59999389629810485"/>
        <bgColor indexed="64"/>
      </patternFill>
    </fill>
    <fill>
      <patternFill patternType="solid">
        <fgColor rgb="FF00B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4">
    <xf numFmtId="0" fontId="0" fillId="0" borderId="0" xfId="0"/>
    <xf numFmtId="0" fontId="3" fillId="2" borderId="0" xfId="0" applyNumberFormat="1" applyFont="1" applyFill="1" applyBorder="1" applyAlignment="1" applyProtection="1"/>
    <xf numFmtId="0" fontId="3" fillId="0" borderId="0" xfId="0" applyNumberFormat="1" applyFont="1" applyFill="1" applyBorder="1" applyAlignment="1" applyProtection="1"/>
    <xf numFmtId="0" fontId="3" fillId="3" borderId="0" xfId="0" applyNumberFormat="1" applyFont="1" applyFill="1" applyBorder="1" applyAlignment="1" applyProtection="1"/>
    <xf numFmtId="0" fontId="3" fillId="5" borderId="0" xfId="0" applyNumberFormat="1" applyFont="1" applyFill="1" applyBorder="1" applyAlignment="1" applyProtection="1"/>
    <xf numFmtId="0" fontId="2" fillId="0" borderId="0" xfId="0" applyNumberFormat="1" applyFont="1" applyFill="1" applyBorder="1" applyAlignment="1" applyProtection="1"/>
    <xf numFmtId="0" fontId="3" fillId="0" borderId="0"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vertical="center" wrapText="1"/>
    </xf>
    <xf numFmtId="0" fontId="2" fillId="2" borderId="0"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justify" vertical="center" wrapText="1"/>
    </xf>
    <xf numFmtId="0" fontId="3" fillId="4" borderId="0" xfId="0" applyNumberFormat="1" applyFont="1" applyFill="1" applyBorder="1" applyAlignment="1" applyProtection="1"/>
    <xf numFmtId="0" fontId="2"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justify" vertical="center" wrapText="1"/>
    </xf>
    <xf numFmtId="0" fontId="2" fillId="0" borderId="2" xfId="0" applyNumberFormat="1" applyFont="1" applyFill="1" applyBorder="1" applyAlignment="1" applyProtection="1">
      <alignment horizontal="center" vertical="center" wrapText="1"/>
    </xf>
    <xf numFmtId="0" fontId="3" fillId="5" borderId="0" xfId="0" applyNumberFormat="1" applyFont="1" applyFill="1" applyBorder="1" applyAlignment="1" applyProtection="1">
      <alignment horizontal="justify" vertical="center" wrapText="1"/>
    </xf>
    <xf numFmtId="0" fontId="9" fillId="5" borderId="0" xfId="0" applyFont="1" applyFill="1"/>
    <xf numFmtId="0" fontId="9" fillId="6" borderId="0" xfId="0" applyFont="1" applyFill="1"/>
    <xf numFmtId="0" fontId="10" fillId="0" borderId="0" xfId="0" applyFont="1" applyFill="1" applyBorder="1"/>
    <xf numFmtId="0" fontId="3" fillId="0" borderId="2"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vertical="center" wrapText="1"/>
    </xf>
    <xf numFmtId="0" fontId="3" fillId="0" borderId="1" xfId="0" applyNumberFormat="1" applyFont="1" applyFill="1" applyBorder="1" applyAlignment="1" applyProtection="1">
      <alignment horizontal="justify" vertical="center"/>
    </xf>
    <xf numFmtId="0" fontId="2" fillId="0" borderId="4" xfId="0" applyNumberFormat="1" applyFont="1" applyFill="1" applyBorder="1" applyAlignment="1" applyProtection="1">
      <alignment horizontal="center" vertical="center" wrapText="1"/>
    </xf>
    <xf numFmtId="0" fontId="3" fillId="0" borderId="4" xfId="0" applyNumberFormat="1" applyFont="1" applyFill="1" applyBorder="1" applyAlignment="1" applyProtection="1">
      <alignment horizontal="justify" vertical="center" wrapText="1"/>
    </xf>
    <xf numFmtId="0" fontId="3" fillId="0" borderId="2" xfId="0" applyNumberFormat="1" applyFont="1" applyFill="1" applyBorder="1" applyAlignment="1" applyProtection="1">
      <alignment horizontal="left" vertical="center" wrapText="1"/>
    </xf>
    <xf numFmtId="0" fontId="3" fillId="0" borderId="1" xfId="0" applyFont="1" applyFill="1" applyBorder="1" applyAlignment="1">
      <alignment horizontal="justify" vertical="center" wrapText="1"/>
    </xf>
    <xf numFmtId="0" fontId="3" fillId="0" borderId="1"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justify" vertical="center" wrapText="1"/>
    </xf>
    <xf numFmtId="0" fontId="2" fillId="0" borderId="1" xfId="0" applyNumberFormat="1" applyFont="1" applyFill="1" applyBorder="1" applyAlignment="1" applyProtection="1">
      <alignment horizontal="justify" vertical="center" wrapText="1"/>
    </xf>
    <xf numFmtId="0" fontId="3" fillId="0" borderId="5"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top" wrapText="1"/>
    </xf>
    <xf numFmtId="0" fontId="2" fillId="9" borderId="2" xfId="0" applyNumberFormat="1" applyFont="1" applyFill="1" applyBorder="1" applyAlignment="1" applyProtection="1">
      <alignment horizontal="center" vertical="center" wrapText="1"/>
    </xf>
    <xf numFmtId="0" fontId="14" fillId="0" borderId="1" xfId="0" applyNumberFormat="1" applyFont="1" applyFill="1" applyBorder="1" applyAlignment="1" applyProtection="1">
      <alignment horizontal="justify" vertical="center" wrapText="1"/>
    </xf>
    <xf numFmtId="0" fontId="2" fillId="11" borderId="1" xfId="0" applyNumberFormat="1" applyFont="1" applyFill="1" applyBorder="1" applyAlignment="1" applyProtection="1">
      <alignment horizontal="center" vertical="center" wrapText="1"/>
    </xf>
    <xf numFmtId="0" fontId="3" fillId="11" borderId="1" xfId="0" applyNumberFormat="1" applyFont="1" applyFill="1" applyBorder="1" applyAlignment="1" applyProtection="1">
      <alignment horizontal="justify" vertical="center" wrapText="1"/>
    </xf>
    <xf numFmtId="0" fontId="3" fillId="0" borderId="2" xfId="0" applyNumberFormat="1" applyFont="1" applyFill="1" applyBorder="1" applyAlignment="1" applyProtection="1">
      <alignment horizontal="center" vertical="center" wrapText="1"/>
    </xf>
    <xf numFmtId="0" fontId="3" fillId="7" borderId="1" xfId="0" applyNumberFormat="1" applyFont="1" applyFill="1" applyBorder="1" applyAlignment="1" applyProtection="1">
      <alignment horizontal="justify" vertical="center" wrapText="1"/>
    </xf>
    <xf numFmtId="0" fontId="16" fillId="7" borderId="1" xfId="0" applyNumberFormat="1" applyFont="1" applyFill="1" applyBorder="1" applyAlignment="1" applyProtection="1">
      <alignment horizontal="justify" vertical="center" wrapText="1"/>
    </xf>
    <xf numFmtId="0" fontId="1" fillId="7" borderId="1" xfId="0" applyNumberFormat="1" applyFont="1" applyFill="1" applyBorder="1" applyAlignment="1" applyProtection="1">
      <alignment horizontal="justify" vertical="center" wrapText="1"/>
    </xf>
    <xf numFmtId="0" fontId="2" fillId="6" borderId="1" xfId="0" applyNumberFormat="1" applyFont="1" applyFill="1" applyBorder="1" applyAlignment="1" applyProtection="1">
      <alignment horizontal="center" vertical="center"/>
    </xf>
    <xf numFmtId="0" fontId="3" fillId="5" borderId="1" xfId="0" applyNumberFormat="1" applyFont="1" applyFill="1" applyBorder="1" applyAlignment="1" applyProtection="1"/>
    <xf numFmtId="0" fontId="2" fillId="6" borderId="2"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xf numFmtId="0" fontId="3" fillId="5" borderId="1" xfId="0" applyNumberFormat="1" applyFont="1" applyFill="1" applyBorder="1" applyAlignment="1" applyProtection="1">
      <alignment horizontal="justify" vertical="center" wrapText="1"/>
    </xf>
    <xf numFmtId="0" fontId="2" fillId="5" borderId="1" xfId="0" applyNumberFormat="1" applyFont="1" applyFill="1" applyBorder="1" applyAlignment="1" applyProtection="1">
      <alignment horizontal="center" vertical="center" wrapText="1"/>
    </xf>
    <xf numFmtId="0" fontId="16" fillId="0" borderId="1" xfId="0" applyNumberFormat="1" applyFont="1" applyFill="1" applyBorder="1" applyAlignment="1" applyProtection="1">
      <alignment vertical="center" wrapText="1"/>
    </xf>
    <xf numFmtId="0" fontId="3" fillId="12" borderId="1" xfId="0" applyNumberFormat="1" applyFont="1" applyFill="1" applyBorder="1" applyAlignment="1" applyProtection="1">
      <alignment horizontal="center" vertical="center"/>
    </xf>
    <xf numFmtId="0" fontId="3" fillId="10" borderId="1" xfId="0" applyNumberFormat="1" applyFont="1" applyFill="1" applyBorder="1" applyAlignment="1" applyProtection="1">
      <alignment horizontal="center" vertical="center"/>
    </xf>
    <xf numFmtId="0" fontId="3" fillId="10" borderId="1" xfId="0" applyNumberFormat="1" applyFont="1" applyFill="1" applyBorder="1" applyAlignment="1" applyProtection="1">
      <alignment horizontal="center" vertical="center" wrapText="1"/>
    </xf>
    <xf numFmtId="0" fontId="3" fillId="5" borderId="0" xfId="0" applyNumberFormat="1" applyFont="1" applyFill="1" applyBorder="1" applyAlignment="1" applyProtection="1">
      <alignment horizontal="center" vertical="center"/>
    </xf>
    <xf numFmtId="0" fontId="3" fillId="0" borderId="4" xfId="0" applyNumberFormat="1" applyFont="1" applyFill="1" applyBorder="1" applyAlignment="1" applyProtection="1">
      <alignment horizontal="center" vertical="center" wrapText="1"/>
    </xf>
    <xf numFmtId="0" fontId="21" fillId="0" borderId="1" xfId="0" applyNumberFormat="1" applyFont="1" applyFill="1" applyBorder="1" applyAlignment="1" applyProtection="1">
      <alignment horizontal="center" vertical="center" wrapText="1"/>
    </xf>
    <xf numFmtId="0" fontId="16" fillId="0" borderId="1"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center" vertical="center" wrapText="1"/>
    </xf>
    <xf numFmtId="0" fontId="9" fillId="5" borderId="1" xfId="0" applyFont="1" applyFill="1" applyBorder="1"/>
    <xf numFmtId="0" fontId="10" fillId="0" borderId="1" xfId="0" applyFont="1" applyFill="1" applyBorder="1"/>
    <xf numFmtId="0" fontId="3" fillId="3" borderId="1" xfId="0" applyNumberFormat="1" applyFont="1" applyFill="1" applyBorder="1" applyAlignment="1" applyProtection="1">
      <alignment horizontal="center" vertical="center"/>
    </xf>
    <xf numFmtId="0" fontId="3" fillId="3" borderId="1" xfId="0" applyNumberFormat="1" applyFont="1" applyFill="1" applyBorder="1" applyAlignment="1" applyProtection="1">
      <alignment horizontal="center" vertical="center" wrapText="1"/>
    </xf>
    <xf numFmtId="0" fontId="9" fillId="3" borderId="1" xfId="0" applyFont="1" applyFill="1" applyBorder="1" applyAlignment="1">
      <alignment horizontal="center" vertical="center"/>
    </xf>
    <xf numFmtId="0" fontId="10" fillId="3"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xf>
    <xf numFmtId="0" fontId="26" fillId="6" borderId="1" xfId="0" applyNumberFormat="1" applyFont="1" applyFill="1" applyBorder="1" applyAlignment="1" applyProtection="1">
      <alignment horizontal="center" vertical="center"/>
    </xf>
    <xf numFmtId="0" fontId="0" fillId="0" borderId="0" xfId="0" applyFill="1" applyAlignment="1">
      <alignment horizontal="center" vertical="center"/>
    </xf>
    <xf numFmtId="0" fontId="29" fillId="0" borderId="2" xfId="0" applyFont="1" applyFill="1" applyBorder="1" applyAlignment="1">
      <alignment horizontal="center" vertical="center"/>
    </xf>
    <xf numFmtId="0" fontId="29" fillId="0" borderId="2" xfId="0" applyFont="1" applyFill="1" applyBorder="1" applyAlignment="1">
      <alignment horizontal="center" vertical="center" wrapText="1"/>
    </xf>
    <xf numFmtId="0" fontId="0" fillId="0" borderId="1" xfId="0" applyFill="1" applyBorder="1" applyAlignment="1">
      <alignment horizontal="center" vertical="center"/>
    </xf>
    <xf numFmtId="0" fontId="29" fillId="0" borderId="1" xfId="0" applyFont="1" applyFill="1" applyBorder="1" applyAlignment="1">
      <alignment horizontal="center" vertical="center"/>
    </xf>
    <xf numFmtId="0" fontId="29" fillId="0" borderId="1" xfId="0" applyFont="1" applyFill="1" applyBorder="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27" fillId="5" borderId="1" xfId="0" applyNumberFormat="1" applyFont="1" applyFill="1" applyBorder="1" applyAlignment="1" applyProtection="1">
      <alignment horizontal="center"/>
    </xf>
    <xf numFmtId="0" fontId="27" fillId="5" borderId="0" xfId="0" applyNumberFormat="1" applyFont="1" applyFill="1" applyBorder="1" applyAlignment="1" applyProtection="1">
      <alignment horizontal="center"/>
    </xf>
    <xf numFmtId="0" fontId="0" fillId="5" borderId="1" xfId="0" applyFill="1" applyBorder="1" applyAlignment="1">
      <alignment horizontal="center" vertical="center"/>
    </xf>
    <xf numFmtId="0" fontId="29" fillId="5" borderId="1" xfId="0" applyFont="1" applyFill="1" applyBorder="1" applyAlignment="1">
      <alignment horizontal="left" vertical="center" wrapText="1"/>
    </xf>
    <xf numFmtId="0" fontId="30" fillId="5" borderId="1" xfId="0" applyNumberFormat="1" applyFont="1" applyFill="1" applyBorder="1" applyAlignment="1" applyProtection="1">
      <alignment horizontal="center" vertical="center" wrapText="1"/>
    </xf>
    <xf numFmtId="0" fontId="1" fillId="5" borderId="1" xfId="0" applyNumberFormat="1" applyFont="1" applyFill="1" applyBorder="1" applyAlignment="1" applyProtection="1">
      <alignment vertical="center" wrapText="1"/>
    </xf>
    <xf numFmtId="0" fontId="1" fillId="13" borderId="1" xfId="0" applyNumberFormat="1" applyFont="1" applyFill="1" applyBorder="1" applyAlignment="1" applyProtection="1">
      <alignment horizontal="center"/>
    </xf>
    <xf numFmtId="0" fontId="1" fillId="13" borderId="1" xfId="0" applyNumberFormat="1" applyFont="1" applyFill="1" applyBorder="1" applyAlignment="1" applyProtection="1"/>
    <xf numFmtId="0" fontId="0" fillId="5" borderId="0" xfId="0" applyFill="1" applyAlignment="1">
      <alignment horizontal="center" vertical="center"/>
    </xf>
    <xf numFmtId="0" fontId="28" fillId="0" borderId="1" xfId="0" applyFont="1" applyFill="1" applyBorder="1" applyAlignment="1">
      <alignment horizontal="center" vertical="center"/>
    </xf>
    <xf numFmtId="0" fontId="28" fillId="0" borderId="1" xfId="0" applyFont="1" applyFill="1" applyBorder="1" applyAlignment="1">
      <alignment horizontal="left" vertical="center" wrapText="1"/>
    </xf>
    <xf numFmtId="0" fontId="28" fillId="0" borderId="0" xfId="0" applyFont="1" applyFill="1" applyAlignment="1">
      <alignment horizontal="center" vertical="center"/>
    </xf>
    <xf numFmtId="0" fontId="14" fillId="0" borderId="0" xfId="0" applyNumberFormat="1" applyFont="1" applyFill="1" applyBorder="1" applyAlignment="1" applyProtection="1"/>
    <xf numFmtId="0" fontId="3" fillId="5" borderId="1" xfId="0" applyNumberFormat="1" applyFont="1" applyFill="1" applyBorder="1" applyAlignment="1" applyProtection="1">
      <alignment horizontal="left"/>
    </xf>
    <xf numFmtId="0" fontId="3" fillId="11" borderId="1" xfId="0" applyNumberFormat="1" applyFont="1" applyFill="1" applyBorder="1" applyAlignment="1" applyProtection="1">
      <alignment horizontal="center" vertical="center" wrapText="1"/>
    </xf>
    <xf numFmtId="0" fontId="3" fillId="5" borderId="1" xfId="0" applyNumberFormat="1" applyFont="1" applyFill="1" applyBorder="1" applyAlignment="1" applyProtection="1">
      <alignment wrapText="1"/>
    </xf>
    <xf numFmtId="0" fontId="31" fillId="9" borderId="2" xfId="0" applyNumberFormat="1" applyFont="1" applyFill="1" applyBorder="1" applyAlignment="1" applyProtection="1">
      <alignment horizontal="center" vertical="center" wrapText="1"/>
    </xf>
    <xf numFmtId="0" fontId="31" fillId="0" borderId="1" xfId="0" applyNumberFormat="1" applyFont="1" applyFill="1" applyBorder="1" applyAlignment="1" applyProtection="1">
      <alignment horizontal="center" vertical="center" wrapText="1"/>
    </xf>
    <xf numFmtId="0" fontId="33" fillId="0" borderId="1" xfId="0" applyNumberFormat="1" applyFont="1" applyFill="1" applyBorder="1" applyAlignment="1" applyProtection="1">
      <alignment horizontal="justify" vertical="center" wrapText="1"/>
    </xf>
    <xf numFmtId="0" fontId="31" fillId="11" borderId="1" xfId="0" applyNumberFormat="1" applyFont="1" applyFill="1" applyBorder="1" applyAlignment="1" applyProtection="1">
      <alignment horizontal="center" vertical="center" wrapText="1"/>
    </xf>
    <xf numFmtId="0" fontId="33" fillId="11" borderId="1" xfId="0" applyNumberFormat="1" applyFont="1" applyFill="1" applyBorder="1" applyAlignment="1" applyProtection="1">
      <alignment horizontal="justify" vertical="center" wrapText="1"/>
    </xf>
    <xf numFmtId="0" fontId="31" fillId="0" borderId="4" xfId="0" applyNumberFormat="1" applyFont="1" applyFill="1" applyBorder="1" applyAlignment="1" applyProtection="1">
      <alignment horizontal="center" vertical="center" wrapText="1"/>
    </xf>
    <xf numFmtId="0" fontId="33" fillId="0" borderId="4" xfId="0" applyNumberFormat="1" applyFont="1" applyFill="1" applyBorder="1" applyAlignment="1" applyProtection="1">
      <alignment horizontal="justify" vertical="center" wrapText="1"/>
    </xf>
    <xf numFmtId="0" fontId="31" fillId="0" borderId="2" xfId="0" applyNumberFormat="1" applyFont="1" applyFill="1" applyBorder="1" applyAlignment="1" applyProtection="1">
      <alignment horizontal="center" vertical="center" wrapText="1"/>
    </xf>
    <xf numFmtId="0" fontId="33" fillId="0" borderId="1" xfId="0" applyNumberFormat="1" applyFont="1" applyFill="1" applyBorder="1" applyAlignment="1" applyProtection="1">
      <alignment horizontal="center" vertical="center" wrapText="1"/>
    </xf>
    <xf numFmtId="0" fontId="33" fillId="0" borderId="2" xfId="0" applyNumberFormat="1" applyFont="1" applyFill="1" applyBorder="1" applyAlignment="1" applyProtection="1">
      <alignment horizontal="left" vertical="center" wrapText="1"/>
    </xf>
    <xf numFmtId="0" fontId="31" fillId="5" borderId="1" xfId="0" applyNumberFormat="1" applyFont="1" applyFill="1" applyBorder="1" applyAlignment="1" applyProtection="1">
      <alignment horizontal="center" vertical="center" wrapText="1"/>
    </xf>
    <xf numFmtId="0" fontId="33" fillId="0" borderId="1" xfId="0" applyNumberFormat="1" applyFont="1" applyFill="1" applyBorder="1" applyAlignment="1" applyProtection="1">
      <alignment vertical="center" wrapText="1"/>
    </xf>
    <xf numFmtId="0" fontId="33" fillId="7" borderId="1" xfId="0" applyNumberFormat="1" applyFont="1" applyFill="1" applyBorder="1" applyAlignment="1" applyProtection="1">
      <alignment horizontal="justify" vertical="center" wrapText="1"/>
    </xf>
    <xf numFmtId="0" fontId="33" fillId="0" borderId="2" xfId="0" applyNumberFormat="1" applyFont="1" applyFill="1" applyBorder="1" applyAlignment="1" applyProtection="1">
      <alignment horizontal="justify" vertical="center" wrapText="1"/>
    </xf>
    <xf numFmtId="0" fontId="33" fillId="10" borderId="1" xfId="0" applyNumberFormat="1" applyFont="1" applyFill="1" applyBorder="1" applyAlignment="1" applyProtection="1">
      <alignment horizontal="center" vertical="center" wrapText="1"/>
    </xf>
    <xf numFmtId="0" fontId="32" fillId="0" borderId="0" xfId="0" applyFont="1" applyAlignment="1">
      <alignment wrapText="1"/>
    </xf>
    <xf numFmtId="0" fontId="33" fillId="12" borderId="1" xfId="0" applyNumberFormat="1" applyFont="1" applyFill="1" applyBorder="1" applyAlignment="1" applyProtection="1">
      <alignment horizontal="center" vertical="center" wrapText="1"/>
    </xf>
    <xf numFmtId="0" fontId="31" fillId="9" borderId="1" xfId="0" applyNumberFormat="1" applyFont="1" applyFill="1" applyBorder="1" applyAlignment="1" applyProtection="1">
      <alignment horizontal="center" vertical="center" wrapText="1"/>
    </xf>
    <xf numFmtId="0" fontId="32" fillId="0" borderId="1" xfId="0" applyFont="1" applyBorder="1" applyAlignment="1">
      <alignment horizontal="center" vertical="center" wrapText="1"/>
    </xf>
    <xf numFmtId="0" fontId="32" fillId="0" borderId="0" xfId="0" applyFont="1" applyAlignment="1">
      <alignment horizontal="center" vertical="center" wrapText="1"/>
    </xf>
    <xf numFmtId="0" fontId="14" fillId="11" borderId="1" xfId="0" applyNumberFormat="1" applyFont="1" applyFill="1" applyBorder="1" applyAlignment="1" applyProtection="1">
      <alignment horizontal="center" vertical="center" wrapText="1"/>
    </xf>
    <xf numFmtId="0" fontId="16" fillId="7" borderId="1" xfId="0" applyNumberFormat="1" applyFont="1" applyFill="1" applyBorder="1" applyAlignment="1" applyProtection="1">
      <alignment horizontal="center" vertical="center" wrapText="1"/>
    </xf>
    <xf numFmtId="0" fontId="32" fillId="14" borderId="1" xfId="0" applyFont="1" applyFill="1" applyBorder="1" applyAlignment="1">
      <alignment horizontal="center" vertical="center" wrapText="1"/>
    </xf>
    <xf numFmtId="0" fontId="32" fillId="15" borderId="1" xfId="0" applyFont="1" applyFill="1" applyBorder="1" applyAlignment="1">
      <alignment horizontal="center" vertical="center" wrapText="1"/>
    </xf>
    <xf numFmtId="0" fontId="31" fillId="16" borderId="1" xfId="0" applyNumberFormat="1" applyFont="1" applyFill="1" applyBorder="1" applyAlignment="1" applyProtection="1">
      <alignment horizontal="center" vertical="center" wrapText="1"/>
    </xf>
    <xf numFmtId="0" fontId="11" fillId="8" borderId="6"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24" fillId="0" borderId="0" xfId="0" applyNumberFormat="1" applyFont="1" applyFill="1" applyBorder="1" applyAlignment="1" applyProtection="1">
      <alignment horizontal="center"/>
    </xf>
  </cellXfs>
  <cellStyles count="1">
    <cellStyle name="Normal" xfId="0" builtinId="0"/>
  </cellStyles>
  <dxfs count="2">
    <dxf>
      <font>
        <color rgb="FF9C0006"/>
      </font>
      <fill>
        <patternFill>
          <bgColor rgb="FFFFC7CE"/>
        </patternFill>
      </fill>
    </dxf>
    <dxf>
      <fill>
        <patternFill patternType="solid">
          <fgColor rgb="FFC65911"/>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T63"/>
  <sheetViews>
    <sheetView topLeftCell="K4" zoomScale="55" zoomScaleNormal="55" workbookViewId="0">
      <selection activeCell="N5" sqref="N5"/>
    </sheetView>
  </sheetViews>
  <sheetFormatPr defaultColWidth="30.85546875" defaultRowHeight="18.75" x14ac:dyDescent="0.3"/>
  <cols>
    <col min="1" max="1" width="30.85546875" style="2"/>
    <col min="2" max="2" width="21" style="5" customWidth="1"/>
    <col min="3" max="3" width="52.28515625" style="6" bestFit="1" customWidth="1"/>
    <col min="4" max="4" width="22.7109375" style="6" customWidth="1"/>
    <col min="5" max="5" width="49.5703125" style="2" customWidth="1"/>
    <col min="6" max="6" width="171" style="2" customWidth="1"/>
    <col min="7" max="7" width="75.42578125" style="48" bestFit="1" customWidth="1"/>
    <col min="8" max="8" width="89.85546875" style="2" customWidth="1"/>
    <col min="9" max="10" width="89.85546875" style="6" customWidth="1"/>
    <col min="11" max="11" width="60.5703125" style="6" customWidth="1"/>
    <col min="12" max="12" width="62.5703125" style="4" customWidth="1"/>
    <col min="13" max="13" width="57.85546875" style="70" customWidth="1"/>
    <col min="14" max="14" width="146.140625" style="4" customWidth="1"/>
    <col min="15" max="15" width="41.7109375" style="4" customWidth="1"/>
    <col min="16" max="836" width="30.85546875" style="4"/>
    <col min="837" max="1606" width="30.85546875" style="1"/>
    <col min="1607" max="16384" width="30.85546875" style="2"/>
  </cols>
  <sheetData>
    <row r="1" spans="1:1606" ht="65.25" customHeight="1" x14ac:dyDescent="0.25">
      <c r="A1" s="30" t="s">
        <v>224</v>
      </c>
      <c r="B1" s="30" t="s">
        <v>28</v>
      </c>
      <c r="C1" s="30" t="s">
        <v>0</v>
      </c>
      <c r="D1" s="30" t="s">
        <v>1</v>
      </c>
      <c r="E1" s="30" t="s">
        <v>2</v>
      </c>
      <c r="F1" s="30" t="s">
        <v>3</v>
      </c>
      <c r="G1" s="30" t="s">
        <v>134</v>
      </c>
      <c r="H1" s="40" t="s">
        <v>190</v>
      </c>
      <c r="I1" s="40" t="s">
        <v>636</v>
      </c>
      <c r="J1" s="40" t="s">
        <v>211</v>
      </c>
      <c r="K1" s="30" t="s">
        <v>4</v>
      </c>
      <c r="L1" s="38" t="s">
        <v>186</v>
      </c>
      <c r="M1" s="60" t="s">
        <v>223</v>
      </c>
      <c r="N1" s="60" t="s">
        <v>623</v>
      </c>
      <c r="O1" s="81"/>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c r="AOF1" s="2"/>
      <c r="AOG1" s="2"/>
      <c r="AOH1" s="2"/>
      <c r="AOI1" s="2"/>
      <c r="AOJ1" s="2"/>
      <c r="AOK1" s="2"/>
      <c r="AOL1" s="2"/>
      <c r="AOM1" s="2"/>
      <c r="AON1" s="2"/>
      <c r="AOO1" s="2"/>
      <c r="AOP1" s="2"/>
      <c r="AOQ1" s="2"/>
      <c r="AOR1" s="2"/>
      <c r="AOS1" s="2"/>
      <c r="AOT1" s="2"/>
      <c r="AOU1" s="2"/>
      <c r="AOV1" s="2"/>
      <c r="AOW1" s="2"/>
      <c r="AOX1" s="2"/>
      <c r="AOY1" s="2"/>
      <c r="AOZ1" s="2"/>
      <c r="APA1" s="2"/>
      <c r="APB1" s="2"/>
      <c r="APC1" s="2"/>
      <c r="APD1" s="2"/>
      <c r="APE1" s="2"/>
      <c r="APF1" s="2"/>
      <c r="APG1" s="2"/>
      <c r="APH1" s="2"/>
      <c r="API1" s="2"/>
      <c r="APJ1" s="2"/>
      <c r="APK1" s="2"/>
      <c r="APL1" s="2"/>
      <c r="APM1" s="2"/>
      <c r="APN1" s="2"/>
      <c r="APO1" s="2"/>
      <c r="APP1" s="2"/>
      <c r="APQ1" s="2"/>
      <c r="APR1" s="2"/>
      <c r="APS1" s="2"/>
      <c r="APT1" s="2"/>
      <c r="APU1" s="2"/>
      <c r="APV1" s="2"/>
      <c r="APW1" s="2"/>
      <c r="APX1" s="2"/>
      <c r="APY1" s="2"/>
      <c r="APZ1" s="2"/>
      <c r="AQA1" s="2"/>
      <c r="AQB1" s="2"/>
      <c r="AQC1" s="2"/>
      <c r="AQD1" s="2"/>
      <c r="AQE1" s="2"/>
      <c r="AQF1" s="2"/>
      <c r="AQG1" s="2"/>
      <c r="AQH1" s="2"/>
      <c r="AQI1" s="2"/>
      <c r="AQJ1" s="2"/>
      <c r="AQK1" s="2"/>
      <c r="AQL1" s="2"/>
      <c r="AQM1" s="2"/>
      <c r="AQN1" s="2"/>
      <c r="AQO1" s="2"/>
      <c r="AQP1" s="2"/>
      <c r="AQQ1" s="2"/>
      <c r="AQR1" s="2"/>
      <c r="AQS1" s="2"/>
      <c r="AQT1" s="2"/>
      <c r="AQU1" s="2"/>
      <c r="AQV1" s="2"/>
      <c r="AQW1" s="2"/>
      <c r="AQX1" s="2"/>
      <c r="AQY1" s="2"/>
      <c r="AQZ1" s="2"/>
      <c r="ARA1" s="2"/>
      <c r="ARB1" s="2"/>
      <c r="ARC1" s="2"/>
      <c r="ARD1" s="2"/>
      <c r="ARE1" s="2"/>
      <c r="ARF1" s="2"/>
      <c r="ARG1" s="2"/>
      <c r="ARH1" s="2"/>
      <c r="ARI1" s="2"/>
      <c r="ARJ1" s="2"/>
      <c r="ARK1" s="2"/>
      <c r="ARL1" s="2"/>
      <c r="ARM1" s="2"/>
      <c r="ARN1" s="2"/>
      <c r="ARO1" s="2"/>
      <c r="ARP1" s="2"/>
      <c r="ARQ1" s="2"/>
      <c r="ARR1" s="2"/>
      <c r="ARS1" s="2"/>
      <c r="ART1" s="2"/>
      <c r="ARU1" s="2"/>
      <c r="ARV1" s="2"/>
      <c r="ARW1" s="2"/>
      <c r="ARX1" s="2"/>
      <c r="ARY1" s="2"/>
      <c r="ARZ1" s="2"/>
      <c r="ASA1" s="2"/>
      <c r="ASB1" s="2"/>
      <c r="ASC1" s="2"/>
      <c r="ASD1" s="2"/>
      <c r="ASE1" s="2"/>
      <c r="ASF1" s="2"/>
      <c r="ASG1" s="2"/>
      <c r="ASH1" s="2"/>
      <c r="ASI1" s="2"/>
      <c r="ASJ1" s="2"/>
      <c r="ASK1" s="2"/>
      <c r="ASL1" s="2"/>
      <c r="ASM1" s="2"/>
      <c r="ASN1" s="2"/>
      <c r="ASO1" s="2"/>
      <c r="ASP1" s="2"/>
      <c r="ASQ1" s="2"/>
      <c r="ASR1" s="2"/>
      <c r="ASS1" s="2"/>
      <c r="AST1" s="2"/>
      <c r="ASU1" s="2"/>
      <c r="ASV1" s="2"/>
      <c r="ASW1" s="2"/>
      <c r="ASX1" s="2"/>
      <c r="ASY1" s="2"/>
      <c r="ASZ1" s="2"/>
      <c r="ATA1" s="2"/>
      <c r="ATB1" s="2"/>
      <c r="ATC1" s="2"/>
      <c r="ATD1" s="2"/>
      <c r="ATE1" s="2"/>
      <c r="ATF1" s="2"/>
      <c r="ATG1" s="2"/>
      <c r="ATH1" s="2"/>
      <c r="ATI1" s="2"/>
      <c r="ATJ1" s="2"/>
      <c r="ATK1" s="2"/>
      <c r="ATL1" s="2"/>
      <c r="ATM1" s="2"/>
      <c r="ATN1" s="2"/>
      <c r="ATO1" s="2"/>
      <c r="ATP1" s="2"/>
      <c r="ATQ1" s="2"/>
      <c r="ATR1" s="2"/>
      <c r="ATS1" s="2"/>
      <c r="ATT1" s="2"/>
      <c r="ATU1" s="2"/>
      <c r="ATV1" s="2"/>
      <c r="ATW1" s="2"/>
      <c r="ATX1" s="2"/>
      <c r="ATY1" s="2"/>
      <c r="ATZ1" s="2"/>
      <c r="AUA1" s="2"/>
      <c r="AUB1" s="2"/>
      <c r="AUC1" s="2"/>
      <c r="AUD1" s="2"/>
      <c r="AUE1" s="2"/>
      <c r="AUF1" s="2"/>
      <c r="AUG1" s="2"/>
      <c r="AUH1" s="2"/>
      <c r="AUI1" s="2"/>
      <c r="AUJ1" s="2"/>
      <c r="AUK1" s="2"/>
      <c r="AUL1" s="2"/>
      <c r="AUM1" s="2"/>
      <c r="AUN1" s="2"/>
      <c r="AUO1" s="2"/>
      <c r="AUP1" s="2"/>
      <c r="AUQ1" s="2"/>
      <c r="AUR1" s="2"/>
      <c r="AUS1" s="2"/>
      <c r="AUT1" s="2"/>
      <c r="AUU1" s="2"/>
      <c r="AUV1" s="2"/>
      <c r="AUW1" s="2"/>
      <c r="AUX1" s="2"/>
      <c r="AUY1" s="2"/>
      <c r="AUZ1" s="2"/>
      <c r="AVA1" s="2"/>
      <c r="AVB1" s="2"/>
      <c r="AVC1" s="2"/>
      <c r="AVD1" s="2"/>
      <c r="AVE1" s="2"/>
      <c r="AVF1" s="2"/>
      <c r="AVG1" s="2"/>
      <c r="AVH1" s="2"/>
      <c r="AVI1" s="2"/>
      <c r="AVJ1" s="2"/>
      <c r="AVK1" s="2"/>
      <c r="AVL1" s="2"/>
      <c r="AVM1" s="2"/>
      <c r="AVN1" s="2"/>
      <c r="AVO1" s="2"/>
      <c r="AVP1" s="2"/>
      <c r="AVQ1" s="2"/>
      <c r="AVR1" s="2"/>
      <c r="AVS1" s="2"/>
      <c r="AVT1" s="2"/>
      <c r="AVU1" s="2"/>
      <c r="AVV1" s="2"/>
      <c r="AVW1" s="2"/>
      <c r="AVX1" s="2"/>
      <c r="AVY1" s="2"/>
      <c r="AVZ1" s="2"/>
      <c r="AWA1" s="2"/>
      <c r="AWB1" s="2"/>
      <c r="AWC1" s="2"/>
      <c r="AWD1" s="2"/>
      <c r="AWE1" s="2"/>
      <c r="AWF1" s="2"/>
      <c r="AWG1" s="2"/>
      <c r="AWH1" s="2"/>
      <c r="AWI1" s="2"/>
      <c r="AWJ1" s="2"/>
      <c r="AWK1" s="2"/>
      <c r="AWL1" s="2"/>
      <c r="AWM1" s="2"/>
      <c r="AWN1" s="2"/>
      <c r="AWO1" s="2"/>
      <c r="AWP1" s="2"/>
      <c r="AWQ1" s="2"/>
      <c r="AWR1" s="2"/>
      <c r="AWS1" s="2"/>
      <c r="AWT1" s="2"/>
      <c r="AWU1" s="2"/>
      <c r="AWV1" s="2"/>
      <c r="AWW1" s="2"/>
      <c r="AWX1" s="2"/>
      <c r="AWY1" s="2"/>
      <c r="AWZ1" s="2"/>
      <c r="AXA1" s="2"/>
      <c r="AXB1" s="2"/>
      <c r="AXC1" s="2"/>
      <c r="AXD1" s="2"/>
      <c r="AXE1" s="2"/>
      <c r="AXF1" s="2"/>
      <c r="AXG1" s="2"/>
      <c r="AXH1" s="2"/>
      <c r="AXI1" s="2"/>
      <c r="AXJ1" s="2"/>
      <c r="AXK1" s="2"/>
      <c r="AXL1" s="2"/>
      <c r="AXM1" s="2"/>
      <c r="AXN1" s="2"/>
      <c r="AXO1" s="2"/>
      <c r="AXP1" s="2"/>
      <c r="AXQ1" s="2"/>
      <c r="AXR1" s="2"/>
      <c r="AXS1" s="2"/>
      <c r="AXT1" s="2"/>
      <c r="AXU1" s="2"/>
      <c r="AXV1" s="2"/>
      <c r="AXW1" s="2"/>
      <c r="AXX1" s="2"/>
      <c r="AXY1" s="2"/>
      <c r="AXZ1" s="2"/>
      <c r="AYA1" s="2"/>
      <c r="AYB1" s="2"/>
      <c r="AYC1" s="2"/>
      <c r="AYD1" s="2"/>
      <c r="AYE1" s="2"/>
      <c r="AYF1" s="2"/>
      <c r="AYG1" s="2"/>
      <c r="AYH1" s="2"/>
      <c r="AYI1" s="2"/>
      <c r="AYJ1" s="2"/>
      <c r="AYK1" s="2"/>
      <c r="AYL1" s="2"/>
      <c r="AYM1" s="2"/>
      <c r="AYN1" s="2"/>
      <c r="AYO1" s="2"/>
      <c r="AYP1" s="2"/>
      <c r="AYQ1" s="2"/>
      <c r="AYR1" s="2"/>
      <c r="AYS1" s="2"/>
      <c r="AYT1" s="2"/>
      <c r="AYU1" s="2"/>
      <c r="AYV1" s="2"/>
      <c r="AYW1" s="2"/>
      <c r="AYX1" s="2"/>
      <c r="AYY1" s="2"/>
      <c r="AYZ1" s="2"/>
      <c r="AZA1" s="2"/>
      <c r="AZB1" s="2"/>
      <c r="AZC1" s="2"/>
      <c r="AZD1" s="2"/>
      <c r="AZE1" s="2"/>
      <c r="AZF1" s="2"/>
      <c r="AZG1" s="2"/>
      <c r="AZH1" s="2"/>
      <c r="AZI1" s="2"/>
      <c r="AZJ1" s="2"/>
      <c r="AZK1" s="2"/>
      <c r="AZL1" s="2"/>
      <c r="AZM1" s="2"/>
      <c r="AZN1" s="2"/>
      <c r="AZO1" s="2"/>
      <c r="AZP1" s="2"/>
      <c r="AZQ1" s="2"/>
      <c r="AZR1" s="2"/>
      <c r="AZS1" s="2"/>
      <c r="AZT1" s="2"/>
      <c r="AZU1" s="2"/>
      <c r="AZV1" s="2"/>
      <c r="AZW1" s="2"/>
      <c r="AZX1" s="2"/>
      <c r="AZY1" s="2"/>
      <c r="AZZ1" s="2"/>
      <c r="BAA1" s="2"/>
      <c r="BAB1" s="2"/>
      <c r="BAC1" s="2"/>
      <c r="BAD1" s="2"/>
      <c r="BAE1" s="2"/>
      <c r="BAF1" s="2"/>
      <c r="BAG1" s="2"/>
      <c r="BAH1" s="2"/>
      <c r="BAI1" s="2"/>
      <c r="BAJ1" s="2"/>
      <c r="BAK1" s="2"/>
      <c r="BAL1" s="2"/>
      <c r="BAM1" s="2"/>
      <c r="BAN1" s="2"/>
      <c r="BAO1" s="2"/>
      <c r="BAP1" s="2"/>
      <c r="BAQ1" s="2"/>
      <c r="BAR1" s="2"/>
      <c r="BAS1" s="2"/>
      <c r="BAT1" s="2"/>
      <c r="BAU1" s="2"/>
      <c r="BAV1" s="2"/>
      <c r="BAW1" s="2"/>
      <c r="BAX1" s="2"/>
      <c r="BAY1" s="2"/>
      <c r="BAZ1" s="2"/>
      <c r="BBA1" s="2"/>
      <c r="BBB1" s="2"/>
      <c r="BBC1" s="2"/>
      <c r="BBD1" s="2"/>
      <c r="BBE1" s="2"/>
      <c r="BBF1" s="2"/>
      <c r="BBG1" s="2"/>
      <c r="BBH1" s="2"/>
      <c r="BBI1" s="2"/>
      <c r="BBJ1" s="2"/>
      <c r="BBK1" s="2"/>
      <c r="BBL1" s="2"/>
      <c r="BBM1" s="2"/>
      <c r="BBN1" s="2"/>
      <c r="BBO1" s="2"/>
      <c r="BBP1" s="2"/>
      <c r="BBQ1" s="2"/>
      <c r="BBR1" s="2"/>
      <c r="BBS1" s="2"/>
      <c r="BBT1" s="2"/>
      <c r="BBU1" s="2"/>
      <c r="BBV1" s="2"/>
      <c r="BBW1" s="2"/>
      <c r="BBX1" s="2"/>
      <c r="BBY1" s="2"/>
      <c r="BBZ1" s="2"/>
      <c r="BCA1" s="2"/>
      <c r="BCB1" s="2"/>
      <c r="BCC1" s="2"/>
      <c r="BCD1" s="2"/>
      <c r="BCE1" s="2"/>
      <c r="BCF1" s="2"/>
      <c r="BCG1" s="2"/>
      <c r="BCH1" s="2"/>
      <c r="BCI1" s="2"/>
      <c r="BCJ1" s="2"/>
      <c r="BCK1" s="2"/>
      <c r="BCL1" s="2"/>
      <c r="BCM1" s="2"/>
      <c r="BCN1" s="2"/>
      <c r="BCO1" s="2"/>
      <c r="BCP1" s="2"/>
      <c r="BCQ1" s="2"/>
      <c r="BCR1" s="2"/>
      <c r="BCS1" s="2"/>
      <c r="BCT1" s="2"/>
      <c r="BCU1" s="2"/>
      <c r="BCV1" s="2"/>
      <c r="BCW1" s="2"/>
      <c r="BCX1" s="2"/>
      <c r="BCY1" s="2"/>
      <c r="BCZ1" s="2"/>
      <c r="BDA1" s="2"/>
      <c r="BDB1" s="2"/>
      <c r="BDC1" s="2"/>
      <c r="BDD1" s="2"/>
      <c r="BDE1" s="2"/>
      <c r="BDF1" s="2"/>
      <c r="BDG1" s="2"/>
      <c r="BDH1" s="2"/>
      <c r="BDI1" s="2"/>
      <c r="BDJ1" s="2"/>
      <c r="BDK1" s="2"/>
      <c r="BDL1" s="2"/>
      <c r="BDM1" s="2"/>
      <c r="BDN1" s="2"/>
      <c r="BDO1" s="2"/>
      <c r="BDP1" s="2"/>
      <c r="BDQ1" s="2"/>
      <c r="BDR1" s="2"/>
      <c r="BDS1" s="2"/>
      <c r="BDT1" s="2"/>
      <c r="BDU1" s="2"/>
      <c r="BDV1" s="2"/>
      <c r="BDW1" s="2"/>
      <c r="BDX1" s="2"/>
      <c r="BDY1" s="2"/>
      <c r="BDZ1" s="2"/>
      <c r="BEA1" s="2"/>
      <c r="BEB1" s="2"/>
      <c r="BEC1" s="2"/>
      <c r="BED1" s="2"/>
      <c r="BEE1" s="2"/>
      <c r="BEF1" s="2"/>
      <c r="BEG1" s="2"/>
      <c r="BEH1" s="2"/>
      <c r="BEI1" s="2"/>
      <c r="BEJ1" s="2"/>
      <c r="BEK1" s="2"/>
      <c r="BEL1" s="2"/>
      <c r="BEM1" s="2"/>
      <c r="BEN1" s="2"/>
      <c r="BEO1" s="2"/>
      <c r="BEP1" s="2"/>
      <c r="BEQ1" s="2"/>
      <c r="BER1" s="2"/>
      <c r="BES1" s="2"/>
      <c r="BET1" s="2"/>
      <c r="BEU1" s="2"/>
      <c r="BEV1" s="2"/>
      <c r="BEW1" s="2"/>
      <c r="BEX1" s="2"/>
      <c r="BEY1" s="2"/>
      <c r="BEZ1" s="2"/>
      <c r="BFA1" s="2"/>
      <c r="BFB1" s="2"/>
      <c r="BFC1" s="2"/>
      <c r="BFD1" s="2"/>
      <c r="BFE1" s="2"/>
      <c r="BFF1" s="2"/>
      <c r="BFG1" s="2"/>
      <c r="BFH1" s="2"/>
      <c r="BFI1" s="2"/>
      <c r="BFJ1" s="2"/>
      <c r="BFK1" s="2"/>
      <c r="BFL1" s="2"/>
      <c r="BFM1" s="2"/>
      <c r="BFN1" s="2"/>
      <c r="BFO1" s="2"/>
      <c r="BFP1" s="2"/>
      <c r="BFQ1" s="2"/>
      <c r="BFR1" s="2"/>
      <c r="BFS1" s="2"/>
      <c r="BFT1" s="2"/>
      <c r="BFU1" s="2"/>
      <c r="BFV1" s="2"/>
      <c r="BFW1" s="2"/>
      <c r="BFX1" s="2"/>
      <c r="BFY1" s="2"/>
      <c r="BFZ1" s="2"/>
      <c r="BGA1" s="2"/>
      <c r="BGB1" s="2"/>
      <c r="BGC1" s="2"/>
      <c r="BGD1" s="2"/>
      <c r="BGE1" s="2"/>
      <c r="BGF1" s="2"/>
      <c r="BGG1" s="2"/>
      <c r="BGH1" s="2"/>
      <c r="BGI1" s="2"/>
      <c r="BGJ1" s="2"/>
      <c r="BGK1" s="2"/>
      <c r="BGL1" s="2"/>
      <c r="BGM1" s="2"/>
      <c r="BGN1" s="2"/>
      <c r="BGO1" s="2"/>
      <c r="BGP1" s="2"/>
      <c r="BGQ1" s="2"/>
      <c r="BGR1" s="2"/>
      <c r="BGS1" s="2"/>
      <c r="BGT1" s="2"/>
      <c r="BGU1" s="2"/>
      <c r="BGV1" s="2"/>
      <c r="BGW1" s="2"/>
      <c r="BGX1" s="2"/>
      <c r="BGY1" s="2"/>
      <c r="BGZ1" s="2"/>
      <c r="BHA1" s="2"/>
      <c r="BHB1" s="2"/>
      <c r="BHC1" s="2"/>
      <c r="BHD1" s="2"/>
      <c r="BHE1" s="2"/>
      <c r="BHF1" s="2"/>
      <c r="BHG1" s="2"/>
      <c r="BHH1" s="2"/>
      <c r="BHI1" s="2"/>
      <c r="BHJ1" s="2"/>
      <c r="BHK1" s="2"/>
      <c r="BHL1" s="2"/>
      <c r="BHM1" s="2"/>
      <c r="BHN1" s="2"/>
      <c r="BHO1" s="2"/>
      <c r="BHP1" s="2"/>
      <c r="BHQ1" s="2"/>
      <c r="BHR1" s="2"/>
      <c r="BHS1" s="2"/>
      <c r="BHT1" s="2"/>
      <c r="BHU1" s="2"/>
      <c r="BHV1" s="2"/>
      <c r="BHW1" s="2"/>
      <c r="BHX1" s="2"/>
      <c r="BHY1" s="2"/>
      <c r="BHZ1" s="2"/>
      <c r="BIA1" s="2"/>
      <c r="BIB1" s="2"/>
      <c r="BIC1" s="2"/>
      <c r="BID1" s="2"/>
      <c r="BIE1" s="2"/>
      <c r="BIF1" s="2"/>
      <c r="BIG1" s="2"/>
      <c r="BIH1" s="2"/>
      <c r="BII1" s="2"/>
      <c r="BIJ1" s="2"/>
      <c r="BIK1" s="2"/>
      <c r="BIL1" s="2"/>
      <c r="BIM1" s="2"/>
      <c r="BIN1" s="2"/>
      <c r="BIO1" s="2"/>
      <c r="BIP1" s="2"/>
      <c r="BIQ1" s="2"/>
      <c r="BIR1" s="2"/>
      <c r="BIS1" s="2"/>
      <c r="BIT1" s="2"/>
    </row>
    <row r="2" spans="1:1606" s="4" customFormat="1" ht="409.5" customHeight="1" x14ac:dyDescent="0.3">
      <c r="A2" s="39" t="s">
        <v>225</v>
      </c>
      <c r="B2" s="11">
        <v>230</v>
      </c>
      <c r="C2" s="11" t="s">
        <v>81</v>
      </c>
      <c r="D2" s="11">
        <v>1</v>
      </c>
      <c r="E2" s="12" t="s">
        <v>45</v>
      </c>
      <c r="F2" s="12" t="s">
        <v>171</v>
      </c>
      <c r="G2" s="55" t="s">
        <v>132</v>
      </c>
      <c r="H2" s="12"/>
      <c r="I2" s="27"/>
      <c r="J2" s="12" t="s">
        <v>624</v>
      </c>
      <c r="K2" s="25" t="s">
        <v>69</v>
      </c>
      <c r="L2" s="39"/>
      <c r="M2" s="69">
        <f>VLOOKUP(A2,'RELEVÂNCIA PAINEL'!$1:$1048576,19,FALSE)</f>
        <v>16</v>
      </c>
      <c r="N2" s="84" t="s">
        <v>692</v>
      </c>
      <c r="O2" s="4">
        <f>VLOOKUP(A2,'RELEVÂNCIA PAINEL'!$1:$1048576,20,FALSE)</f>
        <v>4.5</v>
      </c>
    </row>
    <row r="3" spans="1:1606" s="4" customFormat="1" ht="267.75" customHeight="1" x14ac:dyDescent="0.3">
      <c r="A3" s="39" t="s">
        <v>226</v>
      </c>
      <c r="B3" s="11">
        <v>230</v>
      </c>
      <c r="C3" s="11" t="s">
        <v>81</v>
      </c>
      <c r="D3" s="11">
        <v>2</v>
      </c>
      <c r="E3" s="12" t="s">
        <v>55</v>
      </c>
      <c r="F3" s="12" t="s">
        <v>118</v>
      </c>
      <c r="G3" s="55" t="s">
        <v>132</v>
      </c>
      <c r="H3" s="12" t="s">
        <v>65</v>
      </c>
      <c r="J3" s="12" t="s">
        <v>625</v>
      </c>
      <c r="K3" s="25" t="s">
        <v>6</v>
      </c>
      <c r="L3" s="39"/>
      <c r="M3" s="69">
        <f>VLOOKUP(A3,'RELEVÂNCIA PAINEL'!$1:$1048576,19,FALSE)</f>
        <v>16</v>
      </c>
      <c r="N3" s="84" t="s">
        <v>692</v>
      </c>
      <c r="O3" s="4">
        <f>VLOOKUP(A3,'RELEVÂNCIA PAINEL'!$1:$1048576,20,FALSE)</f>
        <v>4.5</v>
      </c>
    </row>
    <row r="4" spans="1:1606" s="4" customFormat="1" ht="192" customHeight="1" x14ac:dyDescent="0.3">
      <c r="A4" s="39" t="s">
        <v>227</v>
      </c>
      <c r="B4" s="11">
        <v>230</v>
      </c>
      <c r="C4" s="11" t="s">
        <v>81</v>
      </c>
      <c r="D4" s="11">
        <v>3</v>
      </c>
      <c r="E4" s="12" t="s">
        <v>56</v>
      </c>
      <c r="F4" s="12" t="s">
        <v>119</v>
      </c>
      <c r="G4" s="55" t="s">
        <v>132</v>
      </c>
      <c r="H4" s="12" t="s">
        <v>66</v>
      </c>
      <c r="I4" s="12"/>
      <c r="J4" s="12" t="s">
        <v>626</v>
      </c>
      <c r="K4" s="25" t="s">
        <v>6</v>
      </c>
      <c r="L4" s="39"/>
      <c r="M4" s="69">
        <f>VLOOKUP(A4,'RELEVÂNCIA PAINEL'!$1:$1048576,19,FALSE)</f>
        <v>16</v>
      </c>
      <c r="N4" s="84" t="s">
        <v>692</v>
      </c>
      <c r="O4" s="4">
        <f>VLOOKUP(A4,'RELEVÂNCIA PAINEL'!$1:$1048576,20,FALSE)</f>
        <v>4.5</v>
      </c>
    </row>
    <row r="5" spans="1:1606" s="4" customFormat="1" ht="409.5" x14ac:dyDescent="0.3">
      <c r="A5" s="39" t="s">
        <v>234</v>
      </c>
      <c r="B5" s="11">
        <v>230</v>
      </c>
      <c r="C5" s="11" t="s">
        <v>81</v>
      </c>
      <c r="D5" s="11">
        <v>4</v>
      </c>
      <c r="E5" s="12" t="s">
        <v>26</v>
      </c>
      <c r="F5" s="12" t="s">
        <v>160</v>
      </c>
      <c r="G5" s="45" t="s">
        <v>172</v>
      </c>
      <c r="H5" s="12" t="s">
        <v>198</v>
      </c>
      <c r="I5" s="25" t="s">
        <v>640</v>
      </c>
      <c r="J5" s="25" t="s">
        <v>213</v>
      </c>
      <c r="K5" s="25" t="s">
        <v>8</v>
      </c>
      <c r="L5" s="12" t="s">
        <v>187</v>
      </c>
      <c r="M5" s="69">
        <f>VLOOKUP(A5,'RELEVÂNCIA PAINEL'!$1:$1048576,19,FALSE)</f>
        <v>10</v>
      </c>
      <c r="N5" s="84" t="s">
        <v>692</v>
      </c>
      <c r="O5" s="4">
        <f>VLOOKUP(A5,'RELEVÂNCIA PAINEL'!$1:$1048576,20,FALSE)</f>
        <v>4.5</v>
      </c>
    </row>
    <row r="6" spans="1:1606" s="3" customFormat="1" ht="237.75" customHeight="1" x14ac:dyDescent="0.3">
      <c r="A6" s="39" t="s">
        <v>235</v>
      </c>
      <c r="B6" s="11">
        <v>230</v>
      </c>
      <c r="C6" s="11" t="s">
        <v>81</v>
      </c>
      <c r="D6" s="11">
        <v>5</v>
      </c>
      <c r="E6" s="12" t="s">
        <v>27</v>
      </c>
      <c r="F6" s="12" t="s">
        <v>173</v>
      </c>
      <c r="G6" s="46" t="s">
        <v>133</v>
      </c>
      <c r="H6" s="12" t="s">
        <v>199</v>
      </c>
      <c r="I6" s="25" t="s">
        <v>645</v>
      </c>
      <c r="J6" s="25" t="s">
        <v>214</v>
      </c>
      <c r="K6" s="25" t="s">
        <v>9</v>
      </c>
      <c r="L6" s="39"/>
      <c r="M6" s="69">
        <f>VLOOKUP(A6,'RELEVÂNCIA PAINEL'!$1:$1048576,19,FALSE)</f>
        <v>10</v>
      </c>
      <c r="N6" s="84" t="s">
        <v>692</v>
      </c>
      <c r="O6" s="4">
        <f>VLOOKUP(A6,'RELEVÂNCIA PAINEL'!$1:$1048576,20,FALSE)</f>
        <v>4.5</v>
      </c>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row>
    <row r="7" spans="1:1606" s="3" customFormat="1" ht="344.25" customHeight="1" x14ac:dyDescent="0.3">
      <c r="A7" s="39" t="s">
        <v>231</v>
      </c>
      <c r="B7" s="32">
        <v>230</v>
      </c>
      <c r="C7" s="32" t="s">
        <v>81</v>
      </c>
      <c r="D7" s="32">
        <v>6</v>
      </c>
      <c r="E7" s="33" t="s">
        <v>136</v>
      </c>
      <c r="F7" s="33" t="s">
        <v>221</v>
      </c>
      <c r="G7" s="46" t="s">
        <v>133</v>
      </c>
      <c r="H7" s="33" t="s">
        <v>191</v>
      </c>
      <c r="I7" s="25" t="s">
        <v>641</v>
      </c>
      <c r="J7" s="25" t="s">
        <v>215</v>
      </c>
      <c r="K7" s="25" t="s">
        <v>137</v>
      </c>
      <c r="L7" s="39"/>
      <c r="M7" s="69">
        <f>VLOOKUP(A7,'RELEVÂNCIA PAINEL'!$1:$1048576,19,FALSE)</f>
        <v>10</v>
      </c>
      <c r="N7" s="84" t="s">
        <v>692</v>
      </c>
      <c r="O7" s="4">
        <f>VLOOKUP(A7,'RELEVÂNCIA PAINEL'!$1:$1048576,20,FALSE)</f>
        <v>4.5</v>
      </c>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row>
    <row r="8" spans="1:1606" s="3" customFormat="1" ht="344.25" customHeight="1" x14ac:dyDescent="0.3">
      <c r="A8" s="39" t="s">
        <v>232</v>
      </c>
      <c r="B8" s="32">
        <v>230</v>
      </c>
      <c r="C8" s="32" t="s">
        <v>81</v>
      </c>
      <c r="D8" s="32">
        <v>7</v>
      </c>
      <c r="E8" s="33" t="s">
        <v>138</v>
      </c>
      <c r="F8" s="33" t="s">
        <v>222</v>
      </c>
      <c r="G8" s="46" t="s">
        <v>133</v>
      </c>
      <c r="H8" s="33" t="s">
        <v>192</v>
      </c>
      <c r="I8" s="83" t="s">
        <v>646</v>
      </c>
      <c r="J8" s="83" t="s">
        <v>216</v>
      </c>
      <c r="K8" s="25" t="s">
        <v>139</v>
      </c>
      <c r="L8" s="39"/>
      <c r="M8" s="69">
        <f>VLOOKUP(A8,'RELEVÂNCIA PAINEL'!$1:$1048576,19,FALSE)</f>
        <v>4</v>
      </c>
      <c r="N8" s="84" t="s">
        <v>692</v>
      </c>
      <c r="O8" s="4">
        <f>VLOOKUP(A8,'RELEVÂNCIA PAINEL'!$1:$1048576,20,FALSE)</f>
        <v>1</v>
      </c>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row>
    <row r="9" spans="1:1606" s="3" customFormat="1" ht="351.75" customHeight="1" x14ac:dyDescent="0.3">
      <c r="A9" s="39" t="s">
        <v>236</v>
      </c>
      <c r="B9" s="11">
        <v>231</v>
      </c>
      <c r="C9" s="11" t="s">
        <v>82</v>
      </c>
      <c r="D9" s="11">
        <v>1</v>
      </c>
      <c r="E9" s="20" t="s">
        <v>105</v>
      </c>
      <c r="F9" s="12" t="s">
        <v>174</v>
      </c>
      <c r="G9" s="45" t="s">
        <v>172</v>
      </c>
      <c r="H9" s="12" t="s">
        <v>200</v>
      </c>
      <c r="I9" s="25" t="s">
        <v>642</v>
      </c>
      <c r="J9" s="83" t="s">
        <v>654</v>
      </c>
      <c r="K9" s="25" t="s">
        <v>70</v>
      </c>
      <c r="L9" s="12" t="s">
        <v>187</v>
      </c>
      <c r="M9" s="69">
        <f>VLOOKUP(A9,'RELEVÂNCIA PAINEL'!$1:$1048576,19,FALSE)</f>
        <v>10</v>
      </c>
      <c r="N9" s="84" t="s">
        <v>692</v>
      </c>
      <c r="O9" s="4">
        <f>VLOOKUP(A9,'RELEVÂNCIA PAINEL'!$1:$1048576,20,FALSE)</f>
        <v>4.5</v>
      </c>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row>
    <row r="10" spans="1:1606" ht="192.75" customHeight="1" x14ac:dyDescent="0.3">
      <c r="A10" s="39" t="s">
        <v>228</v>
      </c>
      <c r="B10" s="11">
        <v>231</v>
      </c>
      <c r="C10" s="11" t="s">
        <v>82</v>
      </c>
      <c r="D10" s="11">
        <v>2</v>
      </c>
      <c r="E10" s="20" t="s">
        <v>49</v>
      </c>
      <c r="F10" s="12" t="s">
        <v>167</v>
      </c>
      <c r="G10" s="56" t="s">
        <v>132</v>
      </c>
      <c r="H10" s="12"/>
      <c r="I10" s="12"/>
      <c r="J10" s="12" t="s">
        <v>627</v>
      </c>
      <c r="K10" s="25" t="s">
        <v>34</v>
      </c>
      <c r="L10" s="42"/>
      <c r="M10" s="69">
        <f>VLOOKUP(A10,'RELEVÂNCIA PAINEL'!$1:$1048576,19,FALSE)</f>
        <v>7</v>
      </c>
      <c r="N10" s="84" t="s">
        <v>692</v>
      </c>
      <c r="O10" s="4">
        <f>VLOOKUP(A10,'RELEVÂNCIA PAINEL'!$1:$1048576,20,FALSE)</f>
        <v>1</v>
      </c>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c r="BEL10" s="2"/>
      <c r="BEM10" s="2"/>
      <c r="BEN10" s="2"/>
      <c r="BEO10" s="2"/>
      <c r="BEP10" s="2"/>
      <c r="BEQ10" s="2"/>
      <c r="BER10" s="2"/>
      <c r="BES10" s="2"/>
      <c r="BET10" s="2"/>
      <c r="BEU10" s="2"/>
      <c r="BEV10" s="2"/>
      <c r="BEW10" s="2"/>
      <c r="BEX10" s="2"/>
      <c r="BEY10" s="2"/>
      <c r="BEZ10" s="2"/>
      <c r="BFA10" s="2"/>
      <c r="BFB10" s="2"/>
      <c r="BFC10" s="2"/>
      <c r="BFD10" s="2"/>
      <c r="BFE10" s="2"/>
      <c r="BFF10" s="2"/>
      <c r="BFG10" s="2"/>
      <c r="BFH10" s="2"/>
      <c r="BFI10" s="2"/>
      <c r="BFJ10" s="2"/>
      <c r="BFK10" s="2"/>
      <c r="BFL10" s="2"/>
      <c r="BFM10" s="2"/>
      <c r="BFN10" s="2"/>
      <c r="BFO10" s="2"/>
      <c r="BFP10" s="2"/>
      <c r="BFQ10" s="2"/>
      <c r="BFR10" s="2"/>
      <c r="BFS10" s="2"/>
      <c r="BFT10" s="2"/>
      <c r="BFU10" s="2"/>
      <c r="BFV10" s="2"/>
      <c r="BFW10" s="2"/>
      <c r="BFX10" s="2"/>
      <c r="BFY10" s="2"/>
      <c r="BFZ10" s="2"/>
      <c r="BGA10" s="2"/>
      <c r="BGB10" s="2"/>
      <c r="BGC10" s="2"/>
      <c r="BGD10" s="2"/>
      <c r="BGE10" s="2"/>
      <c r="BGF10" s="2"/>
      <c r="BGG10" s="2"/>
      <c r="BGH10" s="2"/>
      <c r="BGI10" s="2"/>
      <c r="BGJ10" s="2"/>
      <c r="BGK10" s="2"/>
      <c r="BGL10" s="2"/>
      <c r="BGM10" s="2"/>
      <c r="BGN10" s="2"/>
      <c r="BGO10" s="2"/>
      <c r="BGP10" s="2"/>
      <c r="BGQ10" s="2"/>
      <c r="BGR10" s="2"/>
      <c r="BGS10" s="2"/>
      <c r="BGT10" s="2"/>
      <c r="BGU10" s="2"/>
      <c r="BGV10" s="2"/>
      <c r="BGW10" s="2"/>
      <c r="BGX10" s="2"/>
      <c r="BGY10" s="2"/>
      <c r="BGZ10" s="2"/>
      <c r="BHA10" s="2"/>
      <c r="BHB10" s="2"/>
      <c r="BHC10" s="2"/>
      <c r="BHD10" s="2"/>
      <c r="BHE10" s="2"/>
      <c r="BHF10" s="2"/>
      <c r="BHG10" s="2"/>
      <c r="BHH10" s="2"/>
      <c r="BHI10" s="2"/>
      <c r="BHJ10" s="2"/>
      <c r="BHK10" s="2"/>
      <c r="BHL10" s="2"/>
      <c r="BHM10" s="2"/>
      <c r="BHN10" s="2"/>
      <c r="BHO10" s="2"/>
      <c r="BHP10" s="2"/>
      <c r="BHQ10" s="2"/>
      <c r="BHR10" s="2"/>
      <c r="BHS10" s="2"/>
      <c r="BHT10" s="2"/>
      <c r="BHU10" s="2"/>
      <c r="BHV10" s="2"/>
      <c r="BHW10" s="2"/>
      <c r="BHX10" s="2"/>
      <c r="BHY10" s="2"/>
      <c r="BHZ10" s="2"/>
      <c r="BIA10" s="2"/>
      <c r="BIB10" s="2"/>
      <c r="BIC10" s="2"/>
      <c r="BID10" s="2"/>
      <c r="BIE10" s="2"/>
      <c r="BIF10" s="2"/>
      <c r="BIG10" s="2"/>
      <c r="BIH10" s="2"/>
      <c r="BII10" s="2"/>
      <c r="BIJ10" s="2"/>
      <c r="BIK10" s="2"/>
      <c r="BIL10" s="2"/>
      <c r="BIM10" s="2"/>
      <c r="BIN10" s="2"/>
      <c r="BIO10" s="2"/>
      <c r="BIP10" s="2"/>
      <c r="BIQ10" s="2"/>
      <c r="BIR10" s="2"/>
      <c r="BIS10" s="2"/>
      <c r="BIT10" s="2"/>
    </row>
    <row r="11" spans="1:1606" s="4" customFormat="1" ht="300" x14ac:dyDescent="0.3">
      <c r="A11" s="39" t="s">
        <v>246</v>
      </c>
      <c r="B11" s="11">
        <v>232</v>
      </c>
      <c r="C11" s="11" t="s">
        <v>89</v>
      </c>
      <c r="D11" s="11">
        <v>1</v>
      </c>
      <c r="E11" s="12" t="s">
        <v>35</v>
      </c>
      <c r="F11" s="12" t="s">
        <v>168</v>
      </c>
      <c r="G11" s="55" t="s">
        <v>132</v>
      </c>
      <c r="H11" s="12"/>
      <c r="I11" s="12"/>
      <c r="J11" s="12" t="s">
        <v>628</v>
      </c>
      <c r="K11" s="25" t="s">
        <v>32</v>
      </c>
      <c r="L11" s="39"/>
      <c r="M11" s="69">
        <f>VLOOKUP(A11,'RELEVÂNCIA PAINEL'!$1:$1048576,19,FALSE)</f>
        <v>8</v>
      </c>
      <c r="N11" s="84" t="s">
        <v>692</v>
      </c>
      <c r="O11" s="4">
        <f>VLOOKUP(A11,'RELEVÂNCIA PAINEL'!$1:$1048576,20,FALSE)</f>
        <v>1</v>
      </c>
    </row>
    <row r="12" spans="1:1606" s="4" customFormat="1" ht="60" customHeight="1" x14ac:dyDescent="0.3">
      <c r="A12" s="39" t="s">
        <v>247</v>
      </c>
      <c r="B12" s="11">
        <v>232</v>
      </c>
      <c r="C12" s="11" t="s">
        <v>89</v>
      </c>
      <c r="D12" s="11">
        <v>2</v>
      </c>
      <c r="E12" s="12" t="s">
        <v>57</v>
      </c>
      <c r="F12" s="19" t="s">
        <v>140</v>
      </c>
      <c r="G12" s="55" t="s">
        <v>132</v>
      </c>
      <c r="H12" s="19"/>
      <c r="I12" s="19"/>
      <c r="J12" s="12" t="s">
        <v>627</v>
      </c>
      <c r="K12" s="25" t="s">
        <v>71</v>
      </c>
      <c r="L12" s="39"/>
      <c r="M12" s="69">
        <f>VLOOKUP(A12,'RELEVÂNCIA PAINEL'!$1:$1048576,19,FALSE)</f>
        <v>8</v>
      </c>
      <c r="N12" s="84" t="s">
        <v>692</v>
      </c>
      <c r="O12" s="4">
        <f>VLOOKUP(A12,'RELEVÂNCIA PAINEL'!$1:$1048576,20,FALSE)</f>
        <v>1</v>
      </c>
    </row>
    <row r="13" spans="1:1606" s="4" customFormat="1" ht="342.75" customHeight="1" x14ac:dyDescent="0.3">
      <c r="A13" s="39" t="s">
        <v>248</v>
      </c>
      <c r="B13" s="21">
        <v>232</v>
      </c>
      <c r="C13" s="11" t="s">
        <v>89</v>
      </c>
      <c r="D13" s="21">
        <v>3</v>
      </c>
      <c r="E13" s="22" t="s">
        <v>10</v>
      </c>
      <c r="F13" s="19" t="s">
        <v>193</v>
      </c>
      <c r="G13" s="45" t="s">
        <v>172</v>
      </c>
      <c r="H13" s="22" t="s">
        <v>197</v>
      </c>
      <c r="I13" s="49" t="s">
        <v>637</v>
      </c>
      <c r="J13" s="49" t="s">
        <v>210</v>
      </c>
      <c r="K13" s="49" t="s">
        <v>102</v>
      </c>
      <c r="L13" s="12" t="s">
        <v>187</v>
      </c>
      <c r="M13" s="69">
        <f>VLOOKUP(A13,'RELEVÂNCIA PAINEL'!$1:$1048576,19,FALSE)</f>
        <v>8</v>
      </c>
      <c r="N13" s="84" t="s">
        <v>692</v>
      </c>
      <c r="O13" s="4">
        <f>VLOOKUP(A13,'RELEVÂNCIA PAINEL'!$1:$1048576,20,FALSE)</f>
        <v>1</v>
      </c>
    </row>
    <row r="14" spans="1:1606" ht="363" customHeight="1" x14ac:dyDescent="0.3">
      <c r="A14" s="39" t="s">
        <v>264</v>
      </c>
      <c r="B14" s="11">
        <v>232</v>
      </c>
      <c r="C14" s="11" t="s">
        <v>89</v>
      </c>
      <c r="D14" s="11">
        <v>4</v>
      </c>
      <c r="E14" s="12" t="s">
        <v>33</v>
      </c>
      <c r="F14" s="19" t="s">
        <v>175</v>
      </c>
      <c r="G14" s="46" t="s">
        <v>133</v>
      </c>
      <c r="H14" s="22" t="s">
        <v>197</v>
      </c>
      <c r="I14" s="49" t="s">
        <v>637</v>
      </c>
      <c r="J14" s="25" t="s">
        <v>629</v>
      </c>
      <c r="K14" s="25" t="s">
        <v>72</v>
      </c>
      <c r="L14" s="39"/>
      <c r="M14" s="69">
        <f>VLOOKUP(A14,'RELEVÂNCIA PAINEL'!$1:$1048576,19,FALSE)</f>
        <v>4</v>
      </c>
      <c r="N14" s="84" t="s">
        <v>692</v>
      </c>
      <c r="O14" s="4">
        <f>VLOOKUP(A14,'RELEVÂNCIA PAINEL'!$1:$1048576,20,FALSE)</f>
        <v>1</v>
      </c>
    </row>
    <row r="15" spans="1:1606" ht="130.5" customHeight="1" x14ac:dyDescent="0.3">
      <c r="A15" s="39" t="s">
        <v>250</v>
      </c>
      <c r="B15" s="11">
        <v>232</v>
      </c>
      <c r="C15" s="11" t="s">
        <v>89</v>
      </c>
      <c r="D15" s="11">
        <v>5</v>
      </c>
      <c r="E15" s="12" t="s">
        <v>58</v>
      </c>
      <c r="F15" s="12" t="s">
        <v>152</v>
      </c>
      <c r="G15" s="55" t="s">
        <v>132</v>
      </c>
      <c r="H15" s="12"/>
      <c r="I15" s="12"/>
      <c r="J15" s="12" t="s">
        <v>626</v>
      </c>
      <c r="K15" s="25" t="s">
        <v>11</v>
      </c>
      <c r="L15" s="39"/>
      <c r="M15" s="69">
        <f>VLOOKUP(A15,'RELEVÂNCIA PAINEL'!$1:$1048576,19,FALSE)</f>
        <v>8</v>
      </c>
      <c r="N15" s="84" t="s">
        <v>692</v>
      </c>
      <c r="O15" s="4">
        <f>VLOOKUP(A15,'RELEVÂNCIA PAINEL'!$1:$1048576,20,FALSE)</f>
        <v>1</v>
      </c>
    </row>
    <row r="16" spans="1:1606" s="4" customFormat="1" ht="267.75" customHeight="1" x14ac:dyDescent="0.3">
      <c r="A16" s="39" t="s">
        <v>249</v>
      </c>
      <c r="B16" s="11">
        <v>232</v>
      </c>
      <c r="C16" s="11" t="s">
        <v>89</v>
      </c>
      <c r="D16" s="13">
        <v>6</v>
      </c>
      <c r="E16" s="23" t="s">
        <v>59</v>
      </c>
      <c r="F16" s="23" t="s">
        <v>153</v>
      </c>
      <c r="G16" s="55" t="s">
        <v>132</v>
      </c>
      <c r="H16" s="23"/>
      <c r="I16" s="23"/>
      <c r="J16" s="12" t="s">
        <v>626</v>
      </c>
      <c r="K16" s="34" t="s">
        <v>12</v>
      </c>
      <c r="L16" s="39"/>
      <c r="M16" s="69">
        <f>VLOOKUP(A16,'RELEVÂNCIA PAINEL'!$1:$1048576,19,FALSE)</f>
        <v>8</v>
      </c>
      <c r="N16" s="84" t="s">
        <v>692</v>
      </c>
      <c r="O16" s="4">
        <f>VLOOKUP(A16,'RELEVÂNCIA PAINEL'!$1:$1048576,20,FALSE)</f>
        <v>1</v>
      </c>
    </row>
    <row r="17" spans="1:1606" ht="322.5" customHeight="1" x14ac:dyDescent="0.3">
      <c r="A17" s="39" t="s">
        <v>267</v>
      </c>
      <c r="B17" s="11">
        <v>233</v>
      </c>
      <c r="C17" s="11" t="s">
        <v>90</v>
      </c>
      <c r="D17" s="11">
        <v>1</v>
      </c>
      <c r="E17" s="12" t="s">
        <v>30</v>
      </c>
      <c r="F17" s="12" t="s">
        <v>195</v>
      </c>
      <c r="G17" s="45" t="s">
        <v>172</v>
      </c>
      <c r="H17" s="12" t="s">
        <v>196</v>
      </c>
      <c r="I17" s="25" t="s">
        <v>637</v>
      </c>
      <c r="J17" s="25" t="s">
        <v>212</v>
      </c>
      <c r="K17" s="25" t="s">
        <v>154</v>
      </c>
      <c r="L17" s="12" t="s">
        <v>187</v>
      </c>
      <c r="M17" s="69">
        <f>VLOOKUP(A17,'RELEVÂNCIA PAINEL'!$1:$1048576,19,FALSE)</f>
        <v>13</v>
      </c>
      <c r="N17" s="84" t="s">
        <v>692</v>
      </c>
      <c r="O17" s="4">
        <f>VLOOKUP(A17,'RELEVÂNCIA PAINEL'!$1:$1048576,20,FALSE)</f>
        <v>4.5</v>
      </c>
    </row>
    <row r="18" spans="1:1606" s="4" customFormat="1" ht="120.75" customHeight="1" x14ac:dyDescent="0.3">
      <c r="A18" s="39" t="s">
        <v>268</v>
      </c>
      <c r="B18" s="11">
        <v>233</v>
      </c>
      <c r="C18" s="11" t="s">
        <v>90</v>
      </c>
      <c r="D18" s="11">
        <v>2</v>
      </c>
      <c r="E18" s="12" t="s">
        <v>60</v>
      </c>
      <c r="F18" s="12" t="s">
        <v>141</v>
      </c>
      <c r="G18" s="55" t="s">
        <v>132</v>
      </c>
      <c r="H18" s="12"/>
      <c r="I18" s="12"/>
      <c r="J18" s="12" t="s">
        <v>630</v>
      </c>
      <c r="K18" s="25" t="s">
        <v>29</v>
      </c>
      <c r="L18" s="39"/>
      <c r="M18" s="69">
        <f>VLOOKUP(A18,'RELEVÂNCIA PAINEL'!$1:$1048576,19,FALSE)</f>
        <v>4</v>
      </c>
      <c r="N18" s="84" t="s">
        <v>692</v>
      </c>
      <c r="O18" s="4">
        <f>VLOOKUP(A18,'RELEVÂNCIA PAINEL'!$1:$1048576,20,FALSE)</f>
        <v>1</v>
      </c>
    </row>
    <row r="19" spans="1:1606" s="4" customFormat="1" ht="211.5" customHeight="1" x14ac:dyDescent="0.3">
      <c r="A19" s="39" t="s">
        <v>265</v>
      </c>
      <c r="B19" s="11">
        <v>234</v>
      </c>
      <c r="C19" s="11" t="s">
        <v>91</v>
      </c>
      <c r="D19" s="11">
        <v>1</v>
      </c>
      <c r="E19" s="20" t="s">
        <v>92</v>
      </c>
      <c r="F19" s="12" t="s">
        <v>142</v>
      </c>
      <c r="G19" s="56" t="s">
        <v>132</v>
      </c>
      <c r="H19" s="12"/>
      <c r="I19" s="12"/>
      <c r="J19" s="12" t="s">
        <v>626</v>
      </c>
      <c r="K19" s="25" t="s">
        <v>73</v>
      </c>
      <c r="L19" s="42"/>
      <c r="M19" s="69">
        <f>VLOOKUP(A19,'RELEVÂNCIA PAINEL'!$1:$1048576,19,FALSE)</f>
        <v>12</v>
      </c>
      <c r="N19" s="84" t="s">
        <v>692</v>
      </c>
      <c r="O19" s="4">
        <f>VLOOKUP(A19,'RELEVÂNCIA PAINEL'!$1:$1048576,20,FALSE)</f>
        <v>1</v>
      </c>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row>
    <row r="20" spans="1:1606" s="3" customFormat="1" ht="252" customHeight="1" x14ac:dyDescent="0.3">
      <c r="A20" s="39" t="s">
        <v>251</v>
      </c>
      <c r="B20" s="11">
        <v>235</v>
      </c>
      <c r="C20" s="13" t="s">
        <v>93</v>
      </c>
      <c r="D20" s="13">
        <v>1</v>
      </c>
      <c r="E20" s="12" t="s">
        <v>43</v>
      </c>
      <c r="F20" s="23" t="s">
        <v>143</v>
      </c>
      <c r="G20" s="55" t="s">
        <v>132</v>
      </c>
      <c r="H20" s="24" t="s">
        <v>166</v>
      </c>
      <c r="I20" s="24"/>
      <c r="J20" s="12" t="s">
        <v>626</v>
      </c>
      <c r="K20" s="34" t="s">
        <v>155</v>
      </c>
      <c r="L20" s="39"/>
      <c r="M20" s="69">
        <f>VLOOKUP(A20,'RELEVÂNCIA PAINEL'!$1:$1048576,19,FALSE)</f>
        <v>7</v>
      </c>
      <c r="N20" s="84" t="s">
        <v>692</v>
      </c>
      <c r="O20" s="4">
        <f>VLOOKUP(A20,'RELEVÂNCIA PAINEL'!$1:$1048576,20,FALSE)</f>
        <v>1</v>
      </c>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row>
    <row r="21" spans="1:1606" ht="215.25" customHeight="1" x14ac:dyDescent="0.3">
      <c r="A21" s="39" t="s">
        <v>252</v>
      </c>
      <c r="B21" s="11">
        <v>235</v>
      </c>
      <c r="C21" s="13" t="s">
        <v>93</v>
      </c>
      <c r="D21" s="11">
        <v>2</v>
      </c>
      <c r="E21" s="12" t="s">
        <v>13</v>
      </c>
      <c r="F21" s="12" t="s">
        <v>161</v>
      </c>
      <c r="G21" s="55" t="s">
        <v>132</v>
      </c>
      <c r="H21" s="12" t="s">
        <v>165</v>
      </c>
      <c r="I21" s="12"/>
      <c r="J21" s="12" t="s">
        <v>630</v>
      </c>
      <c r="K21" s="25" t="s">
        <v>164</v>
      </c>
      <c r="L21" s="39"/>
      <c r="M21" s="69">
        <f>VLOOKUP(A21,'RELEVÂNCIA PAINEL'!$1:$1048576,19,FALSE)</f>
        <v>5</v>
      </c>
      <c r="N21" s="84" t="s">
        <v>692</v>
      </c>
      <c r="O21" s="4">
        <f>VLOOKUP(A21,'RELEVÂNCIA PAINEL'!$1:$1048576,20,FALSE)</f>
        <v>1</v>
      </c>
    </row>
    <row r="22" spans="1:1606" s="4" customFormat="1" ht="317.25" customHeight="1" x14ac:dyDescent="0.3">
      <c r="A22" s="39" t="s">
        <v>237</v>
      </c>
      <c r="B22" s="11">
        <v>235</v>
      </c>
      <c r="C22" s="13" t="s">
        <v>93</v>
      </c>
      <c r="D22" s="25">
        <v>3</v>
      </c>
      <c r="E22" s="12" t="s">
        <v>14</v>
      </c>
      <c r="F22" s="12" t="s">
        <v>144</v>
      </c>
      <c r="G22" s="55" t="s">
        <v>132</v>
      </c>
      <c r="H22" s="12" t="s">
        <v>163</v>
      </c>
      <c r="I22" s="12"/>
      <c r="J22" s="12" t="s">
        <v>631</v>
      </c>
      <c r="K22" s="25" t="s">
        <v>162</v>
      </c>
      <c r="L22" s="39"/>
      <c r="M22" s="69">
        <f>VLOOKUP(A22,'RELEVÂNCIA PAINEL'!$1:$1048576,19,FALSE)</f>
        <v>10</v>
      </c>
      <c r="N22" s="84" t="s">
        <v>692</v>
      </c>
      <c r="O22" s="4">
        <f>VLOOKUP(A22,'RELEVÂNCIA PAINEL'!$1:$1048576,20,FALSE)</f>
        <v>4.5</v>
      </c>
    </row>
    <row r="23" spans="1:1606" s="4" customFormat="1" ht="302.25" customHeight="1" x14ac:dyDescent="0.3">
      <c r="A23" s="39" t="s">
        <v>229</v>
      </c>
      <c r="B23" s="11">
        <v>235</v>
      </c>
      <c r="C23" s="13" t="s">
        <v>93</v>
      </c>
      <c r="D23" s="25">
        <v>4</v>
      </c>
      <c r="E23" s="12" t="s">
        <v>15</v>
      </c>
      <c r="F23" s="12" t="s">
        <v>185</v>
      </c>
      <c r="G23" s="45" t="s">
        <v>172</v>
      </c>
      <c r="H23" s="12" t="s">
        <v>194</v>
      </c>
      <c r="I23" s="25" t="s">
        <v>637</v>
      </c>
      <c r="J23" s="25" t="s">
        <v>210</v>
      </c>
      <c r="K23" s="25" t="s">
        <v>16</v>
      </c>
      <c r="L23" s="12" t="s">
        <v>187</v>
      </c>
      <c r="M23" s="69">
        <f>VLOOKUP(A23,'RELEVÂNCIA PAINEL'!$1:$1048576,19,FALSE)</f>
        <v>16</v>
      </c>
      <c r="N23" s="84" t="s">
        <v>692</v>
      </c>
      <c r="O23" s="4">
        <f>VLOOKUP(A23,'RELEVÂNCIA PAINEL'!$1:$1048576,20,FALSE)</f>
        <v>4.5</v>
      </c>
    </row>
    <row r="24" spans="1:1606" s="4" customFormat="1" ht="196.5" customHeight="1" x14ac:dyDescent="0.3">
      <c r="A24" s="39" t="s">
        <v>238</v>
      </c>
      <c r="B24" s="11">
        <v>236</v>
      </c>
      <c r="C24" s="11" t="s">
        <v>94</v>
      </c>
      <c r="D24" s="11">
        <v>1</v>
      </c>
      <c r="E24" s="12" t="s">
        <v>17</v>
      </c>
      <c r="F24" s="12" t="s">
        <v>156</v>
      </c>
      <c r="G24" s="55" t="s">
        <v>132</v>
      </c>
      <c r="H24" s="12"/>
      <c r="I24" s="12"/>
      <c r="J24" s="12" t="s">
        <v>633</v>
      </c>
      <c r="K24" s="25" t="s">
        <v>18</v>
      </c>
      <c r="L24" s="39"/>
      <c r="M24" s="69">
        <f>VLOOKUP(A24,'RELEVÂNCIA PAINEL'!$1:$1048576,19,FALSE)</f>
        <v>10</v>
      </c>
      <c r="N24" s="84" t="s">
        <v>692</v>
      </c>
      <c r="O24" s="4">
        <f>VLOOKUP(A24,'RELEVÂNCIA PAINEL'!$1:$1048576,20,FALSE)</f>
        <v>4.5</v>
      </c>
    </row>
    <row r="25" spans="1:1606" s="10" customFormat="1" ht="358.5" customHeight="1" x14ac:dyDescent="0.3">
      <c r="A25" s="39" t="s">
        <v>253</v>
      </c>
      <c r="B25" s="11">
        <v>237</v>
      </c>
      <c r="C25" s="13" t="s">
        <v>95</v>
      </c>
      <c r="D25" s="13">
        <v>1</v>
      </c>
      <c r="E25" s="23" t="s">
        <v>135</v>
      </c>
      <c r="F25" s="23" t="s">
        <v>145</v>
      </c>
      <c r="G25" s="45" t="s">
        <v>172</v>
      </c>
      <c r="H25" s="23" t="s">
        <v>201</v>
      </c>
      <c r="I25" s="34" t="s">
        <v>656</v>
      </c>
      <c r="J25" s="34" t="s">
        <v>210</v>
      </c>
      <c r="K25" s="25" t="s">
        <v>109</v>
      </c>
      <c r="L25" s="12" t="s">
        <v>187</v>
      </c>
      <c r="M25" s="69">
        <f>VLOOKUP(A25,'RELEVÂNCIA PAINEL'!$1:$1048576,19,FALSE)</f>
        <v>7</v>
      </c>
      <c r="N25" s="84" t="s">
        <v>692</v>
      </c>
      <c r="O25" s="4">
        <f>VLOOKUP(A25,'RELEVÂNCIA PAINEL'!$1:$1048576,20,FALSE)</f>
        <v>1</v>
      </c>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row>
    <row r="26" spans="1:1606" ht="143.25" customHeight="1" x14ac:dyDescent="0.3">
      <c r="A26" s="39" t="s">
        <v>245</v>
      </c>
      <c r="B26" s="11">
        <v>238</v>
      </c>
      <c r="C26" s="11" t="s">
        <v>96</v>
      </c>
      <c r="D26" s="11">
        <v>1</v>
      </c>
      <c r="E26" s="12" t="s">
        <v>31</v>
      </c>
      <c r="F26" s="12" t="s">
        <v>146</v>
      </c>
      <c r="G26" s="57" t="s">
        <v>132</v>
      </c>
      <c r="H26" s="12"/>
      <c r="I26" s="12"/>
      <c r="J26" s="12" t="s">
        <v>632</v>
      </c>
      <c r="K26" s="25" t="s">
        <v>110</v>
      </c>
      <c r="L26" s="53"/>
      <c r="M26" s="69">
        <f>VLOOKUP(A26,'RELEVÂNCIA PAINEL'!$1:$1048576,19,FALSE)</f>
        <v>9</v>
      </c>
      <c r="N26" s="84" t="s">
        <v>692</v>
      </c>
      <c r="O26" s="4">
        <f>VLOOKUP(A26,'RELEVÂNCIA PAINEL'!$1:$1048576,20,FALSE)</f>
        <v>1</v>
      </c>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c r="JA26" s="15"/>
      <c r="JB26" s="15"/>
      <c r="JC26" s="15"/>
      <c r="JD26" s="15"/>
      <c r="JE26" s="15"/>
      <c r="JF26" s="15"/>
      <c r="JG26" s="15"/>
      <c r="JH26" s="15"/>
      <c r="JI26" s="15"/>
      <c r="JJ26" s="15"/>
      <c r="JK26" s="15"/>
      <c r="JL26" s="15"/>
      <c r="JM26" s="15"/>
      <c r="JN26" s="15"/>
      <c r="JO26" s="15"/>
      <c r="JP26" s="15"/>
      <c r="JQ26" s="15"/>
      <c r="JR26" s="15"/>
      <c r="JS26" s="15"/>
      <c r="JT26" s="15"/>
      <c r="JU26" s="15"/>
      <c r="JV26" s="15"/>
      <c r="JW26" s="15"/>
      <c r="JX26" s="15"/>
      <c r="JY26" s="15"/>
      <c r="JZ26" s="15"/>
      <c r="KA26" s="15"/>
      <c r="KB26" s="15"/>
      <c r="KC26" s="15"/>
      <c r="KD26" s="15"/>
      <c r="KE26" s="15"/>
      <c r="KF26" s="15"/>
      <c r="KG26" s="15"/>
      <c r="KH26" s="15"/>
      <c r="KI26" s="15"/>
      <c r="KJ26" s="15"/>
      <c r="KK26" s="15"/>
      <c r="KL26" s="15"/>
      <c r="KM26" s="15"/>
      <c r="KN26" s="15"/>
      <c r="KO26" s="15"/>
      <c r="KP26" s="15"/>
      <c r="KQ26" s="15"/>
      <c r="KR26" s="15"/>
      <c r="KS26" s="15"/>
      <c r="KT26" s="15"/>
      <c r="KU26" s="15"/>
      <c r="KV26" s="15"/>
      <c r="KW26" s="15"/>
      <c r="KX26" s="15"/>
      <c r="KY26" s="15"/>
      <c r="KZ26" s="15"/>
      <c r="LA26" s="15"/>
      <c r="LB26" s="15"/>
      <c r="LC26" s="15"/>
      <c r="LD26" s="15"/>
      <c r="LE26" s="15"/>
      <c r="LF26" s="15"/>
      <c r="LG26" s="15"/>
      <c r="LH26" s="15"/>
      <c r="LI26" s="15"/>
      <c r="LJ26" s="15"/>
      <c r="LK26" s="15"/>
      <c r="LL26" s="15"/>
      <c r="LM26" s="15"/>
      <c r="LN26" s="15"/>
      <c r="LO26" s="15"/>
      <c r="LP26" s="15"/>
      <c r="LQ26" s="15"/>
      <c r="LR26" s="15"/>
      <c r="LS26" s="15"/>
      <c r="LT26" s="15"/>
      <c r="LU26" s="15"/>
      <c r="LV26" s="15"/>
      <c r="LW26" s="15"/>
      <c r="LX26" s="15"/>
      <c r="LY26" s="15"/>
      <c r="LZ26" s="15"/>
      <c r="MA26" s="15"/>
      <c r="MB26" s="15"/>
      <c r="MC26" s="15"/>
      <c r="MD26" s="15"/>
      <c r="ME26" s="15"/>
      <c r="MF26" s="15"/>
      <c r="MG26" s="15"/>
      <c r="MH26" s="15"/>
      <c r="MI26" s="15"/>
      <c r="MJ26" s="15"/>
      <c r="MK26" s="15"/>
      <c r="ML26" s="15"/>
      <c r="MM26" s="15"/>
      <c r="MN26" s="15"/>
      <c r="MO26" s="15"/>
      <c r="MP26" s="15"/>
      <c r="MQ26" s="15"/>
      <c r="MR26" s="15"/>
      <c r="MS26" s="15"/>
      <c r="MT26" s="15"/>
      <c r="MU26" s="15"/>
      <c r="MV26" s="15"/>
      <c r="MW26" s="15"/>
      <c r="MX26" s="15"/>
      <c r="MY26" s="15"/>
      <c r="MZ26" s="15"/>
      <c r="NA26" s="15"/>
      <c r="NB26" s="15"/>
      <c r="NC26" s="15"/>
      <c r="ND26" s="15"/>
      <c r="NE26" s="15"/>
      <c r="NF26" s="15"/>
      <c r="NG26" s="15"/>
      <c r="NH26" s="15"/>
      <c r="NI26" s="15"/>
      <c r="NJ26" s="15"/>
      <c r="NK26" s="15"/>
      <c r="NL26" s="15"/>
      <c r="NM26" s="15"/>
      <c r="NN26" s="15"/>
      <c r="NO26" s="15"/>
      <c r="NP26" s="15"/>
      <c r="NQ26" s="15"/>
      <c r="NR26" s="15"/>
      <c r="NS26" s="15"/>
      <c r="NT26" s="15"/>
      <c r="NU26" s="15"/>
      <c r="NV26" s="15"/>
      <c r="NW26" s="15"/>
      <c r="NX26" s="15"/>
      <c r="NY26" s="15"/>
      <c r="NZ26" s="15"/>
      <c r="OA26" s="15"/>
      <c r="OB26" s="15"/>
      <c r="OC26" s="15"/>
      <c r="OD26" s="15"/>
      <c r="OE26" s="15"/>
      <c r="OF26" s="15"/>
      <c r="OG26" s="15"/>
      <c r="OH26" s="15"/>
      <c r="OI26" s="15"/>
      <c r="OJ26" s="15"/>
      <c r="OK26" s="15"/>
      <c r="OL26" s="15"/>
      <c r="OM26" s="15"/>
      <c r="ON26" s="15"/>
      <c r="OO26" s="15"/>
      <c r="OP26" s="15"/>
      <c r="OQ26" s="15"/>
      <c r="OR26" s="15"/>
      <c r="OS26" s="15"/>
      <c r="OT26" s="15"/>
      <c r="OU26" s="15"/>
      <c r="OV26" s="15"/>
      <c r="OW26" s="15"/>
      <c r="OX26" s="15"/>
      <c r="OY26" s="15"/>
      <c r="OZ26" s="15"/>
      <c r="PA26" s="15"/>
      <c r="PB26" s="15"/>
      <c r="PC26" s="15"/>
      <c r="PD26" s="15"/>
      <c r="PE26" s="15"/>
      <c r="PF26" s="15"/>
      <c r="PG26" s="15"/>
      <c r="PH26" s="15"/>
      <c r="PI26" s="15"/>
      <c r="PJ26" s="15"/>
      <c r="PK26" s="15"/>
      <c r="PL26" s="15"/>
      <c r="PM26" s="15"/>
      <c r="PN26" s="15"/>
      <c r="PO26" s="15"/>
      <c r="PP26" s="15"/>
      <c r="PQ26" s="15"/>
      <c r="PR26" s="15"/>
      <c r="PS26" s="15"/>
      <c r="PT26" s="15"/>
      <c r="PU26" s="15"/>
      <c r="PV26" s="15"/>
      <c r="PW26" s="15"/>
      <c r="PX26" s="15"/>
      <c r="PY26" s="15"/>
      <c r="PZ26" s="15"/>
      <c r="QA26" s="15"/>
      <c r="QB26" s="15"/>
      <c r="QC26" s="15"/>
      <c r="QD26" s="15"/>
      <c r="QE26" s="15"/>
      <c r="QF26" s="15"/>
      <c r="QG26" s="15"/>
      <c r="QH26" s="15"/>
      <c r="QI26" s="15"/>
      <c r="QJ26" s="15"/>
      <c r="QK26" s="15"/>
      <c r="QL26" s="15"/>
      <c r="QM26" s="15"/>
      <c r="QN26" s="15"/>
      <c r="QO26" s="15"/>
      <c r="QP26" s="15"/>
      <c r="QQ26" s="15"/>
      <c r="QR26" s="15"/>
      <c r="QS26" s="15"/>
      <c r="QT26" s="15"/>
      <c r="QU26" s="15"/>
      <c r="QV26" s="15"/>
      <c r="QW26" s="15"/>
      <c r="QX26" s="15"/>
      <c r="QY26" s="15"/>
      <c r="QZ26" s="15"/>
      <c r="RA26" s="15"/>
      <c r="RB26" s="15"/>
      <c r="RC26" s="15"/>
      <c r="RD26" s="15"/>
      <c r="RE26" s="15"/>
      <c r="RF26" s="15"/>
      <c r="RG26" s="15"/>
      <c r="RH26" s="15"/>
      <c r="RI26" s="15"/>
      <c r="RJ26" s="15"/>
      <c r="RK26" s="15"/>
      <c r="RL26" s="15"/>
      <c r="RM26" s="15"/>
      <c r="RN26" s="15"/>
      <c r="RO26" s="15"/>
      <c r="RP26" s="15"/>
      <c r="RQ26" s="15"/>
      <c r="RR26" s="15"/>
      <c r="RS26" s="15"/>
      <c r="RT26" s="15"/>
      <c r="RU26" s="15"/>
      <c r="RV26" s="15"/>
      <c r="RW26" s="15"/>
      <c r="RX26" s="15"/>
      <c r="RY26" s="15"/>
      <c r="RZ26" s="15"/>
      <c r="SA26" s="15"/>
      <c r="SB26" s="15"/>
      <c r="SC26" s="15"/>
      <c r="SD26" s="15"/>
      <c r="SE26" s="15"/>
      <c r="SF26" s="15"/>
      <c r="SG26" s="15"/>
      <c r="SH26" s="15"/>
      <c r="SI26" s="15"/>
      <c r="SJ26" s="15"/>
      <c r="SK26" s="15"/>
      <c r="SL26" s="15"/>
      <c r="SM26" s="15"/>
      <c r="SN26" s="15"/>
      <c r="SO26" s="15"/>
      <c r="SP26" s="15"/>
      <c r="SQ26" s="15"/>
      <c r="SR26" s="15"/>
      <c r="SS26" s="15"/>
      <c r="ST26" s="15"/>
      <c r="SU26" s="15"/>
      <c r="SV26" s="15"/>
      <c r="SW26" s="15"/>
      <c r="SX26" s="15"/>
      <c r="SY26" s="15"/>
      <c r="SZ26" s="15"/>
      <c r="TA26" s="15"/>
      <c r="TB26" s="15"/>
      <c r="TC26" s="15"/>
      <c r="TD26" s="15"/>
      <c r="TE26" s="15"/>
      <c r="TF26" s="15"/>
      <c r="TG26" s="15"/>
      <c r="TH26" s="15"/>
      <c r="TI26" s="15"/>
      <c r="TJ26" s="15"/>
      <c r="TK26" s="15"/>
      <c r="TL26" s="15"/>
      <c r="TM26" s="15"/>
      <c r="TN26" s="15"/>
      <c r="TO26" s="15"/>
      <c r="TP26" s="15"/>
      <c r="TQ26" s="15"/>
      <c r="TR26" s="15"/>
      <c r="TS26" s="15"/>
      <c r="TT26" s="15"/>
      <c r="TU26" s="15"/>
      <c r="TV26" s="15"/>
      <c r="TW26" s="15"/>
      <c r="TX26" s="15"/>
      <c r="TY26" s="15"/>
      <c r="TZ26" s="15"/>
      <c r="UA26" s="15"/>
      <c r="UB26" s="15"/>
      <c r="UC26" s="15"/>
      <c r="UD26" s="15"/>
      <c r="UE26" s="15"/>
      <c r="UF26" s="15"/>
      <c r="UG26" s="15"/>
      <c r="UH26" s="15"/>
      <c r="UI26" s="15"/>
      <c r="UJ26" s="15"/>
      <c r="UK26" s="15"/>
      <c r="UL26" s="15"/>
      <c r="UM26" s="15"/>
      <c r="UN26" s="15"/>
      <c r="UO26" s="15"/>
      <c r="UP26" s="15"/>
      <c r="UQ26" s="15"/>
      <c r="UR26" s="15"/>
      <c r="US26" s="15"/>
      <c r="UT26" s="15"/>
      <c r="UU26" s="15"/>
      <c r="UV26" s="15"/>
      <c r="UW26" s="15"/>
      <c r="UX26" s="15"/>
      <c r="UY26" s="15"/>
      <c r="UZ26" s="15"/>
      <c r="VA26" s="15"/>
      <c r="VB26" s="15"/>
      <c r="VC26" s="15"/>
      <c r="VD26" s="15"/>
      <c r="VE26" s="15"/>
      <c r="VF26" s="15"/>
      <c r="VG26" s="15"/>
      <c r="VH26" s="15"/>
      <c r="VI26" s="15"/>
      <c r="VJ26" s="15"/>
      <c r="VK26" s="15"/>
      <c r="VL26" s="15"/>
      <c r="VM26" s="15"/>
      <c r="VN26" s="15"/>
      <c r="VO26" s="15"/>
      <c r="VP26" s="15"/>
      <c r="VQ26" s="15"/>
      <c r="VR26" s="15"/>
      <c r="VS26" s="15"/>
      <c r="VT26" s="15"/>
      <c r="VU26" s="15"/>
      <c r="VV26" s="15"/>
      <c r="VW26" s="15"/>
      <c r="VX26" s="15"/>
      <c r="VY26" s="15"/>
      <c r="VZ26" s="15"/>
      <c r="WA26" s="15"/>
      <c r="WB26" s="15"/>
      <c r="WC26" s="15"/>
      <c r="WD26" s="15"/>
      <c r="WE26" s="15"/>
      <c r="WF26" s="15"/>
      <c r="WG26" s="15"/>
      <c r="WH26" s="15"/>
      <c r="WI26" s="15"/>
      <c r="WJ26" s="15"/>
      <c r="WK26" s="15"/>
      <c r="WL26" s="15"/>
      <c r="WM26" s="15"/>
      <c r="WN26" s="15"/>
      <c r="WO26" s="15"/>
      <c r="WP26" s="15"/>
      <c r="WQ26" s="15"/>
      <c r="WR26" s="15"/>
      <c r="WS26" s="15"/>
      <c r="WT26" s="15"/>
      <c r="WU26" s="15"/>
      <c r="WV26" s="15"/>
      <c r="WW26" s="15"/>
      <c r="WX26" s="15"/>
      <c r="WY26" s="15"/>
      <c r="WZ26" s="15"/>
      <c r="XA26" s="15"/>
      <c r="XB26" s="15"/>
      <c r="XC26" s="15"/>
      <c r="XD26" s="15"/>
      <c r="XE26" s="15"/>
      <c r="XF26" s="15"/>
      <c r="XG26" s="15"/>
      <c r="XH26" s="15"/>
      <c r="XI26" s="15"/>
      <c r="XJ26" s="15"/>
      <c r="XK26" s="15"/>
      <c r="XL26" s="15"/>
      <c r="XM26" s="15"/>
      <c r="XN26" s="15"/>
      <c r="XO26" s="15"/>
      <c r="XP26" s="15"/>
      <c r="XQ26" s="15"/>
      <c r="XR26" s="15"/>
      <c r="XS26" s="15"/>
      <c r="XT26" s="15"/>
      <c r="XU26" s="15"/>
      <c r="XV26" s="15"/>
      <c r="XW26" s="15"/>
      <c r="XX26" s="15"/>
      <c r="XY26" s="15"/>
      <c r="XZ26" s="15"/>
      <c r="YA26" s="15"/>
      <c r="YB26" s="15"/>
      <c r="YC26" s="15"/>
      <c r="YD26" s="15"/>
      <c r="YE26" s="15"/>
      <c r="YF26" s="15"/>
      <c r="YG26" s="15"/>
      <c r="YH26" s="15"/>
      <c r="YI26" s="15"/>
      <c r="YJ26" s="15"/>
      <c r="YK26" s="15"/>
      <c r="YL26" s="15"/>
      <c r="YM26" s="15"/>
      <c r="YN26" s="15"/>
      <c r="YO26" s="15"/>
      <c r="YP26" s="15"/>
      <c r="YQ26" s="15"/>
      <c r="YR26" s="15"/>
      <c r="YS26" s="15"/>
      <c r="YT26" s="15"/>
      <c r="YU26" s="15"/>
      <c r="YV26" s="15"/>
      <c r="YW26" s="15"/>
      <c r="YX26" s="15"/>
      <c r="YY26" s="15"/>
      <c r="YZ26" s="15"/>
      <c r="ZA26" s="15"/>
      <c r="ZB26" s="15"/>
      <c r="ZC26" s="15"/>
      <c r="ZD26" s="15"/>
      <c r="ZE26" s="15"/>
      <c r="ZF26" s="15"/>
      <c r="ZG26" s="15"/>
      <c r="ZH26" s="15"/>
      <c r="ZI26" s="15"/>
      <c r="ZJ26" s="15"/>
      <c r="ZK26" s="15"/>
      <c r="ZL26" s="15"/>
      <c r="ZM26" s="15"/>
      <c r="ZN26" s="15"/>
      <c r="ZO26" s="15"/>
      <c r="ZP26" s="15"/>
      <c r="ZQ26" s="15"/>
      <c r="ZR26" s="15"/>
      <c r="ZS26" s="15"/>
      <c r="ZT26" s="15"/>
      <c r="ZU26" s="15"/>
      <c r="ZV26" s="15"/>
      <c r="ZW26" s="15"/>
      <c r="ZX26" s="15"/>
      <c r="ZY26" s="15"/>
      <c r="ZZ26" s="15"/>
      <c r="AAA26" s="15"/>
      <c r="AAB26" s="15"/>
      <c r="AAC26" s="15"/>
      <c r="AAD26" s="15"/>
      <c r="AAE26" s="15"/>
      <c r="AAF26" s="15"/>
      <c r="AAG26" s="15"/>
      <c r="AAH26" s="15"/>
      <c r="AAI26" s="15"/>
      <c r="AAJ26" s="15"/>
      <c r="AAK26" s="15"/>
      <c r="AAL26" s="15"/>
      <c r="AAM26" s="15"/>
      <c r="AAN26" s="15"/>
      <c r="AAO26" s="15"/>
      <c r="AAP26" s="15"/>
      <c r="AAQ26" s="15"/>
      <c r="AAR26" s="15"/>
      <c r="AAS26" s="15"/>
      <c r="AAT26" s="15"/>
      <c r="AAU26" s="15"/>
      <c r="AAV26" s="15"/>
      <c r="AAW26" s="15"/>
      <c r="AAX26" s="15"/>
      <c r="AAY26" s="15"/>
      <c r="AAZ26" s="15"/>
      <c r="ABA26" s="15"/>
      <c r="ABB26" s="15"/>
      <c r="ABC26" s="15"/>
      <c r="ABD26" s="15"/>
      <c r="ABE26" s="15"/>
      <c r="ABF26" s="15"/>
      <c r="ABG26" s="15"/>
      <c r="ABH26" s="15"/>
      <c r="ABI26" s="15"/>
      <c r="ABJ26" s="15"/>
      <c r="ABK26" s="15"/>
      <c r="ABL26" s="15"/>
      <c r="ABM26" s="15"/>
      <c r="ABN26" s="15"/>
      <c r="ABO26" s="15"/>
      <c r="ABP26" s="15"/>
      <c r="ABQ26" s="15"/>
      <c r="ABR26" s="15"/>
      <c r="ABS26" s="15"/>
      <c r="ABT26" s="15"/>
      <c r="ABU26" s="15"/>
      <c r="ABV26" s="15"/>
      <c r="ABW26" s="15"/>
      <c r="ABX26" s="15"/>
      <c r="ABY26" s="15"/>
      <c r="ABZ26" s="15"/>
      <c r="ACA26" s="15"/>
      <c r="ACB26" s="15"/>
      <c r="ACC26" s="15"/>
      <c r="ACD26" s="15"/>
      <c r="ACE26" s="15"/>
      <c r="ACF26" s="15"/>
      <c r="ACG26" s="15"/>
      <c r="ACH26" s="15"/>
      <c r="ACI26" s="15"/>
      <c r="ACJ26" s="15"/>
      <c r="ACK26" s="15"/>
      <c r="ACL26" s="15"/>
      <c r="ACM26" s="15"/>
      <c r="ACN26" s="15"/>
      <c r="ACO26" s="15"/>
      <c r="ACP26" s="15"/>
      <c r="ACQ26" s="15"/>
      <c r="ACR26" s="15"/>
      <c r="ACS26" s="15"/>
      <c r="ACT26" s="15"/>
      <c r="ACU26" s="15"/>
      <c r="ACV26" s="15"/>
      <c r="ACW26" s="15"/>
      <c r="ACX26" s="15"/>
      <c r="ACY26" s="15"/>
      <c r="ACZ26" s="15"/>
      <c r="ADA26" s="15"/>
      <c r="ADB26" s="15"/>
      <c r="ADC26" s="15"/>
      <c r="ADD26" s="15"/>
      <c r="ADE26" s="15"/>
      <c r="ADF26" s="15"/>
      <c r="ADG26" s="15"/>
      <c r="ADH26" s="15"/>
      <c r="ADI26" s="15"/>
      <c r="ADJ26" s="15"/>
      <c r="ADK26" s="15"/>
      <c r="ADL26" s="15"/>
      <c r="ADM26" s="15"/>
      <c r="ADN26" s="15"/>
      <c r="ADO26" s="15"/>
      <c r="ADP26" s="15"/>
      <c r="ADQ26" s="15"/>
      <c r="ADR26" s="15"/>
      <c r="ADS26" s="15"/>
      <c r="ADT26" s="15"/>
      <c r="ADU26" s="15"/>
      <c r="ADV26" s="15"/>
      <c r="ADW26" s="15"/>
      <c r="ADX26" s="15"/>
      <c r="ADY26" s="15"/>
      <c r="ADZ26" s="15"/>
      <c r="AEA26" s="15"/>
      <c r="AEB26" s="15"/>
      <c r="AEC26" s="15"/>
      <c r="AED26" s="15"/>
      <c r="AEE26" s="15"/>
      <c r="AEF26" s="15"/>
      <c r="AEG26" s="15"/>
      <c r="AEH26" s="15"/>
      <c r="AEI26" s="15"/>
      <c r="AEJ26" s="15"/>
      <c r="AEK26" s="15"/>
      <c r="AEL26" s="15"/>
      <c r="AEM26" s="15"/>
      <c r="AEN26" s="15"/>
      <c r="AEO26" s="15"/>
      <c r="AEP26" s="15"/>
      <c r="AEQ26" s="15"/>
      <c r="AER26" s="15"/>
      <c r="AES26" s="15"/>
      <c r="AET26" s="15"/>
      <c r="AEU26" s="15"/>
      <c r="AEV26" s="15"/>
      <c r="AEW26" s="15"/>
      <c r="AEX26" s="15"/>
      <c r="AEY26" s="15"/>
      <c r="AEZ26" s="15"/>
      <c r="AFA26" s="15"/>
      <c r="AFB26" s="15"/>
      <c r="AFC26" s="15"/>
      <c r="AFD26" s="15"/>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c r="AML26" s="16"/>
      <c r="AMM26" s="16"/>
      <c r="AMN26" s="16"/>
      <c r="AMO26" s="16"/>
      <c r="AMP26" s="16"/>
      <c r="AMQ26" s="16"/>
      <c r="AMR26" s="16"/>
      <c r="AMS26" s="16"/>
      <c r="AMT26" s="16"/>
      <c r="AMU26" s="16"/>
      <c r="AMV26" s="16"/>
      <c r="AMW26" s="16"/>
      <c r="AMX26" s="16"/>
      <c r="AMY26" s="16"/>
      <c r="AMZ26" s="16"/>
      <c r="ANA26" s="16"/>
      <c r="ANB26" s="16"/>
      <c r="ANC26" s="16"/>
      <c r="AND26" s="16"/>
      <c r="ANE26" s="16"/>
      <c r="ANF26" s="16"/>
      <c r="ANG26" s="16"/>
      <c r="ANH26" s="16"/>
      <c r="ANI26" s="16"/>
      <c r="ANJ26" s="16"/>
      <c r="ANK26" s="16"/>
      <c r="ANL26" s="16"/>
      <c r="ANM26" s="16"/>
      <c r="ANN26" s="16"/>
      <c r="ANO26" s="16"/>
      <c r="ANP26" s="16"/>
      <c r="ANQ26" s="16"/>
      <c r="ANR26" s="16"/>
      <c r="ANS26" s="16"/>
      <c r="ANT26" s="16"/>
      <c r="ANU26" s="16"/>
      <c r="ANV26" s="16"/>
      <c r="ANW26" s="16"/>
      <c r="ANX26" s="16"/>
      <c r="ANY26" s="16"/>
      <c r="ANZ26" s="16"/>
      <c r="AOA26" s="16"/>
      <c r="AOB26" s="16"/>
      <c r="AOC26" s="16"/>
      <c r="AOD26" s="16"/>
      <c r="AOE26" s="16"/>
      <c r="AOF26" s="16"/>
      <c r="AOG26" s="16"/>
      <c r="AOH26" s="16"/>
      <c r="AOI26" s="16"/>
      <c r="AOJ26" s="16"/>
      <c r="AOK26" s="16"/>
      <c r="AOL26" s="16"/>
      <c r="AOM26" s="16"/>
      <c r="AON26" s="16"/>
      <c r="AOO26" s="16"/>
      <c r="AOP26" s="16"/>
      <c r="AOQ26" s="16"/>
      <c r="AOR26" s="16"/>
      <c r="AOS26" s="16"/>
      <c r="AOT26" s="16"/>
      <c r="AOU26" s="16"/>
      <c r="AOV26" s="16"/>
      <c r="AOW26" s="16"/>
      <c r="AOX26" s="16"/>
      <c r="AOY26" s="16"/>
      <c r="AOZ26" s="16"/>
      <c r="APA26" s="16"/>
      <c r="APB26" s="16"/>
      <c r="APC26" s="16"/>
      <c r="APD26" s="16"/>
      <c r="APE26" s="16"/>
      <c r="APF26" s="16"/>
      <c r="APG26" s="16"/>
      <c r="APH26" s="16"/>
      <c r="API26" s="16"/>
      <c r="APJ26" s="16"/>
      <c r="APK26" s="16"/>
      <c r="APL26" s="16"/>
      <c r="APM26" s="16"/>
      <c r="APN26" s="16"/>
      <c r="APO26" s="16"/>
      <c r="APP26" s="16"/>
      <c r="APQ26" s="16"/>
      <c r="APR26" s="16"/>
      <c r="APS26" s="16"/>
      <c r="APT26" s="16"/>
      <c r="APU26" s="16"/>
      <c r="APV26" s="16"/>
      <c r="APW26" s="16"/>
      <c r="APX26" s="16"/>
      <c r="APY26" s="16"/>
      <c r="APZ26" s="16"/>
      <c r="AQA26" s="16"/>
      <c r="AQB26" s="16"/>
      <c r="AQC26" s="16"/>
      <c r="AQD26" s="16"/>
      <c r="AQE26" s="16"/>
      <c r="AQF26" s="16"/>
      <c r="AQG26" s="16"/>
      <c r="AQH26" s="16"/>
      <c r="AQI26" s="16"/>
      <c r="AQJ26" s="16"/>
      <c r="AQK26" s="16"/>
      <c r="AQL26" s="16"/>
      <c r="AQM26" s="16"/>
      <c r="AQN26" s="16"/>
      <c r="AQO26" s="16"/>
      <c r="AQP26" s="16"/>
      <c r="AQQ26" s="16"/>
      <c r="AQR26" s="16"/>
      <c r="AQS26" s="16"/>
      <c r="AQT26" s="16"/>
      <c r="AQU26" s="16"/>
      <c r="AQV26" s="16"/>
      <c r="AQW26" s="16"/>
      <c r="AQX26" s="16"/>
      <c r="AQY26" s="16"/>
      <c r="AQZ26" s="16"/>
      <c r="ARA26" s="16"/>
      <c r="ARB26" s="16"/>
      <c r="ARC26" s="16"/>
      <c r="ARD26" s="16"/>
      <c r="ARE26" s="16"/>
      <c r="ARF26" s="16"/>
      <c r="ARG26" s="16"/>
      <c r="ARH26" s="16"/>
      <c r="ARI26" s="16"/>
      <c r="ARJ26" s="16"/>
      <c r="ARK26" s="16"/>
      <c r="ARL26" s="16"/>
      <c r="ARM26" s="16"/>
      <c r="ARN26" s="16"/>
      <c r="ARO26" s="16"/>
      <c r="ARP26" s="16"/>
      <c r="ARQ26" s="16"/>
      <c r="ARR26" s="16"/>
      <c r="ARS26" s="16"/>
      <c r="ART26" s="16"/>
      <c r="ARU26" s="16"/>
      <c r="ARV26" s="16"/>
      <c r="ARW26" s="16"/>
      <c r="ARX26" s="16"/>
      <c r="ARY26" s="16"/>
      <c r="ARZ26" s="16"/>
      <c r="ASA26" s="16"/>
      <c r="ASB26" s="16"/>
      <c r="ASC26" s="16"/>
      <c r="ASD26" s="16"/>
      <c r="ASE26" s="16"/>
      <c r="ASF26" s="16"/>
      <c r="ASG26" s="16"/>
      <c r="ASH26" s="16"/>
      <c r="ASI26" s="16"/>
      <c r="ASJ26" s="16"/>
      <c r="ASK26" s="16"/>
      <c r="ASL26" s="16"/>
      <c r="ASM26" s="16"/>
      <c r="ASN26" s="16"/>
      <c r="ASO26" s="16"/>
      <c r="ASP26" s="16"/>
      <c r="ASQ26" s="16"/>
      <c r="ASR26" s="16"/>
      <c r="ASS26" s="16"/>
      <c r="AST26" s="16"/>
      <c r="ASU26" s="16"/>
      <c r="ASV26" s="16"/>
      <c r="ASW26" s="16"/>
      <c r="ASX26" s="16"/>
      <c r="ASY26" s="16"/>
      <c r="ASZ26" s="16"/>
      <c r="ATA26" s="16"/>
      <c r="ATB26" s="16"/>
      <c r="ATC26" s="16"/>
      <c r="ATD26" s="16"/>
      <c r="ATE26" s="16"/>
      <c r="ATF26" s="16"/>
      <c r="ATG26" s="16"/>
      <c r="ATH26" s="16"/>
      <c r="ATI26" s="16"/>
      <c r="ATJ26" s="16"/>
      <c r="ATK26" s="16"/>
      <c r="ATL26" s="16"/>
      <c r="ATM26" s="16"/>
      <c r="ATN26" s="16"/>
      <c r="ATO26" s="16"/>
      <c r="ATP26" s="16"/>
      <c r="ATQ26" s="16"/>
      <c r="ATR26" s="16"/>
      <c r="ATS26" s="16"/>
      <c r="ATT26" s="16"/>
      <c r="ATU26" s="16"/>
      <c r="ATV26" s="16"/>
      <c r="ATW26" s="16"/>
      <c r="ATX26" s="16"/>
      <c r="ATY26" s="16"/>
      <c r="ATZ26" s="16"/>
      <c r="AUA26" s="16"/>
      <c r="AUB26" s="16"/>
      <c r="AUC26" s="16"/>
      <c r="AUD26" s="16"/>
      <c r="AUE26" s="16"/>
      <c r="AUF26" s="16"/>
      <c r="AUG26" s="16"/>
      <c r="AUH26" s="16"/>
      <c r="AUI26" s="16"/>
      <c r="AUJ26" s="16"/>
      <c r="AUK26" s="16"/>
      <c r="AUL26" s="16"/>
      <c r="AUM26" s="16"/>
      <c r="AUN26" s="16"/>
      <c r="AUO26" s="16"/>
      <c r="AUP26" s="16"/>
      <c r="AUQ26" s="16"/>
      <c r="AUR26" s="16"/>
      <c r="AUS26" s="16"/>
      <c r="AUT26" s="16"/>
      <c r="AUU26" s="16"/>
      <c r="AUV26" s="16"/>
      <c r="AUW26" s="16"/>
      <c r="AUX26" s="16"/>
      <c r="AUY26" s="16"/>
      <c r="AUZ26" s="16"/>
      <c r="AVA26" s="16"/>
      <c r="AVB26" s="16"/>
      <c r="AVC26" s="16"/>
      <c r="AVD26" s="16"/>
      <c r="AVE26" s="16"/>
      <c r="AVF26" s="16"/>
      <c r="AVG26" s="16"/>
      <c r="AVH26" s="16"/>
      <c r="AVI26" s="16"/>
      <c r="AVJ26" s="16"/>
      <c r="AVK26" s="16"/>
      <c r="AVL26" s="16"/>
      <c r="AVM26" s="16"/>
      <c r="AVN26" s="16"/>
      <c r="AVO26" s="16"/>
      <c r="AVP26" s="16"/>
      <c r="AVQ26" s="16"/>
      <c r="AVR26" s="16"/>
      <c r="AVS26" s="16"/>
      <c r="AVT26" s="16"/>
      <c r="AVU26" s="16"/>
      <c r="AVV26" s="16"/>
      <c r="AVW26" s="16"/>
      <c r="AVX26" s="16"/>
      <c r="AVY26" s="16"/>
      <c r="AVZ26" s="16"/>
      <c r="AWA26" s="16"/>
      <c r="AWB26" s="16"/>
      <c r="AWC26" s="16"/>
      <c r="AWD26" s="16"/>
      <c r="AWE26" s="16"/>
      <c r="AWF26" s="16"/>
      <c r="AWG26" s="16"/>
      <c r="AWH26" s="16"/>
      <c r="AWI26" s="16"/>
      <c r="AWJ26" s="16"/>
      <c r="AWK26" s="16"/>
      <c r="AWL26" s="16"/>
      <c r="AWM26" s="16"/>
      <c r="AWN26" s="16"/>
      <c r="AWO26" s="16"/>
      <c r="AWP26" s="16"/>
      <c r="AWQ26" s="16"/>
      <c r="AWR26" s="16"/>
      <c r="AWS26" s="16"/>
      <c r="AWT26" s="16"/>
      <c r="AWU26" s="16"/>
      <c r="AWV26" s="16"/>
      <c r="AWW26" s="16"/>
      <c r="AWX26" s="16"/>
      <c r="AWY26" s="16"/>
      <c r="AWZ26" s="16"/>
      <c r="AXA26" s="16"/>
      <c r="AXB26" s="16"/>
      <c r="AXC26" s="16"/>
      <c r="AXD26" s="16"/>
      <c r="AXE26" s="16"/>
      <c r="AXF26" s="16"/>
      <c r="AXG26" s="16"/>
      <c r="AXH26" s="16"/>
      <c r="AXI26" s="16"/>
      <c r="AXJ26" s="16"/>
      <c r="AXK26" s="16"/>
      <c r="AXL26" s="16"/>
      <c r="AXM26" s="16"/>
      <c r="AXN26" s="16"/>
      <c r="AXO26" s="16"/>
      <c r="AXP26" s="16"/>
      <c r="AXQ26" s="16"/>
      <c r="AXR26" s="16"/>
      <c r="AXS26" s="16"/>
      <c r="AXT26" s="16"/>
      <c r="AXU26" s="16"/>
      <c r="AXV26" s="16"/>
      <c r="AXW26" s="16"/>
      <c r="AXX26" s="16"/>
      <c r="AXY26" s="16"/>
      <c r="AXZ26" s="16"/>
      <c r="AYA26" s="16"/>
      <c r="AYB26" s="16"/>
      <c r="AYC26" s="16"/>
      <c r="AYD26" s="16"/>
      <c r="AYE26" s="16"/>
      <c r="AYF26" s="16"/>
      <c r="AYG26" s="16"/>
      <c r="AYH26" s="16"/>
      <c r="AYI26" s="16"/>
      <c r="AYJ26" s="16"/>
      <c r="AYK26" s="16"/>
      <c r="AYL26" s="16"/>
      <c r="AYM26" s="16"/>
      <c r="AYN26" s="16"/>
      <c r="AYO26" s="16"/>
      <c r="AYP26" s="16"/>
      <c r="AYQ26" s="16"/>
      <c r="AYR26" s="16"/>
      <c r="AYS26" s="16"/>
      <c r="AYT26" s="16"/>
      <c r="AYU26" s="16"/>
      <c r="AYV26" s="16"/>
      <c r="AYW26" s="16"/>
      <c r="AYX26" s="16"/>
      <c r="AYY26" s="16"/>
      <c r="AYZ26" s="16"/>
      <c r="AZA26" s="16"/>
      <c r="AZB26" s="16"/>
      <c r="AZC26" s="16"/>
      <c r="AZD26" s="16"/>
      <c r="AZE26" s="16"/>
      <c r="AZF26" s="16"/>
      <c r="AZG26" s="16"/>
      <c r="AZH26" s="16"/>
      <c r="AZI26" s="16"/>
      <c r="AZJ26" s="16"/>
      <c r="AZK26" s="16"/>
      <c r="AZL26" s="16"/>
      <c r="AZM26" s="16"/>
      <c r="AZN26" s="16"/>
      <c r="AZO26" s="16"/>
      <c r="AZP26" s="16"/>
      <c r="AZQ26" s="16"/>
      <c r="AZR26" s="16"/>
      <c r="AZS26" s="16"/>
      <c r="AZT26" s="16"/>
      <c r="AZU26" s="16"/>
      <c r="AZV26" s="16"/>
      <c r="AZW26" s="16"/>
      <c r="AZX26" s="16"/>
      <c r="AZY26" s="16"/>
      <c r="AZZ26" s="16"/>
      <c r="BAA26" s="16"/>
      <c r="BAB26" s="16"/>
      <c r="BAC26" s="16"/>
      <c r="BAD26" s="16"/>
      <c r="BAE26" s="16"/>
      <c r="BAF26" s="16"/>
      <c r="BAG26" s="16"/>
      <c r="BAH26" s="16"/>
      <c r="BAI26" s="16"/>
      <c r="BAJ26" s="16"/>
      <c r="BAK26" s="16"/>
      <c r="BAL26" s="16"/>
      <c r="BAM26" s="16"/>
      <c r="BAN26" s="16"/>
      <c r="BAO26" s="16"/>
      <c r="BAP26" s="16"/>
      <c r="BAQ26" s="16"/>
      <c r="BAR26" s="16"/>
      <c r="BAS26" s="16"/>
      <c r="BAT26" s="16"/>
      <c r="BAU26" s="16"/>
      <c r="BAV26" s="16"/>
      <c r="BAW26" s="16"/>
      <c r="BAX26" s="16"/>
      <c r="BAY26" s="16"/>
      <c r="BAZ26" s="16"/>
      <c r="BBA26" s="16"/>
      <c r="BBB26" s="16"/>
      <c r="BBC26" s="16"/>
      <c r="BBD26" s="16"/>
      <c r="BBE26" s="16"/>
      <c r="BBF26" s="16"/>
      <c r="BBG26" s="16"/>
      <c r="BBH26" s="16"/>
      <c r="BBI26" s="16"/>
      <c r="BBJ26" s="16"/>
      <c r="BBK26" s="16"/>
      <c r="BBL26" s="16"/>
      <c r="BBM26" s="16"/>
      <c r="BBN26" s="16"/>
      <c r="BBO26" s="16"/>
      <c r="BBP26" s="16"/>
      <c r="BBQ26" s="16"/>
      <c r="BBR26" s="16"/>
      <c r="BBS26" s="16"/>
      <c r="BBT26" s="16"/>
      <c r="BBU26" s="16"/>
      <c r="BBV26" s="16"/>
      <c r="BBW26" s="16"/>
      <c r="BBX26" s="16"/>
      <c r="BBY26" s="16"/>
      <c r="BBZ26" s="16"/>
      <c r="BCA26" s="16"/>
      <c r="BCB26" s="16"/>
      <c r="BCC26" s="16"/>
      <c r="BCD26" s="16"/>
      <c r="BCE26" s="16"/>
      <c r="BCF26" s="16"/>
      <c r="BCG26" s="16"/>
      <c r="BCH26" s="16"/>
      <c r="BCI26" s="16"/>
      <c r="BCJ26" s="16"/>
      <c r="BCK26" s="16"/>
      <c r="BCL26" s="16"/>
      <c r="BCM26" s="16"/>
      <c r="BCN26" s="16"/>
      <c r="BCO26" s="16"/>
      <c r="BCP26" s="16"/>
      <c r="BCQ26" s="16"/>
      <c r="BCR26" s="16"/>
      <c r="BCS26" s="16"/>
      <c r="BCT26" s="16"/>
      <c r="BCU26" s="16"/>
      <c r="BCV26" s="16"/>
      <c r="BCW26" s="16"/>
      <c r="BCX26" s="16"/>
      <c r="BCY26" s="16"/>
      <c r="BCZ26" s="16"/>
      <c r="BDA26" s="16"/>
      <c r="BDB26" s="16"/>
      <c r="BDC26" s="16"/>
      <c r="BDD26" s="16"/>
      <c r="BDE26" s="16"/>
      <c r="BDF26" s="16"/>
      <c r="BDG26" s="16"/>
      <c r="BDH26" s="16"/>
      <c r="BDI26" s="16"/>
      <c r="BDJ26" s="16"/>
      <c r="BDK26" s="16"/>
      <c r="BDL26" s="16"/>
      <c r="BDM26" s="16"/>
      <c r="BDN26" s="16"/>
      <c r="BDO26" s="16"/>
      <c r="BDP26" s="16"/>
      <c r="BDQ26" s="16"/>
      <c r="BDR26" s="16"/>
      <c r="BDS26" s="16"/>
      <c r="BDT26" s="16"/>
      <c r="BDU26" s="16"/>
      <c r="BDV26" s="16"/>
      <c r="BDW26" s="16"/>
      <c r="BDX26" s="16"/>
      <c r="BDY26" s="16"/>
      <c r="BDZ26" s="16"/>
      <c r="BEA26" s="16"/>
      <c r="BEB26" s="16"/>
      <c r="BEC26" s="16"/>
      <c r="BED26" s="16"/>
      <c r="BEE26" s="16"/>
      <c r="BEF26" s="16"/>
      <c r="BEG26" s="16"/>
      <c r="BEH26" s="16"/>
      <c r="BEI26" s="16"/>
      <c r="BEJ26" s="16"/>
      <c r="BEK26" s="16"/>
      <c r="BEL26" s="16"/>
      <c r="BEM26" s="16"/>
      <c r="BEN26" s="16"/>
      <c r="BEO26" s="16"/>
      <c r="BEP26" s="16"/>
      <c r="BEQ26" s="16"/>
      <c r="BER26" s="16"/>
      <c r="BES26" s="16"/>
      <c r="BET26" s="16"/>
      <c r="BEU26" s="16"/>
      <c r="BEV26" s="16"/>
      <c r="BEW26" s="16"/>
      <c r="BEX26" s="16"/>
      <c r="BEY26" s="16"/>
      <c r="BEZ26" s="16"/>
      <c r="BFA26" s="16"/>
      <c r="BFB26" s="16"/>
      <c r="BFC26" s="16"/>
      <c r="BFD26" s="16"/>
      <c r="BFE26" s="16"/>
      <c r="BFF26" s="16"/>
      <c r="BFG26" s="16"/>
      <c r="BFH26" s="16"/>
      <c r="BFI26" s="16"/>
      <c r="BFJ26" s="16"/>
      <c r="BFK26" s="16"/>
      <c r="BFL26" s="16"/>
      <c r="BFM26" s="16"/>
      <c r="BFN26" s="16"/>
      <c r="BFO26" s="16"/>
      <c r="BFP26" s="16"/>
      <c r="BFQ26" s="16"/>
      <c r="BFR26" s="16"/>
      <c r="BFS26" s="16"/>
      <c r="BFT26" s="16"/>
      <c r="BFU26" s="16"/>
      <c r="BFV26" s="16"/>
      <c r="BFW26" s="16"/>
      <c r="BFX26" s="16"/>
      <c r="BFY26" s="16"/>
      <c r="BFZ26" s="16"/>
      <c r="BGA26" s="16"/>
      <c r="BGB26" s="16"/>
      <c r="BGC26" s="16"/>
      <c r="BGD26" s="16"/>
      <c r="BGE26" s="16"/>
      <c r="BGF26" s="16"/>
      <c r="BGG26" s="16"/>
      <c r="BGH26" s="16"/>
      <c r="BGI26" s="16"/>
      <c r="BGJ26" s="16"/>
      <c r="BGK26" s="16"/>
      <c r="BGL26" s="16"/>
      <c r="BGM26" s="16"/>
      <c r="BGN26" s="16"/>
      <c r="BGO26" s="16"/>
      <c r="BGP26" s="16"/>
      <c r="BGQ26" s="16"/>
      <c r="BGR26" s="16"/>
      <c r="BGS26" s="16"/>
      <c r="BGT26" s="16"/>
      <c r="BGU26" s="16"/>
      <c r="BGV26" s="16"/>
      <c r="BGW26" s="16"/>
      <c r="BGX26" s="16"/>
      <c r="BGY26" s="16"/>
      <c r="BGZ26" s="16"/>
      <c r="BHA26" s="16"/>
      <c r="BHB26" s="16"/>
      <c r="BHC26" s="16"/>
      <c r="BHD26" s="16"/>
      <c r="BHE26" s="16"/>
      <c r="BHF26" s="16"/>
      <c r="BHG26" s="16"/>
      <c r="BHH26" s="16"/>
      <c r="BHI26" s="16"/>
      <c r="BHJ26" s="16"/>
      <c r="BHK26" s="16"/>
      <c r="BHL26" s="16"/>
      <c r="BHM26" s="16"/>
      <c r="BHN26" s="16"/>
      <c r="BHO26" s="16"/>
      <c r="BHP26" s="16"/>
      <c r="BHQ26" s="16"/>
      <c r="BHR26" s="16"/>
      <c r="BHS26" s="16"/>
      <c r="BHT26" s="16"/>
      <c r="BHU26" s="16"/>
      <c r="BHV26" s="16"/>
      <c r="BHW26" s="16"/>
      <c r="BHX26" s="16"/>
      <c r="BHY26" s="16"/>
      <c r="BHZ26" s="16"/>
      <c r="BIA26" s="16"/>
      <c r="BIB26" s="16"/>
      <c r="BIC26" s="16"/>
      <c r="BID26" s="16"/>
      <c r="BIE26" s="16"/>
      <c r="BIF26" s="16"/>
      <c r="BIG26" s="16"/>
      <c r="BIH26" s="16"/>
      <c r="BII26" s="16"/>
      <c r="BIJ26" s="16"/>
      <c r="BIK26" s="16"/>
      <c r="BIL26" s="16"/>
      <c r="BIM26" s="16"/>
      <c r="BIN26" s="16"/>
      <c r="BIO26" s="16"/>
      <c r="BIP26" s="16"/>
      <c r="BIQ26" s="16"/>
      <c r="BIR26" s="16"/>
      <c r="BIS26" s="16"/>
      <c r="BIT26" s="16"/>
    </row>
    <row r="27" spans="1:1606" s="4" customFormat="1" ht="335.25" customHeight="1" x14ac:dyDescent="0.3">
      <c r="A27" s="39" t="s">
        <v>254</v>
      </c>
      <c r="B27" s="11">
        <v>238</v>
      </c>
      <c r="C27" s="11" t="s">
        <v>96</v>
      </c>
      <c r="D27" s="11">
        <v>2</v>
      </c>
      <c r="E27" s="12" t="s">
        <v>101</v>
      </c>
      <c r="F27" s="12" t="s">
        <v>638</v>
      </c>
      <c r="G27" s="45" t="s">
        <v>172</v>
      </c>
      <c r="H27" s="12" t="s">
        <v>197</v>
      </c>
      <c r="I27" s="25" t="s">
        <v>657</v>
      </c>
      <c r="J27" s="25" t="s">
        <v>210</v>
      </c>
      <c r="K27" s="25" t="s">
        <v>86</v>
      </c>
      <c r="L27" s="12" t="s">
        <v>187</v>
      </c>
      <c r="M27" s="69">
        <f>VLOOKUP(A27,'RELEVÂNCIA PAINEL'!$1:$1048576,19,FALSE)</f>
        <v>6</v>
      </c>
      <c r="N27" s="84" t="s">
        <v>692</v>
      </c>
      <c r="O27" s="4">
        <f>VLOOKUP(A27,'RELEVÂNCIA PAINEL'!$1:$1048576,20,FALSE)</f>
        <v>1</v>
      </c>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c r="IX27" s="15"/>
      <c r="IY27" s="15"/>
      <c r="IZ27" s="15"/>
      <c r="JA27" s="15"/>
      <c r="JB27" s="15"/>
      <c r="JC27" s="15"/>
      <c r="JD27" s="15"/>
      <c r="JE27" s="15"/>
      <c r="JF27" s="15"/>
      <c r="JG27" s="15"/>
      <c r="JH27" s="15"/>
      <c r="JI27" s="15"/>
      <c r="JJ27" s="15"/>
      <c r="JK27" s="15"/>
      <c r="JL27" s="15"/>
      <c r="JM27" s="15"/>
      <c r="JN27" s="15"/>
      <c r="JO27" s="15"/>
      <c r="JP27" s="15"/>
      <c r="JQ27" s="15"/>
      <c r="JR27" s="15"/>
      <c r="JS27" s="15"/>
      <c r="JT27" s="15"/>
      <c r="JU27" s="15"/>
      <c r="JV27" s="15"/>
      <c r="JW27" s="15"/>
      <c r="JX27" s="15"/>
      <c r="JY27" s="15"/>
      <c r="JZ27" s="15"/>
      <c r="KA27" s="15"/>
      <c r="KB27" s="15"/>
      <c r="KC27" s="15"/>
      <c r="KD27" s="15"/>
      <c r="KE27" s="15"/>
      <c r="KF27" s="15"/>
      <c r="KG27" s="15"/>
      <c r="KH27" s="15"/>
      <c r="KI27" s="15"/>
      <c r="KJ27" s="15"/>
      <c r="KK27" s="15"/>
      <c r="KL27" s="15"/>
      <c r="KM27" s="15"/>
      <c r="KN27" s="15"/>
      <c r="KO27" s="15"/>
      <c r="KP27" s="15"/>
      <c r="KQ27" s="15"/>
      <c r="KR27" s="15"/>
      <c r="KS27" s="15"/>
      <c r="KT27" s="15"/>
      <c r="KU27" s="15"/>
      <c r="KV27" s="15"/>
      <c r="KW27" s="15"/>
      <c r="KX27" s="15"/>
      <c r="KY27" s="15"/>
      <c r="KZ27" s="15"/>
      <c r="LA27" s="15"/>
      <c r="LB27" s="15"/>
      <c r="LC27" s="15"/>
      <c r="LD27" s="15"/>
      <c r="LE27" s="15"/>
      <c r="LF27" s="15"/>
      <c r="LG27" s="15"/>
      <c r="LH27" s="15"/>
      <c r="LI27" s="15"/>
      <c r="LJ27" s="15"/>
      <c r="LK27" s="15"/>
      <c r="LL27" s="15"/>
      <c r="LM27" s="15"/>
      <c r="LN27" s="15"/>
      <c r="LO27" s="15"/>
      <c r="LP27" s="15"/>
      <c r="LQ27" s="15"/>
      <c r="LR27" s="15"/>
      <c r="LS27" s="15"/>
      <c r="LT27" s="15"/>
      <c r="LU27" s="15"/>
      <c r="LV27" s="15"/>
      <c r="LW27" s="15"/>
      <c r="LX27" s="15"/>
      <c r="LY27" s="15"/>
      <c r="LZ27" s="15"/>
      <c r="MA27" s="15"/>
      <c r="MB27" s="15"/>
      <c r="MC27" s="15"/>
      <c r="MD27" s="15"/>
      <c r="ME27" s="15"/>
      <c r="MF27" s="15"/>
      <c r="MG27" s="15"/>
      <c r="MH27" s="15"/>
      <c r="MI27" s="15"/>
      <c r="MJ27" s="15"/>
      <c r="MK27" s="15"/>
      <c r="ML27" s="15"/>
      <c r="MM27" s="15"/>
      <c r="MN27" s="15"/>
      <c r="MO27" s="15"/>
      <c r="MP27" s="15"/>
      <c r="MQ27" s="15"/>
      <c r="MR27" s="15"/>
      <c r="MS27" s="15"/>
      <c r="MT27" s="15"/>
      <c r="MU27" s="15"/>
      <c r="MV27" s="15"/>
      <c r="MW27" s="15"/>
      <c r="MX27" s="15"/>
      <c r="MY27" s="15"/>
      <c r="MZ27" s="15"/>
      <c r="NA27" s="15"/>
      <c r="NB27" s="15"/>
      <c r="NC27" s="15"/>
      <c r="ND27" s="15"/>
      <c r="NE27" s="15"/>
      <c r="NF27" s="15"/>
      <c r="NG27" s="15"/>
      <c r="NH27" s="15"/>
      <c r="NI27" s="15"/>
      <c r="NJ27" s="15"/>
      <c r="NK27" s="15"/>
      <c r="NL27" s="15"/>
      <c r="NM27" s="15"/>
      <c r="NN27" s="15"/>
      <c r="NO27" s="15"/>
      <c r="NP27" s="15"/>
      <c r="NQ27" s="15"/>
      <c r="NR27" s="15"/>
      <c r="NS27" s="15"/>
      <c r="NT27" s="15"/>
      <c r="NU27" s="15"/>
      <c r="NV27" s="15"/>
      <c r="NW27" s="15"/>
      <c r="NX27" s="15"/>
      <c r="NY27" s="15"/>
      <c r="NZ27" s="15"/>
      <c r="OA27" s="15"/>
      <c r="OB27" s="15"/>
      <c r="OC27" s="15"/>
      <c r="OD27" s="15"/>
      <c r="OE27" s="15"/>
      <c r="OF27" s="15"/>
      <c r="OG27" s="15"/>
      <c r="OH27" s="15"/>
      <c r="OI27" s="15"/>
      <c r="OJ27" s="15"/>
      <c r="OK27" s="15"/>
      <c r="OL27" s="15"/>
      <c r="OM27" s="15"/>
      <c r="ON27" s="15"/>
      <c r="OO27" s="15"/>
      <c r="OP27" s="15"/>
      <c r="OQ27" s="15"/>
      <c r="OR27" s="15"/>
      <c r="OS27" s="15"/>
      <c r="OT27" s="15"/>
      <c r="OU27" s="15"/>
      <c r="OV27" s="15"/>
      <c r="OW27" s="15"/>
      <c r="OX27" s="15"/>
      <c r="OY27" s="15"/>
      <c r="OZ27" s="15"/>
      <c r="PA27" s="15"/>
      <c r="PB27" s="15"/>
      <c r="PC27" s="15"/>
      <c r="PD27" s="15"/>
      <c r="PE27" s="15"/>
      <c r="PF27" s="15"/>
      <c r="PG27" s="15"/>
      <c r="PH27" s="15"/>
      <c r="PI27" s="15"/>
      <c r="PJ27" s="15"/>
      <c r="PK27" s="15"/>
      <c r="PL27" s="15"/>
      <c r="PM27" s="15"/>
      <c r="PN27" s="15"/>
      <c r="PO27" s="15"/>
      <c r="PP27" s="15"/>
      <c r="PQ27" s="15"/>
      <c r="PR27" s="15"/>
      <c r="PS27" s="15"/>
      <c r="PT27" s="15"/>
      <c r="PU27" s="15"/>
      <c r="PV27" s="15"/>
      <c r="PW27" s="15"/>
      <c r="PX27" s="15"/>
      <c r="PY27" s="15"/>
      <c r="PZ27" s="15"/>
      <c r="QA27" s="15"/>
      <c r="QB27" s="15"/>
      <c r="QC27" s="15"/>
      <c r="QD27" s="15"/>
      <c r="QE27" s="15"/>
      <c r="QF27" s="15"/>
      <c r="QG27" s="15"/>
      <c r="QH27" s="15"/>
      <c r="QI27" s="15"/>
      <c r="QJ27" s="15"/>
      <c r="QK27" s="15"/>
      <c r="QL27" s="15"/>
      <c r="QM27" s="15"/>
      <c r="QN27" s="15"/>
      <c r="QO27" s="15"/>
      <c r="QP27" s="15"/>
      <c r="QQ27" s="15"/>
      <c r="QR27" s="15"/>
      <c r="QS27" s="15"/>
      <c r="QT27" s="15"/>
      <c r="QU27" s="15"/>
      <c r="QV27" s="15"/>
      <c r="QW27" s="15"/>
      <c r="QX27" s="15"/>
      <c r="QY27" s="15"/>
      <c r="QZ27" s="15"/>
      <c r="RA27" s="15"/>
      <c r="RB27" s="15"/>
      <c r="RC27" s="15"/>
      <c r="RD27" s="15"/>
      <c r="RE27" s="15"/>
      <c r="RF27" s="15"/>
      <c r="RG27" s="15"/>
      <c r="RH27" s="15"/>
      <c r="RI27" s="15"/>
      <c r="RJ27" s="15"/>
      <c r="RK27" s="15"/>
      <c r="RL27" s="15"/>
      <c r="RM27" s="15"/>
      <c r="RN27" s="15"/>
      <c r="RO27" s="15"/>
      <c r="RP27" s="15"/>
      <c r="RQ27" s="15"/>
      <c r="RR27" s="15"/>
      <c r="RS27" s="15"/>
      <c r="RT27" s="15"/>
      <c r="RU27" s="15"/>
      <c r="RV27" s="15"/>
      <c r="RW27" s="15"/>
      <c r="RX27" s="15"/>
      <c r="RY27" s="15"/>
      <c r="RZ27" s="15"/>
      <c r="SA27" s="15"/>
      <c r="SB27" s="15"/>
      <c r="SC27" s="15"/>
      <c r="SD27" s="15"/>
      <c r="SE27" s="15"/>
      <c r="SF27" s="15"/>
      <c r="SG27" s="15"/>
      <c r="SH27" s="15"/>
      <c r="SI27" s="15"/>
      <c r="SJ27" s="15"/>
      <c r="SK27" s="15"/>
      <c r="SL27" s="15"/>
      <c r="SM27" s="15"/>
      <c r="SN27" s="15"/>
      <c r="SO27" s="15"/>
      <c r="SP27" s="15"/>
      <c r="SQ27" s="15"/>
      <c r="SR27" s="15"/>
      <c r="SS27" s="15"/>
      <c r="ST27" s="15"/>
      <c r="SU27" s="15"/>
      <c r="SV27" s="15"/>
      <c r="SW27" s="15"/>
      <c r="SX27" s="15"/>
      <c r="SY27" s="15"/>
      <c r="SZ27" s="15"/>
      <c r="TA27" s="15"/>
      <c r="TB27" s="15"/>
      <c r="TC27" s="15"/>
      <c r="TD27" s="15"/>
      <c r="TE27" s="15"/>
      <c r="TF27" s="15"/>
      <c r="TG27" s="15"/>
      <c r="TH27" s="15"/>
      <c r="TI27" s="15"/>
      <c r="TJ27" s="15"/>
      <c r="TK27" s="15"/>
      <c r="TL27" s="15"/>
      <c r="TM27" s="15"/>
      <c r="TN27" s="15"/>
      <c r="TO27" s="15"/>
      <c r="TP27" s="15"/>
      <c r="TQ27" s="15"/>
      <c r="TR27" s="15"/>
      <c r="TS27" s="15"/>
      <c r="TT27" s="15"/>
      <c r="TU27" s="15"/>
      <c r="TV27" s="15"/>
      <c r="TW27" s="15"/>
      <c r="TX27" s="15"/>
      <c r="TY27" s="15"/>
      <c r="TZ27" s="15"/>
      <c r="UA27" s="15"/>
      <c r="UB27" s="15"/>
      <c r="UC27" s="15"/>
      <c r="UD27" s="15"/>
      <c r="UE27" s="15"/>
      <c r="UF27" s="15"/>
      <c r="UG27" s="15"/>
      <c r="UH27" s="15"/>
      <c r="UI27" s="15"/>
      <c r="UJ27" s="15"/>
      <c r="UK27" s="15"/>
      <c r="UL27" s="15"/>
      <c r="UM27" s="15"/>
      <c r="UN27" s="15"/>
      <c r="UO27" s="15"/>
      <c r="UP27" s="15"/>
      <c r="UQ27" s="15"/>
      <c r="UR27" s="15"/>
      <c r="US27" s="15"/>
      <c r="UT27" s="15"/>
      <c r="UU27" s="15"/>
      <c r="UV27" s="15"/>
      <c r="UW27" s="15"/>
      <c r="UX27" s="15"/>
      <c r="UY27" s="15"/>
      <c r="UZ27" s="15"/>
      <c r="VA27" s="15"/>
      <c r="VB27" s="15"/>
      <c r="VC27" s="15"/>
      <c r="VD27" s="15"/>
      <c r="VE27" s="15"/>
      <c r="VF27" s="15"/>
      <c r="VG27" s="15"/>
      <c r="VH27" s="15"/>
      <c r="VI27" s="15"/>
      <c r="VJ27" s="15"/>
      <c r="VK27" s="15"/>
      <c r="VL27" s="15"/>
      <c r="VM27" s="15"/>
      <c r="VN27" s="15"/>
      <c r="VO27" s="15"/>
      <c r="VP27" s="15"/>
      <c r="VQ27" s="15"/>
      <c r="VR27" s="15"/>
      <c r="VS27" s="15"/>
      <c r="VT27" s="15"/>
      <c r="VU27" s="15"/>
      <c r="VV27" s="15"/>
      <c r="VW27" s="15"/>
      <c r="VX27" s="15"/>
      <c r="VY27" s="15"/>
      <c r="VZ27" s="15"/>
      <c r="WA27" s="15"/>
      <c r="WB27" s="15"/>
      <c r="WC27" s="15"/>
      <c r="WD27" s="15"/>
      <c r="WE27" s="15"/>
      <c r="WF27" s="15"/>
      <c r="WG27" s="15"/>
      <c r="WH27" s="15"/>
      <c r="WI27" s="15"/>
      <c r="WJ27" s="15"/>
      <c r="WK27" s="15"/>
      <c r="WL27" s="15"/>
      <c r="WM27" s="15"/>
      <c r="WN27" s="15"/>
      <c r="WO27" s="15"/>
      <c r="WP27" s="15"/>
      <c r="WQ27" s="15"/>
      <c r="WR27" s="15"/>
      <c r="WS27" s="15"/>
      <c r="WT27" s="15"/>
      <c r="WU27" s="15"/>
      <c r="WV27" s="15"/>
      <c r="WW27" s="15"/>
      <c r="WX27" s="15"/>
      <c r="WY27" s="15"/>
      <c r="WZ27" s="15"/>
      <c r="XA27" s="15"/>
      <c r="XB27" s="15"/>
      <c r="XC27" s="15"/>
      <c r="XD27" s="15"/>
      <c r="XE27" s="15"/>
      <c r="XF27" s="15"/>
      <c r="XG27" s="15"/>
      <c r="XH27" s="15"/>
      <c r="XI27" s="15"/>
      <c r="XJ27" s="15"/>
      <c r="XK27" s="15"/>
      <c r="XL27" s="15"/>
      <c r="XM27" s="15"/>
      <c r="XN27" s="15"/>
      <c r="XO27" s="15"/>
      <c r="XP27" s="15"/>
      <c r="XQ27" s="15"/>
      <c r="XR27" s="15"/>
      <c r="XS27" s="15"/>
      <c r="XT27" s="15"/>
      <c r="XU27" s="15"/>
      <c r="XV27" s="15"/>
      <c r="XW27" s="15"/>
      <c r="XX27" s="15"/>
      <c r="XY27" s="15"/>
      <c r="XZ27" s="15"/>
      <c r="YA27" s="15"/>
      <c r="YB27" s="15"/>
      <c r="YC27" s="15"/>
      <c r="YD27" s="15"/>
      <c r="YE27" s="15"/>
      <c r="YF27" s="15"/>
      <c r="YG27" s="15"/>
      <c r="YH27" s="15"/>
      <c r="YI27" s="15"/>
      <c r="YJ27" s="15"/>
      <c r="YK27" s="15"/>
      <c r="YL27" s="15"/>
      <c r="YM27" s="15"/>
      <c r="YN27" s="15"/>
      <c r="YO27" s="15"/>
      <c r="YP27" s="15"/>
      <c r="YQ27" s="15"/>
      <c r="YR27" s="15"/>
      <c r="YS27" s="15"/>
      <c r="YT27" s="15"/>
      <c r="YU27" s="15"/>
      <c r="YV27" s="15"/>
      <c r="YW27" s="15"/>
      <c r="YX27" s="15"/>
      <c r="YY27" s="15"/>
      <c r="YZ27" s="15"/>
      <c r="ZA27" s="15"/>
      <c r="ZB27" s="15"/>
      <c r="ZC27" s="15"/>
      <c r="ZD27" s="15"/>
      <c r="ZE27" s="15"/>
      <c r="ZF27" s="15"/>
      <c r="ZG27" s="15"/>
      <c r="ZH27" s="15"/>
      <c r="ZI27" s="15"/>
      <c r="ZJ27" s="15"/>
      <c r="ZK27" s="15"/>
      <c r="ZL27" s="15"/>
      <c r="ZM27" s="15"/>
      <c r="ZN27" s="15"/>
      <c r="ZO27" s="15"/>
      <c r="ZP27" s="15"/>
      <c r="ZQ27" s="15"/>
      <c r="ZR27" s="15"/>
      <c r="ZS27" s="15"/>
      <c r="ZT27" s="15"/>
      <c r="ZU27" s="15"/>
      <c r="ZV27" s="15"/>
      <c r="ZW27" s="15"/>
      <c r="ZX27" s="15"/>
      <c r="ZY27" s="15"/>
      <c r="ZZ27" s="15"/>
      <c r="AAA27" s="15"/>
      <c r="AAB27" s="15"/>
      <c r="AAC27" s="15"/>
      <c r="AAD27" s="15"/>
      <c r="AAE27" s="15"/>
      <c r="AAF27" s="15"/>
      <c r="AAG27" s="15"/>
      <c r="AAH27" s="15"/>
      <c r="AAI27" s="15"/>
      <c r="AAJ27" s="15"/>
      <c r="AAK27" s="15"/>
      <c r="AAL27" s="15"/>
      <c r="AAM27" s="15"/>
      <c r="AAN27" s="15"/>
      <c r="AAO27" s="15"/>
      <c r="AAP27" s="15"/>
      <c r="AAQ27" s="15"/>
      <c r="AAR27" s="15"/>
      <c r="AAS27" s="15"/>
      <c r="AAT27" s="15"/>
      <c r="AAU27" s="15"/>
      <c r="AAV27" s="15"/>
      <c r="AAW27" s="15"/>
      <c r="AAX27" s="15"/>
      <c r="AAY27" s="15"/>
      <c r="AAZ27" s="15"/>
      <c r="ABA27" s="15"/>
      <c r="ABB27" s="15"/>
      <c r="ABC27" s="15"/>
      <c r="ABD27" s="15"/>
      <c r="ABE27" s="15"/>
      <c r="ABF27" s="15"/>
      <c r="ABG27" s="15"/>
      <c r="ABH27" s="15"/>
      <c r="ABI27" s="15"/>
      <c r="ABJ27" s="15"/>
      <c r="ABK27" s="15"/>
      <c r="ABL27" s="15"/>
      <c r="ABM27" s="15"/>
      <c r="ABN27" s="15"/>
      <c r="ABO27" s="15"/>
      <c r="ABP27" s="15"/>
      <c r="ABQ27" s="15"/>
      <c r="ABR27" s="15"/>
      <c r="ABS27" s="15"/>
      <c r="ABT27" s="15"/>
      <c r="ABU27" s="15"/>
      <c r="ABV27" s="15"/>
      <c r="ABW27" s="15"/>
      <c r="ABX27" s="15"/>
      <c r="ABY27" s="15"/>
      <c r="ABZ27" s="15"/>
      <c r="ACA27" s="15"/>
      <c r="ACB27" s="15"/>
      <c r="ACC27" s="15"/>
      <c r="ACD27" s="15"/>
      <c r="ACE27" s="15"/>
      <c r="ACF27" s="15"/>
      <c r="ACG27" s="15"/>
      <c r="ACH27" s="15"/>
      <c r="ACI27" s="15"/>
      <c r="ACJ27" s="15"/>
      <c r="ACK27" s="15"/>
      <c r="ACL27" s="15"/>
      <c r="ACM27" s="15"/>
      <c r="ACN27" s="15"/>
      <c r="ACO27" s="15"/>
      <c r="ACP27" s="15"/>
      <c r="ACQ27" s="15"/>
      <c r="ACR27" s="15"/>
      <c r="ACS27" s="15"/>
      <c r="ACT27" s="15"/>
      <c r="ACU27" s="15"/>
      <c r="ACV27" s="15"/>
      <c r="ACW27" s="15"/>
      <c r="ACX27" s="15"/>
      <c r="ACY27" s="15"/>
      <c r="ACZ27" s="15"/>
      <c r="ADA27" s="15"/>
      <c r="ADB27" s="15"/>
      <c r="ADC27" s="15"/>
      <c r="ADD27" s="15"/>
      <c r="ADE27" s="15"/>
      <c r="ADF27" s="15"/>
      <c r="ADG27" s="15"/>
      <c r="ADH27" s="15"/>
      <c r="ADI27" s="15"/>
      <c r="ADJ27" s="15"/>
      <c r="ADK27" s="15"/>
      <c r="ADL27" s="15"/>
      <c r="ADM27" s="15"/>
      <c r="ADN27" s="15"/>
      <c r="ADO27" s="15"/>
      <c r="ADP27" s="15"/>
      <c r="ADQ27" s="15"/>
      <c r="ADR27" s="15"/>
      <c r="ADS27" s="15"/>
      <c r="ADT27" s="15"/>
      <c r="ADU27" s="15"/>
      <c r="ADV27" s="15"/>
      <c r="ADW27" s="15"/>
      <c r="ADX27" s="15"/>
      <c r="ADY27" s="15"/>
      <c r="ADZ27" s="15"/>
      <c r="AEA27" s="15"/>
      <c r="AEB27" s="15"/>
      <c r="AEC27" s="15"/>
      <c r="AED27" s="15"/>
      <c r="AEE27" s="15"/>
      <c r="AEF27" s="15"/>
      <c r="AEG27" s="15"/>
      <c r="AEH27" s="15"/>
      <c r="AEI27" s="15"/>
      <c r="AEJ27" s="15"/>
      <c r="AEK27" s="15"/>
      <c r="AEL27" s="15"/>
      <c r="AEM27" s="15"/>
      <c r="AEN27" s="15"/>
      <c r="AEO27" s="15"/>
      <c r="AEP27" s="15"/>
      <c r="AEQ27" s="15"/>
      <c r="AER27" s="15"/>
      <c r="AES27" s="15"/>
      <c r="AET27" s="15"/>
      <c r="AEU27" s="15"/>
      <c r="AEV27" s="15"/>
      <c r="AEW27" s="15"/>
      <c r="AEX27" s="15"/>
      <c r="AEY27" s="15"/>
      <c r="AEZ27" s="15"/>
      <c r="AFA27" s="15"/>
      <c r="AFB27" s="15"/>
      <c r="AFC27" s="15"/>
      <c r="AFD27" s="15"/>
      <c r="AFE27" s="15"/>
      <c r="AFF27" s="15"/>
      <c r="AFG27" s="15"/>
      <c r="AFH27" s="15"/>
      <c r="AFI27" s="15"/>
      <c r="AFJ27" s="15"/>
      <c r="AFK27" s="15"/>
      <c r="AFL27" s="15"/>
      <c r="AFM27" s="15"/>
      <c r="AFN27" s="15"/>
      <c r="AFO27" s="15"/>
      <c r="AFP27" s="15"/>
      <c r="AFQ27" s="15"/>
      <c r="AFR27" s="15"/>
      <c r="AFS27" s="15"/>
      <c r="AFT27" s="15"/>
      <c r="AFU27" s="15"/>
      <c r="AFV27" s="15"/>
      <c r="AFW27" s="15"/>
      <c r="AFX27" s="15"/>
      <c r="AFY27" s="15"/>
      <c r="AFZ27" s="15"/>
      <c r="AGA27" s="15"/>
      <c r="AGB27" s="15"/>
      <c r="AGC27" s="15"/>
      <c r="AGD27" s="15"/>
      <c r="AGE27" s="15"/>
      <c r="AGF27" s="15"/>
      <c r="AGG27" s="15"/>
      <c r="AGH27" s="15"/>
      <c r="AGI27" s="15"/>
      <c r="AGJ27" s="15"/>
      <c r="AGK27" s="15"/>
      <c r="AGL27" s="15"/>
      <c r="AGM27" s="15"/>
      <c r="AGN27" s="15"/>
      <c r="AGO27" s="15"/>
      <c r="AGP27" s="15"/>
      <c r="AGQ27" s="15"/>
      <c r="AGR27" s="15"/>
      <c r="AGS27" s="15"/>
      <c r="AGT27" s="15"/>
      <c r="AGU27" s="15"/>
      <c r="AGV27" s="15"/>
      <c r="AGW27" s="15"/>
      <c r="AGX27" s="15"/>
      <c r="AGY27" s="15"/>
      <c r="AGZ27" s="15"/>
      <c r="AHA27" s="15"/>
      <c r="AHB27" s="15"/>
      <c r="AHC27" s="15"/>
      <c r="AHD27" s="15"/>
      <c r="AHE27" s="15"/>
      <c r="AHF27" s="15"/>
      <c r="AHG27" s="15"/>
      <c r="AHH27" s="15"/>
      <c r="AHI27" s="15"/>
      <c r="AHJ27" s="15"/>
      <c r="AHK27" s="15"/>
      <c r="AHL27" s="15"/>
      <c r="AHM27" s="15"/>
      <c r="AHN27" s="15"/>
      <c r="AHO27" s="15"/>
      <c r="AHP27" s="15"/>
      <c r="AHQ27" s="15"/>
      <c r="AHR27" s="15"/>
      <c r="AHS27" s="15"/>
      <c r="AHT27" s="15"/>
      <c r="AHU27" s="15"/>
      <c r="AHV27" s="15"/>
      <c r="AHW27" s="15"/>
      <c r="AHX27" s="15"/>
      <c r="AHY27" s="15"/>
      <c r="AHZ27" s="15"/>
      <c r="AIA27" s="15"/>
      <c r="AIB27" s="15"/>
      <c r="AIC27" s="15"/>
      <c r="AID27" s="15"/>
      <c r="AIE27" s="15"/>
      <c r="AIF27" s="15"/>
      <c r="AIG27" s="15"/>
      <c r="AIH27" s="15"/>
      <c r="AII27" s="15"/>
      <c r="AIJ27" s="15"/>
      <c r="AIK27" s="15"/>
      <c r="AIL27" s="15"/>
      <c r="AIM27" s="15"/>
      <c r="AIN27" s="15"/>
      <c r="AIO27" s="15"/>
      <c r="AIP27" s="15"/>
      <c r="AIQ27" s="15"/>
      <c r="AIR27" s="15"/>
      <c r="AIS27" s="15"/>
      <c r="AIT27" s="15"/>
      <c r="AIU27" s="15"/>
      <c r="AIV27" s="15"/>
      <c r="AIW27" s="15"/>
      <c r="AIX27" s="15"/>
      <c r="AIY27" s="15"/>
      <c r="AIZ27" s="15"/>
      <c r="AJA27" s="15"/>
      <c r="AJB27" s="15"/>
      <c r="AJC27" s="15"/>
      <c r="AJD27" s="15"/>
      <c r="AJE27" s="15"/>
      <c r="AJF27" s="15"/>
      <c r="AJG27" s="15"/>
      <c r="AJH27" s="15"/>
      <c r="AJI27" s="15"/>
      <c r="AJJ27" s="15"/>
      <c r="AJK27" s="15"/>
      <c r="AJL27" s="15"/>
      <c r="AJM27" s="15"/>
      <c r="AJN27" s="15"/>
      <c r="AJO27" s="15"/>
      <c r="AJP27" s="15"/>
      <c r="AJQ27" s="15"/>
      <c r="AJR27" s="15"/>
      <c r="AJS27" s="15"/>
      <c r="AJT27" s="15"/>
      <c r="AJU27" s="15"/>
      <c r="AJV27" s="15"/>
      <c r="AJW27" s="15"/>
      <c r="AJX27" s="15"/>
      <c r="AJY27" s="15"/>
      <c r="AJZ27" s="15"/>
      <c r="AKA27" s="15"/>
      <c r="AKB27" s="15"/>
      <c r="AKC27" s="15"/>
      <c r="AKD27" s="15"/>
      <c r="AKE27" s="15"/>
      <c r="AKF27" s="15"/>
      <c r="AKG27" s="15"/>
      <c r="AKH27" s="15"/>
      <c r="AKI27" s="15"/>
      <c r="AKJ27" s="15"/>
      <c r="AKK27" s="15"/>
      <c r="AKL27" s="15"/>
      <c r="AKM27" s="15"/>
      <c r="AKN27" s="15"/>
      <c r="AKO27" s="15"/>
      <c r="AKP27" s="15"/>
      <c r="AKQ27" s="15"/>
      <c r="AKR27" s="15"/>
      <c r="AKS27" s="15"/>
      <c r="AKT27" s="15"/>
      <c r="AKU27" s="15"/>
      <c r="AKV27" s="15"/>
      <c r="AKW27" s="15"/>
      <c r="AKX27" s="15"/>
      <c r="AKY27" s="15"/>
      <c r="AKZ27" s="15"/>
      <c r="ALA27" s="15"/>
      <c r="ALB27" s="15"/>
      <c r="ALC27" s="15"/>
      <c r="ALD27" s="15"/>
      <c r="ALE27" s="15"/>
      <c r="ALF27" s="15"/>
      <c r="ALG27" s="15"/>
      <c r="ALH27" s="15"/>
      <c r="ALI27" s="15"/>
      <c r="ALJ27" s="15"/>
      <c r="ALK27" s="15"/>
      <c r="ALL27" s="15"/>
      <c r="ALM27" s="15"/>
      <c r="ALN27" s="15"/>
      <c r="ALO27" s="15"/>
      <c r="ALP27" s="15"/>
      <c r="ALQ27" s="15"/>
      <c r="ALR27" s="15"/>
      <c r="ALS27" s="15"/>
      <c r="ALT27" s="15"/>
      <c r="ALU27" s="15"/>
      <c r="ALV27" s="15"/>
      <c r="ALW27" s="15"/>
      <c r="ALX27" s="15"/>
      <c r="ALY27" s="15"/>
      <c r="ALZ27" s="15"/>
      <c r="AMA27" s="15"/>
      <c r="AMB27" s="15"/>
      <c r="AMC27" s="15"/>
      <c r="AMD27" s="15"/>
      <c r="AME27" s="15"/>
      <c r="AMF27" s="15"/>
      <c r="AMG27" s="15"/>
      <c r="AMH27" s="15"/>
      <c r="AMI27" s="15"/>
      <c r="AMJ27" s="15"/>
      <c r="AMK27" s="15"/>
      <c r="AML27" s="15"/>
      <c r="AMM27" s="15"/>
      <c r="AMN27" s="15"/>
      <c r="AMO27" s="15"/>
      <c r="AMP27" s="15"/>
      <c r="AMQ27" s="15"/>
      <c r="AMR27" s="15"/>
      <c r="AMS27" s="15"/>
      <c r="AMT27" s="15"/>
      <c r="AMU27" s="15"/>
      <c r="AMV27" s="15"/>
      <c r="AMW27" s="15"/>
      <c r="AMX27" s="15"/>
      <c r="AMY27" s="15"/>
      <c r="AMZ27" s="15"/>
      <c r="ANA27" s="15"/>
      <c r="ANB27" s="15"/>
      <c r="ANC27" s="15"/>
      <c r="AND27" s="15"/>
      <c r="ANE27" s="15"/>
      <c r="ANF27" s="15"/>
      <c r="ANG27" s="15"/>
      <c r="ANH27" s="15"/>
      <c r="ANI27" s="15"/>
      <c r="ANJ27" s="15"/>
      <c r="ANK27" s="15"/>
      <c r="ANL27" s="15"/>
      <c r="ANM27" s="15"/>
      <c r="ANN27" s="15"/>
      <c r="ANO27" s="15"/>
      <c r="ANP27" s="15"/>
      <c r="ANQ27" s="15"/>
      <c r="ANR27" s="15"/>
      <c r="ANS27" s="15"/>
      <c r="ANT27" s="15"/>
      <c r="ANU27" s="15"/>
      <c r="ANV27" s="15"/>
      <c r="ANW27" s="15"/>
      <c r="ANX27" s="15"/>
      <c r="ANY27" s="15"/>
      <c r="ANZ27" s="15"/>
      <c r="AOA27" s="15"/>
      <c r="AOB27" s="15"/>
      <c r="AOC27" s="15"/>
      <c r="AOD27" s="15"/>
      <c r="AOE27" s="15"/>
      <c r="AOF27" s="15"/>
      <c r="AOG27" s="15"/>
      <c r="AOH27" s="15"/>
      <c r="AOI27" s="15"/>
      <c r="AOJ27" s="15"/>
      <c r="AOK27" s="15"/>
      <c r="AOL27" s="15"/>
      <c r="AOM27" s="15"/>
      <c r="AON27" s="15"/>
      <c r="AOO27" s="15"/>
      <c r="AOP27" s="15"/>
      <c r="AOQ27" s="15"/>
      <c r="AOR27" s="15"/>
      <c r="AOS27" s="15"/>
      <c r="AOT27" s="15"/>
      <c r="AOU27" s="15"/>
      <c r="AOV27" s="15"/>
      <c r="AOW27" s="15"/>
      <c r="AOX27" s="15"/>
      <c r="AOY27" s="15"/>
      <c r="AOZ27" s="15"/>
      <c r="APA27" s="15"/>
      <c r="APB27" s="15"/>
      <c r="APC27" s="15"/>
      <c r="APD27" s="15"/>
      <c r="APE27" s="15"/>
      <c r="APF27" s="15"/>
      <c r="APG27" s="15"/>
      <c r="APH27" s="15"/>
      <c r="API27" s="15"/>
      <c r="APJ27" s="15"/>
      <c r="APK27" s="15"/>
      <c r="APL27" s="15"/>
      <c r="APM27" s="15"/>
      <c r="APN27" s="15"/>
      <c r="APO27" s="15"/>
      <c r="APP27" s="15"/>
      <c r="APQ27" s="15"/>
      <c r="APR27" s="15"/>
      <c r="APS27" s="15"/>
      <c r="APT27" s="15"/>
      <c r="APU27" s="15"/>
      <c r="APV27" s="15"/>
      <c r="APW27" s="15"/>
      <c r="APX27" s="15"/>
      <c r="APY27" s="15"/>
      <c r="APZ27" s="15"/>
      <c r="AQA27" s="15"/>
      <c r="AQB27" s="15"/>
      <c r="AQC27" s="15"/>
      <c r="AQD27" s="15"/>
      <c r="AQE27" s="15"/>
      <c r="AQF27" s="15"/>
      <c r="AQG27" s="15"/>
      <c r="AQH27" s="15"/>
      <c r="AQI27" s="15"/>
      <c r="AQJ27" s="15"/>
      <c r="AQK27" s="15"/>
      <c r="AQL27" s="15"/>
      <c r="AQM27" s="15"/>
      <c r="AQN27" s="15"/>
      <c r="AQO27" s="15"/>
      <c r="AQP27" s="15"/>
      <c r="AQQ27" s="15"/>
      <c r="AQR27" s="15"/>
      <c r="AQS27" s="15"/>
      <c r="AQT27" s="15"/>
      <c r="AQU27" s="15"/>
      <c r="AQV27" s="15"/>
      <c r="AQW27" s="15"/>
      <c r="AQX27" s="15"/>
      <c r="AQY27" s="15"/>
      <c r="AQZ27" s="15"/>
      <c r="ARA27" s="15"/>
      <c r="ARB27" s="15"/>
      <c r="ARC27" s="15"/>
      <c r="ARD27" s="15"/>
      <c r="ARE27" s="15"/>
      <c r="ARF27" s="15"/>
      <c r="ARG27" s="15"/>
      <c r="ARH27" s="15"/>
      <c r="ARI27" s="15"/>
      <c r="ARJ27" s="15"/>
      <c r="ARK27" s="15"/>
      <c r="ARL27" s="15"/>
      <c r="ARM27" s="15"/>
      <c r="ARN27" s="15"/>
      <c r="ARO27" s="15"/>
      <c r="ARP27" s="15"/>
      <c r="ARQ27" s="15"/>
      <c r="ARR27" s="15"/>
      <c r="ARS27" s="15"/>
      <c r="ART27" s="15"/>
      <c r="ARU27" s="15"/>
      <c r="ARV27" s="15"/>
      <c r="ARW27" s="15"/>
      <c r="ARX27" s="15"/>
      <c r="ARY27" s="15"/>
      <c r="ARZ27" s="15"/>
      <c r="ASA27" s="15"/>
      <c r="ASB27" s="15"/>
      <c r="ASC27" s="15"/>
      <c r="ASD27" s="15"/>
      <c r="ASE27" s="15"/>
      <c r="ASF27" s="15"/>
      <c r="ASG27" s="15"/>
      <c r="ASH27" s="15"/>
      <c r="ASI27" s="15"/>
      <c r="ASJ27" s="15"/>
      <c r="ASK27" s="15"/>
      <c r="ASL27" s="15"/>
      <c r="ASM27" s="15"/>
      <c r="ASN27" s="15"/>
      <c r="ASO27" s="15"/>
      <c r="ASP27" s="15"/>
      <c r="ASQ27" s="15"/>
      <c r="ASR27" s="15"/>
      <c r="ASS27" s="15"/>
      <c r="AST27" s="15"/>
      <c r="ASU27" s="15"/>
      <c r="ASV27" s="15"/>
      <c r="ASW27" s="15"/>
      <c r="ASX27" s="15"/>
      <c r="ASY27" s="15"/>
      <c r="ASZ27" s="15"/>
      <c r="ATA27" s="15"/>
      <c r="ATB27" s="15"/>
      <c r="ATC27" s="15"/>
      <c r="ATD27" s="15"/>
      <c r="ATE27" s="15"/>
      <c r="ATF27" s="15"/>
      <c r="ATG27" s="15"/>
      <c r="ATH27" s="15"/>
      <c r="ATI27" s="15"/>
      <c r="ATJ27" s="15"/>
      <c r="ATK27" s="15"/>
      <c r="ATL27" s="15"/>
      <c r="ATM27" s="15"/>
      <c r="ATN27" s="15"/>
      <c r="ATO27" s="15"/>
      <c r="ATP27" s="15"/>
      <c r="ATQ27" s="15"/>
      <c r="ATR27" s="15"/>
      <c r="ATS27" s="15"/>
      <c r="ATT27" s="15"/>
      <c r="ATU27" s="15"/>
      <c r="ATV27" s="15"/>
      <c r="ATW27" s="15"/>
      <c r="ATX27" s="15"/>
      <c r="ATY27" s="15"/>
      <c r="ATZ27" s="15"/>
      <c r="AUA27" s="15"/>
      <c r="AUB27" s="15"/>
      <c r="AUC27" s="15"/>
      <c r="AUD27" s="15"/>
      <c r="AUE27" s="15"/>
      <c r="AUF27" s="15"/>
      <c r="AUG27" s="15"/>
      <c r="AUH27" s="15"/>
      <c r="AUI27" s="15"/>
      <c r="AUJ27" s="15"/>
      <c r="AUK27" s="15"/>
      <c r="AUL27" s="15"/>
      <c r="AUM27" s="15"/>
      <c r="AUN27" s="15"/>
      <c r="AUO27" s="15"/>
      <c r="AUP27" s="15"/>
      <c r="AUQ27" s="15"/>
      <c r="AUR27" s="15"/>
      <c r="AUS27" s="15"/>
      <c r="AUT27" s="15"/>
      <c r="AUU27" s="15"/>
      <c r="AUV27" s="15"/>
      <c r="AUW27" s="15"/>
      <c r="AUX27" s="15"/>
      <c r="AUY27" s="15"/>
      <c r="AUZ27" s="15"/>
      <c r="AVA27" s="15"/>
      <c r="AVB27" s="15"/>
      <c r="AVC27" s="15"/>
      <c r="AVD27" s="15"/>
      <c r="AVE27" s="15"/>
      <c r="AVF27" s="15"/>
      <c r="AVG27" s="15"/>
      <c r="AVH27" s="15"/>
      <c r="AVI27" s="15"/>
      <c r="AVJ27" s="15"/>
      <c r="AVK27" s="15"/>
      <c r="AVL27" s="15"/>
      <c r="AVM27" s="15"/>
      <c r="AVN27" s="15"/>
      <c r="AVO27" s="15"/>
      <c r="AVP27" s="15"/>
      <c r="AVQ27" s="15"/>
      <c r="AVR27" s="15"/>
      <c r="AVS27" s="15"/>
      <c r="AVT27" s="15"/>
      <c r="AVU27" s="15"/>
      <c r="AVV27" s="15"/>
      <c r="AVW27" s="15"/>
      <c r="AVX27" s="15"/>
      <c r="AVY27" s="15"/>
      <c r="AVZ27" s="15"/>
      <c r="AWA27" s="15"/>
      <c r="AWB27" s="15"/>
      <c r="AWC27" s="15"/>
      <c r="AWD27" s="15"/>
      <c r="AWE27" s="15"/>
      <c r="AWF27" s="15"/>
      <c r="AWG27" s="15"/>
      <c r="AWH27" s="15"/>
      <c r="AWI27" s="15"/>
      <c r="AWJ27" s="15"/>
      <c r="AWK27" s="15"/>
      <c r="AWL27" s="15"/>
      <c r="AWM27" s="15"/>
      <c r="AWN27" s="15"/>
      <c r="AWO27" s="15"/>
      <c r="AWP27" s="15"/>
      <c r="AWQ27" s="15"/>
      <c r="AWR27" s="15"/>
      <c r="AWS27" s="15"/>
      <c r="AWT27" s="15"/>
      <c r="AWU27" s="15"/>
      <c r="AWV27" s="15"/>
      <c r="AWW27" s="15"/>
      <c r="AWX27" s="15"/>
      <c r="AWY27" s="15"/>
      <c r="AWZ27" s="15"/>
      <c r="AXA27" s="15"/>
      <c r="AXB27" s="15"/>
      <c r="AXC27" s="15"/>
      <c r="AXD27" s="15"/>
      <c r="AXE27" s="15"/>
      <c r="AXF27" s="15"/>
      <c r="AXG27" s="15"/>
      <c r="AXH27" s="15"/>
      <c r="AXI27" s="15"/>
      <c r="AXJ27" s="15"/>
      <c r="AXK27" s="15"/>
      <c r="AXL27" s="15"/>
      <c r="AXM27" s="15"/>
      <c r="AXN27" s="15"/>
      <c r="AXO27" s="15"/>
      <c r="AXP27" s="15"/>
      <c r="AXQ27" s="15"/>
      <c r="AXR27" s="15"/>
      <c r="AXS27" s="15"/>
      <c r="AXT27" s="15"/>
      <c r="AXU27" s="15"/>
      <c r="AXV27" s="15"/>
      <c r="AXW27" s="15"/>
      <c r="AXX27" s="15"/>
      <c r="AXY27" s="15"/>
      <c r="AXZ27" s="15"/>
      <c r="AYA27" s="15"/>
      <c r="AYB27" s="15"/>
      <c r="AYC27" s="15"/>
      <c r="AYD27" s="15"/>
      <c r="AYE27" s="15"/>
      <c r="AYF27" s="15"/>
      <c r="AYG27" s="15"/>
      <c r="AYH27" s="15"/>
      <c r="AYI27" s="15"/>
      <c r="AYJ27" s="15"/>
      <c r="AYK27" s="15"/>
      <c r="AYL27" s="15"/>
      <c r="AYM27" s="15"/>
      <c r="AYN27" s="15"/>
      <c r="AYO27" s="15"/>
      <c r="AYP27" s="15"/>
      <c r="AYQ27" s="15"/>
      <c r="AYR27" s="15"/>
      <c r="AYS27" s="15"/>
      <c r="AYT27" s="15"/>
      <c r="AYU27" s="15"/>
      <c r="AYV27" s="15"/>
      <c r="AYW27" s="15"/>
      <c r="AYX27" s="15"/>
      <c r="AYY27" s="15"/>
      <c r="AYZ27" s="15"/>
      <c r="AZA27" s="15"/>
      <c r="AZB27" s="15"/>
      <c r="AZC27" s="15"/>
      <c r="AZD27" s="15"/>
      <c r="AZE27" s="15"/>
      <c r="AZF27" s="15"/>
      <c r="AZG27" s="15"/>
      <c r="AZH27" s="15"/>
      <c r="AZI27" s="15"/>
      <c r="AZJ27" s="15"/>
      <c r="AZK27" s="15"/>
      <c r="AZL27" s="15"/>
      <c r="AZM27" s="15"/>
      <c r="AZN27" s="15"/>
      <c r="AZO27" s="15"/>
      <c r="AZP27" s="15"/>
      <c r="AZQ27" s="15"/>
      <c r="AZR27" s="15"/>
      <c r="AZS27" s="15"/>
      <c r="AZT27" s="15"/>
      <c r="AZU27" s="15"/>
      <c r="AZV27" s="15"/>
      <c r="AZW27" s="15"/>
      <c r="AZX27" s="15"/>
      <c r="AZY27" s="15"/>
      <c r="AZZ27" s="15"/>
      <c r="BAA27" s="15"/>
      <c r="BAB27" s="15"/>
      <c r="BAC27" s="15"/>
      <c r="BAD27" s="15"/>
      <c r="BAE27" s="15"/>
      <c r="BAF27" s="15"/>
      <c r="BAG27" s="15"/>
      <c r="BAH27" s="15"/>
      <c r="BAI27" s="15"/>
      <c r="BAJ27" s="15"/>
      <c r="BAK27" s="15"/>
      <c r="BAL27" s="15"/>
      <c r="BAM27" s="15"/>
      <c r="BAN27" s="15"/>
      <c r="BAO27" s="15"/>
      <c r="BAP27" s="15"/>
      <c r="BAQ27" s="15"/>
      <c r="BAR27" s="15"/>
      <c r="BAS27" s="15"/>
      <c r="BAT27" s="15"/>
      <c r="BAU27" s="15"/>
      <c r="BAV27" s="15"/>
      <c r="BAW27" s="15"/>
      <c r="BAX27" s="15"/>
      <c r="BAY27" s="15"/>
      <c r="BAZ27" s="15"/>
      <c r="BBA27" s="15"/>
      <c r="BBB27" s="15"/>
      <c r="BBC27" s="15"/>
      <c r="BBD27" s="15"/>
      <c r="BBE27" s="15"/>
      <c r="BBF27" s="15"/>
      <c r="BBG27" s="15"/>
      <c r="BBH27" s="15"/>
      <c r="BBI27" s="15"/>
      <c r="BBJ27" s="15"/>
      <c r="BBK27" s="15"/>
      <c r="BBL27" s="15"/>
      <c r="BBM27" s="15"/>
      <c r="BBN27" s="15"/>
      <c r="BBO27" s="15"/>
      <c r="BBP27" s="15"/>
      <c r="BBQ27" s="15"/>
      <c r="BBR27" s="15"/>
      <c r="BBS27" s="15"/>
      <c r="BBT27" s="15"/>
      <c r="BBU27" s="15"/>
      <c r="BBV27" s="15"/>
      <c r="BBW27" s="15"/>
      <c r="BBX27" s="15"/>
      <c r="BBY27" s="15"/>
      <c r="BBZ27" s="15"/>
      <c r="BCA27" s="15"/>
      <c r="BCB27" s="15"/>
      <c r="BCC27" s="15"/>
      <c r="BCD27" s="15"/>
      <c r="BCE27" s="15"/>
      <c r="BCF27" s="15"/>
      <c r="BCG27" s="15"/>
      <c r="BCH27" s="15"/>
      <c r="BCI27" s="15"/>
      <c r="BCJ27" s="15"/>
      <c r="BCK27" s="15"/>
      <c r="BCL27" s="15"/>
      <c r="BCM27" s="15"/>
      <c r="BCN27" s="15"/>
      <c r="BCO27" s="15"/>
      <c r="BCP27" s="15"/>
      <c r="BCQ27" s="15"/>
      <c r="BCR27" s="15"/>
      <c r="BCS27" s="15"/>
      <c r="BCT27" s="15"/>
      <c r="BCU27" s="15"/>
      <c r="BCV27" s="15"/>
      <c r="BCW27" s="15"/>
      <c r="BCX27" s="15"/>
      <c r="BCY27" s="15"/>
      <c r="BCZ27" s="15"/>
      <c r="BDA27" s="15"/>
      <c r="BDB27" s="15"/>
      <c r="BDC27" s="15"/>
      <c r="BDD27" s="15"/>
      <c r="BDE27" s="15"/>
      <c r="BDF27" s="15"/>
      <c r="BDG27" s="15"/>
      <c r="BDH27" s="15"/>
      <c r="BDI27" s="15"/>
      <c r="BDJ27" s="15"/>
      <c r="BDK27" s="15"/>
      <c r="BDL27" s="15"/>
      <c r="BDM27" s="15"/>
      <c r="BDN27" s="15"/>
      <c r="BDO27" s="15"/>
      <c r="BDP27" s="15"/>
      <c r="BDQ27" s="15"/>
      <c r="BDR27" s="15"/>
      <c r="BDS27" s="15"/>
      <c r="BDT27" s="15"/>
      <c r="BDU27" s="15"/>
      <c r="BDV27" s="15"/>
      <c r="BDW27" s="15"/>
      <c r="BDX27" s="15"/>
      <c r="BDY27" s="15"/>
      <c r="BDZ27" s="15"/>
      <c r="BEA27" s="15"/>
      <c r="BEB27" s="15"/>
      <c r="BEC27" s="15"/>
      <c r="BED27" s="15"/>
      <c r="BEE27" s="15"/>
      <c r="BEF27" s="15"/>
      <c r="BEG27" s="15"/>
      <c r="BEH27" s="15"/>
      <c r="BEI27" s="15"/>
      <c r="BEJ27" s="15"/>
      <c r="BEK27" s="15"/>
      <c r="BEL27" s="15"/>
      <c r="BEM27" s="15"/>
      <c r="BEN27" s="15"/>
      <c r="BEO27" s="15"/>
      <c r="BEP27" s="15"/>
      <c r="BEQ27" s="15"/>
      <c r="BER27" s="15"/>
      <c r="BES27" s="15"/>
      <c r="BET27" s="15"/>
      <c r="BEU27" s="15"/>
      <c r="BEV27" s="15"/>
      <c r="BEW27" s="15"/>
      <c r="BEX27" s="15"/>
      <c r="BEY27" s="15"/>
      <c r="BEZ27" s="15"/>
      <c r="BFA27" s="15"/>
      <c r="BFB27" s="15"/>
      <c r="BFC27" s="15"/>
      <c r="BFD27" s="15"/>
      <c r="BFE27" s="15"/>
      <c r="BFF27" s="15"/>
      <c r="BFG27" s="15"/>
      <c r="BFH27" s="15"/>
      <c r="BFI27" s="15"/>
      <c r="BFJ27" s="15"/>
      <c r="BFK27" s="15"/>
      <c r="BFL27" s="15"/>
      <c r="BFM27" s="15"/>
      <c r="BFN27" s="15"/>
      <c r="BFO27" s="15"/>
      <c r="BFP27" s="15"/>
      <c r="BFQ27" s="15"/>
      <c r="BFR27" s="15"/>
      <c r="BFS27" s="15"/>
      <c r="BFT27" s="15"/>
      <c r="BFU27" s="15"/>
      <c r="BFV27" s="15"/>
      <c r="BFW27" s="15"/>
      <c r="BFX27" s="15"/>
      <c r="BFY27" s="15"/>
      <c r="BFZ27" s="15"/>
      <c r="BGA27" s="15"/>
      <c r="BGB27" s="15"/>
      <c r="BGC27" s="15"/>
      <c r="BGD27" s="15"/>
      <c r="BGE27" s="15"/>
      <c r="BGF27" s="15"/>
      <c r="BGG27" s="15"/>
      <c r="BGH27" s="15"/>
      <c r="BGI27" s="15"/>
      <c r="BGJ27" s="15"/>
      <c r="BGK27" s="15"/>
      <c r="BGL27" s="15"/>
      <c r="BGM27" s="15"/>
      <c r="BGN27" s="15"/>
      <c r="BGO27" s="15"/>
      <c r="BGP27" s="15"/>
      <c r="BGQ27" s="15"/>
      <c r="BGR27" s="15"/>
      <c r="BGS27" s="15"/>
      <c r="BGT27" s="15"/>
      <c r="BGU27" s="15"/>
      <c r="BGV27" s="15"/>
      <c r="BGW27" s="15"/>
      <c r="BGX27" s="15"/>
      <c r="BGY27" s="15"/>
      <c r="BGZ27" s="15"/>
      <c r="BHA27" s="15"/>
      <c r="BHB27" s="15"/>
      <c r="BHC27" s="15"/>
      <c r="BHD27" s="15"/>
      <c r="BHE27" s="15"/>
      <c r="BHF27" s="15"/>
      <c r="BHG27" s="15"/>
      <c r="BHH27" s="15"/>
      <c r="BHI27" s="15"/>
      <c r="BHJ27" s="15"/>
      <c r="BHK27" s="15"/>
      <c r="BHL27" s="15"/>
      <c r="BHM27" s="15"/>
      <c r="BHN27" s="15"/>
      <c r="BHO27" s="15"/>
      <c r="BHP27" s="15"/>
      <c r="BHQ27" s="15"/>
      <c r="BHR27" s="15"/>
      <c r="BHS27" s="15"/>
      <c r="BHT27" s="15"/>
      <c r="BHU27" s="15"/>
      <c r="BHV27" s="15"/>
      <c r="BHW27" s="15"/>
      <c r="BHX27" s="15"/>
      <c r="BHY27" s="15"/>
      <c r="BHZ27" s="15"/>
      <c r="BIA27" s="15"/>
      <c r="BIB27" s="15"/>
      <c r="BIC27" s="15"/>
      <c r="BID27" s="15"/>
      <c r="BIE27" s="15"/>
      <c r="BIF27" s="15"/>
      <c r="BIG27" s="15"/>
      <c r="BIH27" s="15"/>
      <c r="BII27" s="15"/>
      <c r="BIJ27" s="15"/>
      <c r="BIK27" s="15"/>
      <c r="BIL27" s="15"/>
      <c r="BIM27" s="15"/>
      <c r="BIN27" s="15"/>
      <c r="BIO27" s="15"/>
      <c r="BIP27" s="15"/>
      <c r="BIQ27" s="15"/>
      <c r="BIR27" s="15"/>
      <c r="BIS27" s="15"/>
      <c r="BIT27" s="15"/>
    </row>
    <row r="28" spans="1:1606" s="4" customFormat="1" ht="409.5" x14ac:dyDescent="0.3">
      <c r="A28" s="39" t="s">
        <v>239</v>
      </c>
      <c r="B28" s="11">
        <v>239</v>
      </c>
      <c r="C28" s="11" t="s">
        <v>97</v>
      </c>
      <c r="D28" s="11">
        <v>1</v>
      </c>
      <c r="E28" s="12" t="s">
        <v>41</v>
      </c>
      <c r="F28" s="12" t="s">
        <v>277</v>
      </c>
      <c r="G28" s="45" t="s">
        <v>172</v>
      </c>
      <c r="H28" s="33" t="s">
        <v>204</v>
      </c>
      <c r="I28" s="83" t="s">
        <v>647</v>
      </c>
      <c r="J28" s="83" t="s">
        <v>210</v>
      </c>
      <c r="K28" s="25" t="s">
        <v>116</v>
      </c>
      <c r="L28" s="12" t="s">
        <v>187</v>
      </c>
      <c r="M28" s="69">
        <f>VLOOKUP(A28,'RELEVÂNCIA PAINEL'!$1:$1048576,19,FALSE)</f>
        <v>6</v>
      </c>
      <c r="N28" s="84" t="s">
        <v>692</v>
      </c>
      <c r="O28" s="4">
        <f>VLOOKUP(A28,'RELEVÂNCIA PAINEL'!$1:$1048576,20,FALSE)</f>
        <v>1</v>
      </c>
    </row>
    <row r="29" spans="1:1606" s="4" customFormat="1" ht="408.75" customHeight="1" x14ac:dyDescent="0.3">
      <c r="A29" s="39" t="s">
        <v>269</v>
      </c>
      <c r="B29" s="11">
        <v>239</v>
      </c>
      <c r="C29" s="11" t="s">
        <v>97</v>
      </c>
      <c r="D29" s="11">
        <v>2</v>
      </c>
      <c r="E29" s="12" t="s">
        <v>44</v>
      </c>
      <c r="F29" s="12" t="s">
        <v>147</v>
      </c>
      <c r="G29" s="55" t="s">
        <v>132</v>
      </c>
      <c r="H29" s="12"/>
      <c r="I29" s="12"/>
      <c r="J29" s="12" t="s">
        <v>632</v>
      </c>
      <c r="K29" s="50" t="s">
        <v>120</v>
      </c>
      <c r="L29" s="39"/>
      <c r="M29" s="69">
        <f>VLOOKUP(A29,'RELEVÂNCIA PAINEL'!$1:$1048576,19,FALSE)</f>
        <v>1</v>
      </c>
      <c r="N29" s="84" t="s">
        <v>692</v>
      </c>
      <c r="O29" s="4">
        <f>VLOOKUP(A29,'RELEVÂNCIA PAINEL'!$1:$1048576,20,FALSE)</f>
        <v>1</v>
      </c>
    </row>
    <row r="30" spans="1:1606" s="17" customFormat="1" ht="255.75" customHeight="1" x14ac:dyDescent="0.3">
      <c r="A30" s="39" t="s">
        <v>270</v>
      </c>
      <c r="B30" s="11">
        <v>239</v>
      </c>
      <c r="C30" s="11" t="s">
        <v>68</v>
      </c>
      <c r="D30" s="11">
        <v>3</v>
      </c>
      <c r="E30" s="12" t="s">
        <v>83</v>
      </c>
      <c r="F30" s="12" t="s">
        <v>103</v>
      </c>
      <c r="G30" s="58" t="s">
        <v>132</v>
      </c>
      <c r="H30" s="12"/>
      <c r="I30" s="12"/>
      <c r="J30" s="12" t="s">
        <v>632</v>
      </c>
      <c r="K30" s="25" t="s">
        <v>84</v>
      </c>
      <c r="L30" s="54"/>
      <c r="M30" s="69">
        <f>VLOOKUP(A30,'RELEVÂNCIA PAINEL'!$1:$1048576,19,FALSE)</f>
        <v>1</v>
      </c>
      <c r="N30" s="84" t="s">
        <v>692</v>
      </c>
      <c r="O30" s="4">
        <f>VLOOKUP(A30,'RELEVÂNCIA PAINEL'!$1:$1048576,20,FALSE)</f>
        <v>1</v>
      </c>
    </row>
    <row r="31" spans="1:1606" ht="274.5" customHeight="1" x14ac:dyDescent="0.3">
      <c r="A31" s="39" t="s">
        <v>271</v>
      </c>
      <c r="B31" s="11">
        <v>240</v>
      </c>
      <c r="C31" s="11" t="s">
        <v>114</v>
      </c>
      <c r="D31" s="11">
        <v>1</v>
      </c>
      <c r="E31" s="12" t="s">
        <v>61</v>
      </c>
      <c r="F31" s="12" t="s">
        <v>87</v>
      </c>
      <c r="G31" s="45" t="s">
        <v>172</v>
      </c>
      <c r="H31" s="33" t="s">
        <v>204</v>
      </c>
      <c r="I31" s="83" t="s">
        <v>648</v>
      </c>
      <c r="J31" s="83" t="s">
        <v>210</v>
      </c>
      <c r="K31" s="50" t="s">
        <v>121</v>
      </c>
      <c r="L31" s="12" t="s">
        <v>187</v>
      </c>
      <c r="M31" s="69">
        <f>VLOOKUP(A31,'RELEVÂNCIA PAINEL'!$1:$1048576,19,FALSE)</f>
        <v>1</v>
      </c>
      <c r="N31" s="84" t="s">
        <v>692</v>
      </c>
      <c r="O31" s="4">
        <f>VLOOKUP(A31,'RELEVÂNCIA PAINEL'!$1:$1048576,20,FALSE)</f>
        <v>1</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2"/>
      <c r="ARW31" s="2"/>
      <c r="ARX31" s="2"/>
      <c r="ARY31" s="2"/>
      <c r="ARZ31" s="2"/>
      <c r="ASA31" s="2"/>
      <c r="ASB31" s="2"/>
      <c r="ASC31" s="2"/>
      <c r="ASD31" s="2"/>
      <c r="ASE31" s="2"/>
      <c r="ASF31" s="2"/>
      <c r="ASG31" s="2"/>
      <c r="ASH31" s="2"/>
      <c r="ASI31" s="2"/>
      <c r="ASJ31" s="2"/>
      <c r="ASK31" s="2"/>
      <c r="ASL31" s="2"/>
      <c r="ASM31" s="2"/>
      <c r="ASN31" s="2"/>
      <c r="ASO31" s="2"/>
      <c r="ASP31" s="2"/>
      <c r="ASQ31" s="2"/>
      <c r="ASR31" s="2"/>
      <c r="ASS31" s="2"/>
      <c r="AST31" s="2"/>
      <c r="ASU31" s="2"/>
      <c r="ASV31" s="2"/>
      <c r="ASW31" s="2"/>
      <c r="ASX31" s="2"/>
      <c r="ASY31" s="2"/>
      <c r="ASZ31" s="2"/>
      <c r="ATA31" s="2"/>
      <c r="ATB31" s="2"/>
      <c r="ATC31" s="2"/>
      <c r="ATD31" s="2"/>
      <c r="ATE31" s="2"/>
      <c r="ATF31" s="2"/>
      <c r="ATG31" s="2"/>
      <c r="ATH31" s="2"/>
      <c r="ATI31" s="2"/>
      <c r="ATJ31" s="2"/>
      <c r="ATK31" s="2"/>
      <c r="ATL31" s="2"/>
      <c r="ATM31" s="2"/>
      <c r="ATN31" s="2"/>
      <c r="ATO31" s="2"/>
      <c r="ATP31" s="2"/>
      <c r="ATQ31" s="2"/>
      <c r="ATR31" s="2"/>
      <c r="ATS31" s="2"/>
      <c r="ATT31" s="2"/>
      <c r="ATU31" s="2"/>
      <c r="ATV31" s="2"/>
      <c r="ATW31" s="2"/>
      <c r="ATX31" s="2"/>
      <c r="ATY31" s="2"/>
      <c r="ATZ31" s="2"/>
      <c r="AUA31" s="2"/>
      <c r="AUB31" s="2"/>
      <c r="AUC31" s="2"/>
      <c r="AUD31" s="2"/>
      <c r="AUE31" s="2"/>
      <c r="AUF31" s="2"/>
      <c r="AUG31" s="2"/>
      <c r="AUH31" s="2"/>
      <c r="AUI31" s="2"/>
      <c r="AUJ31" s="2"/>
      <c r="AUK31" s="2"/>
      <c r="AUL31" s="2"/>
      <c r="AUM31" s="2"/>
      <c r="AUN31" s="2"/>
      <c r="AUO31" s="2"/>
      <c r="AUP31" s="2"/>
      <c r="AUQ31" s="2"/>
      <c r="AUR31" s="2"/>
      <c r="AUS31" s="2"/>
      <c r="AUT31" s="2"/>
      <c r="AUU31" s="2"/>
      <c r="AUV31" s="2"/>
      <c r="AUW31" s="2"/>
      <c r="AUX31" s="2"/>
      <c r="AUY31" s="2"/>
      <c r="AUZ31" s="2"/>
      <c r="AVA31" s="2"/>
      <c r="AVB31" s="2"/>
      <c r="AVC31" s="2"/>
      <c r="AVD31" s="2"/>
      <c r="AVE31" s="2"/>
      <c r="AVF31" s="2"/>
      <c r="AVG31" s="2"/>
      <c r="AVH31" s="2"/>
      <c r="AVI31" s="2"/>
      <c r="AVJ31" s="2"/>
      <c r="AVK31" s="2"/>
      <c r="AVL31" s="2"/>
      <c r="AVM31" s="2"/>
      <c r="AVN31" s="2"/>
      <c r="AVO31" s="2"/>
      <c r="AVP31" s="2"/>
      <c r="AVQ31" s="2"/>
      <c r="AVR31" s="2"/>
      <c r="AVS31" s="2"/>
      <c r="AVT31" s="2"/>
      <c r="AVU31" s="2"/>
      <c r="AVV31" s="2"/>
      <c r="AVW31" s="2"/>
      <c r="AVX31" s="2"/>
      <c r="AVY31" s="2"/>
      <c r="AVZ31" s="2"/>
      <c r="AWA31" s="2"/>
      <c r="AWB31" s="2"/>
      <c r="AWC31" s="2"/>
      <c r="AWD31" s="2"/>
      <c r="AWE31" s="2"/>
      <c r="AWF31" s="2"/>
      <c r="AWG31" s="2"/>
      <c r="AWH31" s="2"/>
      <c r="AWI31" s="2"/>
      <c r="AWJ31" s="2"/>
      <c r="AWK31" s="2"/>
      <c r="AWL31" s="2"/>
      <c r="AWM31" s="2"/>
      <c r="AWN31" s="2"/>
      <c r="AWO31" s="2"/>
      <c r="AWP31" s="2"/>
      <c r="AWQ31" s="2"/>
      <c r="AWR31" s="2"/>
      <c r="AWS31" s="2"/>
      <c r="AWT31" s="2"/>
      <c r="AWU31" s="2"/>
      <c r="AWV31" s="2"/>
      <c r="AWW31" s="2"/>
      <c r="AWX31" s="2"/>
      <c r="AWY31" s="2"/>
      <c r="AWZ31" s="2"/>
      <c r="AXA31" s="2"/>
      <c r="AXB31" s="2"/>
      <c r="AXC31" s="2"/>
      <c r="AXD31" s="2"/>
      <c r="AXE31" s="2"/>
      <c r="AXF31" s="2"/>
      <c r="AXG31" s="2"/>
      <c r="AXH31" s="2"/>
      <c r="AXI31" s="2"/>
      <c r="AXJ31" s="2"/>
      <c r="AXK31" s="2"/>
      <c r="AXL31" s="2"/>
      <c r="AXM31" s="2"/>
      <c r="AXN31" s="2"/>
      <c r="AXO31" s="2"/>
      <c r="AXP31" s="2"/>
      <c r="AXQ31" s="2"/>
      <c r="AXR31" s="2"/>
      <c r="AXS31" s="2"/>
      <c r="AXT31" s="2"/>
      <c r="AXU31" s="2"/>
      <c r="AXV31" s="2"/>
      <c r="AXW31" s="2"/>
      <c r="AXX31" s="2"/>
      <c r="AXY31" s="2"/>
      <c r="AXZ31" s="2"/>
      <c r="AYA31" s="2"/>
      <c r="AYB31" s="2"/>
      <c r="AYC31" s="2"/>
      <c r="AYD31" s="2"/>
      <c r="AYE31" s="2"/>
      <c r="AYF31" s="2"/>
      <c r="AYG31" s="2"/>
      <c r="AYH31" s="2"/>
      <c r="AYI31" s="2"/>
      <c r="AYJ31" s="2"/>
      <c r="AYK31" s="2"/>
      <c r="AYL31" s="2"/>
      <c r="AYM31" s="2"/>
      <c r="AYN31" s="2"/>
      <c r="AYO31" s="2"/>
      <c r="AYP31" s="2"/>
      <c r="AYQ31" s="2"/>
      <c r="AYR31" s="2"/>
      <c r="AYS31" s="2"/>
      <c r="AYT31" s="2"/>
      <c r="AYU31" s="2"/>
      <c r="AYV31" s="2"/>
      <c r="AYW31" s="2"/>
      <c r="AYX31" s="2"/>
      <c r="AYY31" s="2"/>
      <c r="AYZ31" s="2"/>
      <c r="AZA31" s="2"/>
      <c r="AZB31" s="2"/>
      <c r="AZC31" s="2"/>
      <c r="AZD31" s="2"/>
      <c r="AZE31" s="2"/>
      <c r="AZF31" s="2"/>
      <c r="AZG31" s="2"/>
      <c r="AZH31" s="2"/>
      <c r="AZI31" s="2"/>
      <c r="AZJ31" s="2"/>
      <c r="AZK31" s="2"/>
      <c r="AZL31" s="2"/>
      <c r="AZM31" s="2"/>
      <c r="AZN31" s="2"/>
      <c r="AZO31" s="2"/>
      <c r="AZP31" s="2"/>
      <c r="AZQ31" s="2"/>
      <c r="AZR31" s="2"/>
      <c r="AZS31" s="2"/>
      <c r="AZT31" s="2"/>
      <c r="AZU31" s="2"/>
      <c r="AZV31" s="2"/>
      <c r="AZW31" s="2"/>
      <c r="AZX31" s="2"/>
      <c r="AZY31" s="2"/>
      <c r="AZZ31" s="2"/>
      <c r="BAA31" s="2"/>
      <c r="BAB31" s="2"/>
      <c r="BAC31" s="2"/>
      <c r="BAD31" s="2"/>
      <c r="BAE31" s="2"/>
      <c r="BAF31" s="2"/>
      <c r="BAG31" s="2"/>
      <c r="BAH31" s="2"/>
      <c r="BAI31" s="2"/>
      <c r="BAJ31" s="2"/>
      <c r="BAK31" s="2"/>
      <c r="BAL31" s="2"/>
      <c r="BAM31" s="2"/>
      <c r="BAN31" s="2"/>
      <c r="BAO31" s="2"/>
      <c r="BAP31" s="2"/>
      <c r="BAQ31" s="2"/>
      <c r="BAR31" s="2"/>
      <c r="BAS31" s="2"/>
      <c r="BAT31" s="2"/>
      <c r="BAU31" s="2"/>
      <c r="BAV31" s="2"/>
      <c r="BAW31" s="2"/>
      <c r="BAX31" s="2"/>
      <c r="BAY31" s="2"/>
      <c r="BAZ31" s="2"/>
      <c r="BBA31" s="2"/>
      <c r="BBB31" s="2"/>
      <c r="BBC31" s="2"/>
      <c r="BBD31" s="2"/>
      <c r="BBE31" s="2"/>
      <c r="BBF31" s="2"/>
      <c r="BBG31" s="2"/>
      <c r="BBH31" s="2"/>
      <c r="BBI31" s="2"/>
      <c r="BBJ31" s="2"/>
      <c r="BBK31" s="2"/>
      <c r="BBL31" s="2"/>
      <c r="BBM31" s="2"/>
      <c r="BBN31" s="2"/>
      <c r="BBO31" s="2"/>
      <c r="BBP31" s="2"/>
      <c r="BBQ31" s="2"/>
      <c r="BBR31" s="2"/>
      <c r="BBS31" s="2"/>
      <c r="BBT31" s="2"/>
      <c r="BBU31" s="2"/>
      <c r="BBV31" s="2"/>
      <c r="BBW31" s="2"/>
      <c r="BBX31" s="2"/>
      <c r="BBY31" s="2"/>
      <c r="BBZ31" s="2"/>
      <c r="BCA31" s="2"/>
      <c r="BCB31" s="2"/>
      <c r="BCC31" s="2"/>
      <c r="BCD31" s="2"/>
      <c r="BCE31" s="2"/>
      <c r="BCF31" s="2"/>
      <c r="BCG31" s="2"/>
      <c r="BCH31" s="2"/>
      <c r="BCI31" s="2"/>
      <c r="BCJ31" s="2"/>
      <c r="BCK31" s="2"/>
      <c r="BCL31" s="2"/>
      <c r="BCM31" s="2"/>
      <c r="BCN31" s="2"/>
      <c r="BCO31" s="2"/>
      <c r="BCP31" s="2"/>
      <c r="BCQ31" s="2"/>
      <c r="BCR31" s="2"/>
      <c r="BCS31" s="2"/>
      <c r="BCT31" s="2"/>
      <c r="BCU31" s="2"/>
      <c r="BCV31" s="2"/>
      <c r="BCW31" s="2"/>
      <c r="BCX31" s="2"/>
      <c r="BCY31" s="2"/>
      <c r="BCZ31" s="2"/>
      <c r="BDA31" s="2"/>
      <c r="BDB31" s="2"/>
      <c r="BDC31" s="2"/>
      <c r="BDD31" s="2"/>
      <c r="BDE31" s="2"/>
      <c r="BDF31" s="2"/>
      <c r="BDG31" s="2"/>
      <c r="BDH31" s="2"/>
      <c r="BDI31" s="2"/>
      <c r="BDJ31" s="2"/>
      <c r="BDK31" s="2"/>
      <c r="BDL31" s="2"/>
      <c r="BDM31" s="2"/>
      <c r="BDN31" s="2"/>
      <c r="BDO31" s="2"/>
      <c r="BDP31" s="2"/>
      <c r="BDQ31" s="2"/>
      <c r="BDR31" s="2"/>
      <c r="BDS31" s="2"/>
      <c r="BDT31" s="2"/>
      <c r="BDU31" s="2"/>
      <c r="BDV31" s="2"/>
      <c r="BDW31" s="2"/>
      <c r="BDX31" s="2"/>
      <c r="BDY31" s="2"/>
      <c r="BDZ31" s="2"/>
      <c r="BEA31" s="2"/>
      <c r="BEB31" s="2"/>
      <c r="BEC31" s="2"/>
      <c r="BED31" s="2"/>
      <c r="BEE31" s="2"/>
      <c r="BEF31" s="2"/>
      <c r="BEG31" s="2"/>
      <c r="BEH31" s="2"/>
      <c r="BEI31" s="2"/>
      <c r="BEJ31" s="2"/>
      <c r="BEK31" s="2"/>
      <c r="BEL31" s="2"/>
      <c r="BEM31" s="2"/>
      <c r="BEN31" s="2"/>
      <c r="BEO31" s="2"/>
      <c r="BEP31" s="2"/>
      <c r="BEQ31" s="2"/>
      <c r="BER31" s="2"/>
      <c r="BES31" s="2"/>
      <c r="BET31" s="2"/>
      <c r="BEU31" s="2"/>
      <c r="BEV31" s="2"/>
      <c r="BEW31" s="2"/>
      <c r="BEX31" s="2"/>
      <c r="BEY31" s="2"/>
      <c r="BEZ31" s="2"/>
      <c r="BFA31" s="2"/>
      <c r="BFB31" s="2"/>
      <c r="BFC31" s="2"/>
      <c r="BFD31" s="2"/>
      <c r="BFE31" s="2"/>
      <c r="BFF31" s="2"/>
      <c r="BFG31" s="2"/>
      <c r="BFH31" s="2"/>
      <c r="BFI31" s="2"/>
      <c r="BFJ31" s="2"/>
      <c r="BFK31" s="2"/>
      <c r="BFL31" s="2"/>
      <c r="BFM31" s="2"/>
      <c r="BFN31" s="2"/>
      <c r="BFO31" s="2"/>
      <c r="BFP31" s="2"/>
      <c r="BFQ31" s="2"/>
      <c r="BFR31" s="2"/>
      <c r="BFS31" s="2"/>
      <c r="BFT31" s="2"/>
      <c r="BFU31" s="2"/>
      <c r="BFV31" s="2"/>
      <c r="BFW31" s="2"/>
      <c r="BFX31" s="2"/>
      <c r="BFY31" s="2"/>
      <c r="BFZ31" s="2"/>
      <c r="BGA31" s="2"/>
      <c r="BGB31" s="2"/>
      <c r="BGC31" s="2"/>
      <c r="BGD31" s="2"/>
      <c r="BGE31" s="2"/>
      <c r="BGF31" s="2"/>
      <c r="BGG31" s="2"/>
      <c r="BGH31" s="2"/>
      <c r="BGI31" s="2"/>
      <c r="BGJ31" s="2"/>
      <c r="BGK31" s="2"/>
      <c r="BGL31" s="2"/>
      <c r="BGM31" s="2"/>
      <c r="BGN31" s="2"/>
      <c r="BGO31" s="2"/>
      <c r="BGP31" s="2"/>
      <c r="BGQ31" s="2"/>
      <c r="BGR31" s="2"/>
      <c r="BGS31" s="2"/>
      <c r="BGT31" s="2"/>
      <c r="BGU31" s="2"/>
      <c r="BGV31" s="2"/>
      <c r="BGW31" s="2"/>
      <c r="BGX31" s="2"/>
      <c r="BGY31" s="2"/>
      <c r="BGZ31" s="2"/>
      <c r="BHA31" s="2"/>
      <c r="BHB31" s="2"/>
      <c r="BHC31" s="2"/>
      <c r="BHD31" s="2"/>
      <c r="BHE31" s="2"/>
      <c r="BHF31" s="2"/>
      <c r="BHG31" s="2"/>
      <c r="BHH31" s="2"/>
      <c r="BHI31" s="2"/>
      <c r="BHJ31" s="2"/>
      <c r="BHK31" s="2"/>
      <c r="BHL31" s="2"/>
      <c r="BHM31" s="2"/>
      <c r="BHN31" s="2"/>
      <c r="BHO31" s="2"/>
      <c r="BHP31" s="2"/>
      <c r="BHQ31" s="2"/>
      <c r="BHR31" s="2"/>
      <c r="BHS31" s="2"/>
      <c r="BHT31" s="2"/>
      <c r="BHU31" s="2"/>
      <c r="BHV31" s="2"/>
      <c r="BHW31" s="2"/>
      <c r="BHX31" s="2"/>
      <c r="BHY31" s="2"/>
      <c r="BHZ31" s="2"/>
      <c r="BIA31" s="2"/>
      <c r="BIB31" s="2"/>
      <c r="BIC31" s="2"/>
      <c r="BID31" s="2"/>
      <c r="BIE31" s="2"/>
      <c r="BIF31" s="2"/>
      <c r="BIG31" s="2"/>
      <c r="BIH31" s="2"/>
      <c r="BII31" s="2"/>
      <c r="BIJ31" s="2"/>
      <c r="BIK31" s="2"/>
      <c r="BIL31" s="2"/>
      <c r="BIM31" s="2"/>
      <c r="BIN31" s="2"/>
      <c r="BIO31" s="2"/>
      <c r="BIP31" s="2"/>
      <c r="BIQ31" s="2"/>
      <c r="BIR31" s="2"/>
      <c r="BIS31" s="2"/>
      <c r="BIT31" s="2"/>
    </row>
    <row r="32" spans="1:1606" ht="409.5" x14ac:dyDescent="0.3">
      <c r="A32" s="39" t="s">
        <v>266</v>
      </c>
      <c r="B32" s="11">
        <v>240</v>
      </c>
      <c r="C32" s="11" t="s">
        <v>114</v>
      </c>
      <c r="D32" s="11">
        <v>2</v>
      </c>
      <c r="E32" s="12" t="s">
        <v>48</v>
      </c>
      <c r="F32" s="12" t="s">
        <v>157</v>
      </c>
      <c r="G32" s="55" t="s">
        <v>132</v>
      </c>
      <c r="H32" s="12"/>
      <c r="I32" s="12"/>
      <c r="J32" s="12" t="s">
        <v>632</v>
      </c>
      <c r="K32" s="50" t="s">
        <v>122</v>
      </c>
      <c r="L32" s="41"/>
      <c r="M32" s="69">
        <f>VLOOKUP(A32,'RELEVÂNCIA PAINEL'!$1:$1048576,19,FALSE)</f>
        <v>7</v>
      </c>
      <c r="N32" s="84" t="s">
        <v>692</v>
      </c>
      <c r="O32" s="4">
        <f>VLOOKUP(A32,'RELEVÂNCIA PAINEL'!$1:$1048576,20,FALSE)</f>
        <v>1</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c r="BEL32" s="2"/>
      <c r="BEM32" s="2"/>
      <c r="BEN32" s="2"/>
      <c r="BEO32" s="2"/>
      <c r="BEP32" s="2"/>
      <c r="BEQ32" s="2"/>
      <c r="BER32" s="2"/>
      <c r="BES32" s="2"/>
      <c r="BET32" s="2"/>
      <c r="BEU32" s="2"/>
      <c r="BEV32" s="2"/>
      <c r="BEW32" s="2"/>
      <c r="BEX32" s="2"/>
      <c r="BEY32" s="2"/>
      <c r="BEZ32" s="2"/>
      <c r="BFA32" s="2"/>
      <c r="BFB32" s="2"/>
      <c r="BFC32" s="2"/>
      <c r="BFD32" s="2"/>
      <c r="BFE32" s="2"/>
      <c r="BFF32" s="2"/>
      <c r="BFG32" s="2"/>
      <c r="BFH32" s="2"/>
      <c r="BFI32" s="2"/>
      <c r="BFJ32" s="2"/>
      <c r="BFK32" s="2"/>
      <c r="BFL32" s="2"/>
      <c r="BFM32" s="2"/>
      <c r="BFN32" s="2"/>
      <c r="BFO32" s="2"/>
      <c r="BFP32" s="2"/>
      <c r="BFQ32" s="2"/>
      <c r="BFR32" s="2"/>
      <c r="BFS32" s="2"/>
      <c r="BFT32" s="2"/>
      <c r="BFU32" s="2"/>
      <c r="BFV32" s="2"/>
      <c r="BFW32" s="2"/>
      <c r="BFX32" s="2"/>
      <c r="BFY32" s="2"/>
      <c r="BFZ32" s="2"/>
      <c r="BGA32" s="2"/>
      <c r="BGB32" s="2"/>
      <c r="BGC32" s="2"/>
      <c r="BGD32" s="2"/>
      <c r="BGE32" s="2"/>
      <c r="BGF32" s="2"/>
      <c r="BGG32" s="2"/>
      <c r="BGH32" s="2"/>
      <c r="BGI32" s="2"/>
      <c r="BGJ32" s="2"/>
      <c r="BGK32" s="2"/>
      <c r="BGL32" s="2"/>
      <c r="BGM32" s="2"/>
      <c r="BGN32" s="2"/>
      <c r="BGO32" s="2"/>
      <c r="BGP32" s="2"/>
      <c r="BGQ32" s="2"/>
      <c r="BGR32" s="2"/>
      <c r="BGS32" s="2"/>
      <c r="BGT32" s="2"/>
      <c r="BGU32" s="2"/>
      <c r="BGV32" s="2"/>
      <c r="BGW32" s="2"/>
      <c r="BGX32" s="2"/>
      <c r="BGY32" s="2"/>
      <c r="BGZ32" s="2"/>
      <c r="BHA32" s="2"/>
      <c r="BHB32" s="2"/>
      <c r="BHC32" s="2"/>
      <c r="BHD32" s="2"/>
      <c r="BHE32" s="2"/>
      <c r="BHF32" s="2"/>
      <c r="BHG32" s="2"/>
      <c r="BHH32" s="2"/>
      <c r="BHI32" s="2"/>
      <c r="BHJ32" s="2"/>
      <c r="BHK32" s="2"/>
      <c r="BHL32" s="2"/>
      <c r="BHM32" s="2"/>
      <c r="BHN32" s="2"/>
      <c r="BHO32" s="2"/>
      <c r="BHP32" s="2"/>
      <c r="BHQ32" s="2"/>
      <c r="BHR32" s="2"/>
      <c r="BHS32" s="2"/>
      <c r="BHT32" s="2"/>
      <c r="BHU32" s="2"/>
      <c r="BHV32" s="2"/>
      <c r="BHW32" s="2"/>
      <c r="BHX32" s="2"/>
      <c r="BHY32" s="2"/>
      <c r="BHZ32" s="2"/>
      <c r="BIA32" s="2"/>
      <c r="BIB32" s="2"/>
      <c r="BIC32" s="2"/>
      <c r="BID32" s="2"/>
      <c r="BIE32" s="2"/>
      <c r="BIF32" s="2"/>
      <c r="BIG32" s="2"/>
      <c r="BIH32" s="2"/>
      <c r="BII32" s="2"/>
      <c r="BIJ32" s="2"/>
      <c r="BIK32" s="2"/>
      <c r="BIL32" s="2"/>
      <c r="BIM32" s="2"/>
      <c r="BIN32" s="2"/>
      <c r="BIO32" s="2"/>
      <c r="BIP32" s="2"/>
      <c r="BIQ32" s="2"/>
      <c r="BIR32" s="2"/>
      <c r="BIS32" s="2"/>
      <c r="BIT32" s="2"/>
    </row>
    <row r="33" spans="1:1606" ht="408.75" customHeight="1" x14ac:dyDescent="0.3">
      <c r="A33" s="39" t="s">
        <v>255</v>
      </c>
      <c r="B33" s="11">
        <v>240</v>
      </c>
      <c r="C33" s="11" t="s">
        <v>114</v>
      </c>
      <c r="D33" s="11">
        <v>3</v>
      </c>
      <c r="E33" s="12" t="s">
        <v>117</v>
      </c>
      <c r="F33" s="12" t="s">
        <v>148</v>
      </c>
      <c r="G33" s="55" t="s">
        <v>132</v>
      </c>
      <c r="H33" s="12" t="s">
        <v>67</v>
      </c>
      <c r="I33" s="12"/>
      <c r="J33" s="12" t="s">
        <v>632</v>
      </c>
      <c r="K33" s="50" t="s">
        <v>123</v>
      </c>
      <c r="L33" s="41"/>
      <c r="M33" s="69">
        <f>VLOOKUP(A33,'RELEVÂNCIA PAINEL'!$1:$1048576,19,FALSE)</f>
        <v>7</v>
      </c>
      <c r="N33" s="84" t="s">
        <v>692</v>
      </c>
      <c r="O33" s="4">
        <f>VLOOKUP(A33,'RELEVÂNCIA PAINEL'!$1:$1048576,20,FALSE)</f>
        <v>1</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c r="APT33" s="2"/>
      <c r="APU33" s="2"/>
      <c r="APV33" s="2"/>
      <c r="APW33" s="2"/>
      <c r="APX33" s="2"/>
      <c r="APY33" s="2"/>
      <c r="APZ33" s="2"/>
      <c r="AQA33" s="2"/>
      <c r="AQB33" s="2"/>
      <c r="AQC33" s="2"/>
      <c r="AQD33" s="2"/>
      <c r="AQE33" s="2"/>
      <c r="AQF33" s="2"/>
      <c r="AQG33" s="2"/>
      <c r="AQH33" s="2"/>
      <c r="AQI33" s="2"/>
      <c r="AQJ33" s="2"/>
      <c r="AQK33" s="2"/>
      <c r="AQL33" s="2"/>
      <c r="AQM33" s="2"/>
      <c r="AQN33" s="2"/>
      <c r="AQO33" s="2"/>
      <c r="AQP33" s="2"/>
      <c r="AQQ33" s="2"/>
      <c r="AQR33" s="2"/>
      <c r="AQS33" s="2"/>
      <c r="AQT33" s="2"/>
      <c r="AQU33" s="2"/>
      <c r="AQV33" s="2"/>
      <c r="AQW33" s="2"/>
      <c r="AQX33" s="2"/>
      <c r="AQY33" s="2"/>
      <c r="AQZ33" s="2"/>
      <c r="ARA33" s="2"/>
      <c r="ARB33" s="2"/>
      <c r="ARC33" s="2"/>
      <c r="ARD33" s="2"/>
      <c r="ARE33" s="2"/>
      <c r="ARF33" s="2"/>
      <c r="ARG33" s="2"/>
      <c r="ARH33" s="2"/>
      <c r="ARI33" s="2"/>
      <c r="ARJ33" s="2"/>
      <c r="ARK33" s="2"/>
      <c r="ARL33" s="2"/>
      <c r="ARM33" s="2"/>
      <c r="ARN33" s="2"/>
      <c r="ARO33" s="2"/>
      <c r="ARP33" s="2"/>
      <c r="ARQ33" s="2"/>
      <c r="ARR33" s="2"/>
      <c r="ARS33" s="2"/>
      <c r="ART33" s="2"/>
      <c r="ARU33" s="2"/>
      <c r="ARV33" s="2"/>
      <c r="ARW33" s="2"/>
      <c r="ARX33" s="2"/>
      <c r="ARY33" s="2"/>
      <c r="ARZ33" s="2"/>
      <c r="ASA33" s="2"/>
      <c r="ASB33" s="2"/>
      <c r="ASC33" s="2"/>
      <c r="ASD33" s="2"/>
      <c r="ASE33" s="2"/>
      <c r="ASF33" s="2"/>
      <c r="ASG33" s="2"/>
      <c r="ASH33" s="2"/>
      <c r="ASI33" s="2"/>
      <c r="ASJ33" s="2"/>
      <c r="ASK33" s="2"/>
      <c r="ASL33" s="2"/>
      <c r="ASM33" s="2"/>
      <c r="ASN33" s="2"/>
      <c r="ASO33" s="2"/>
      <c r="ASP33" s="2"/>
      <c r="ASQ33" s="2"/>
      <c r="ASR33" s="2"/>
      <c r="ASS33" s="2"/>
      <c r="AST33" s="2"/>
      <c r="ASU33" s="2"/>
      <c r="ASV33" s="2"/>
      <c r="ASW33" s="2"/>
      <c r="ASX33" s="2"/>
      <c r="ASY33" s="2"/>
      <c r="ASZ33" s="2"/>
      <c r="ATA33" s="2"/>
      <c r="ATB33" s="2"/>
      <c r="ATC33" s="2"/>
      <c r="ATD33" s="2"/>
      <c r="ATE33" s="2"/>
      <c r="ATF33" s="2"/>
      <c r="ATG33" s="2"/>
      <c r="ATH33" s="2"/>
      <c r="ATI33" s="2"/>
      <c r="ATJ33" s="2"/>
      <c r="ATK33" s="2"/>
      <c r="ATL33" s="2"/>
      <c r="ATM33" s="2"/>
      <c r="ATN33" s="2"/>
      <c r="ATO33" s="2"/>
      <c r="ATP33" s="2"/>
      <c r="ATQ33" s="2"/>
      <c r="ATR33" s="2"/>
      <c r="ATS33" s="2"/>
      <c r="ATT33" s="2"/>
      <c r="ATU33" s="2"/>
      <c r="ATV33" s="2"/>
      <c r="ATW33" s="2"/>
      <c r="ATX33" s="2"/>
      <c r="ATY33" s="2"/>
      <c r="ATZ33" s="2"/>
      <c r="AUA33" s="2"/>
      <c r="AUB33" s="2"/>
      <c r="AUC33" s="2"/>
      <c r="AUD33" s="2"/>
      <c r="AUE33" s="2"/>
      <c r="AUF33" s="2"/>
      <c r="AUG33" s="2"/>
      <c r="AUH33" s="2"/>
      <c r="AUI33" s="2"/>
      <c r="AUJ33" s="2"/>
      <c r="AUK33" s="2"/>
      <c r="AUL33" s="2"/>
      <c r="AUM33" s="2"/>
      <c r="AUN33" s="2"/>
      <c r="AUO33" s="2"/>
      <c r="AUP33" s="2"/>
      <c r="AUQ33" s="2"/>
      <c r="AUR33" s="2"/>
      <c r="AUS33" s="2"/>
      <c r="AUT33" s="2"/>
      <c r="AUU33" s="2"/>
      <c r="AUV33" s="2"/>
      <c r="AUW33" s="2"/>
      <c r="AUX33" s="2"/>
      <c r="AUY33" s="2"/>
      <c r="AUZ33" s="2"/>
      <c r="AVA33" s="2"/>
      <c r="AVB33" s="2"/>
      <c r="AVC33" s="2"/>
      <c r="AVD33" s="2"/>
      <c r="AVE33" s="2"/>
      <c r="AVF33" s="2"/>
      <c r="AVG33" s="2"/>
      <c r="AVH33" s="2"/>
      <c r="AVI33" s="2"/>
      <c r="AVJ33" s="2"/>
      <c r="AVK33" s="2"/>
      <c r="AVL33" s="2"/>
      <c r="AVM33" s="2"/>
      <c r="AVN33" s="2"/>
      <c r="AVO33" s="2"/>
      <c r="AVP33" s="2"/>
      <c r="AVQ33" s="2"/>
      <c r="AVR33" s="2"/>
      <c r="AVS33" s="2"/>
      <c r="AVT33" s="2"/>
      <c r="AVU33" s="2"/>
      <c r="AVV33" s="2"/>
      <c r="AVW33" s="2"/>
      <c r="AVX33" s="2"/>
      <c r="AVY33" s="2"/>
      <c r="AVZ33" s="2"/>
      <c r="AWA33" s="2"/>
      <c r="AWB33" s="2"/>
      <c r="AWC33" s="2"/>
      <c r="AWD33" s="2"/>
      <c r="AWE33" s="2"/>
      <c r="AWF33" s="2"/>
      <c r="AWG33" s="2"/>
      <c r="AWH33" s="2"/>
      <c r="AWI33" s="2"/>
      <c r="AWJ33" s="2"/>
      <c r="AWK33" s="2"/>
      <c r="AWL33" s="2"/>
      <c r="AWM33" s="2"/>
      <c r="AWN33" s="2"/>
      <c r="AWO33" s="2"/>
      <c r="AWP33" s="2"/>
      <c r="AWQ33" s="2"/>
      <c r="AWR33" s="2"/>
      <c r="AWS33" s="2"/>
      <c r="AWT33" s="2"/>
      <c r="AWU33" s="2"/>
      <c r="AWV33" s="2"/>
      <c r="AWW33" s="2"/>
      <c r="AWX33" s="2"/>
      <c r="AWY33" s="2"/>
      <c r="AWZ33" s="2"/>
      <c r="AXA33" s="2"/>
      <c r="AXB33" s="2"/>
      <c r="AXC33" s="2"/>
      <c r="AXD33" s="2"/>
      <c r="AXE33" s="2"/>
      <c r="AXF33" s="2"/>
      <c r="AXG33" s="2"/>
      <c r="AXH33" s="2"/>
      <c r="AXI33" s="2"/>
      <c r="AXJ33" s="2"/>
      <c r="AXK33" s="2"/>
      <c r="AXL33" s="2"/>
      <c r="AXM33" s="2"/>
      <c r="AXN33" s="2"/>
      <c r="AXO33" s="2"/>
      <c r="AXP33" s="2"/>
      <c r="AXQ33" s="2"/>
      <c r="AXR33" s="2"/>
      <c r="AXS33" s="2"/>
      <c r="AXT33" s="2"/>
      <c r="AXU33" s="2"/>
      <c r="AXV33" s="2"/>
      <c r="AXW33" s="2"/>
      <c r="AXX33" s="2"/>
      <c r="AXY33" s="2"/>
      <c r="AXZ33" s="2"/>
      <c r="AYA33" s="2"/>
      <c r="AYB33" s="2"/>
      <c r="AYC33" s="2"/>
      <c r="AYD33" s="2"/>
      <c r="AYE33" s="2"/>
      <c r="AYF33" s="2"/>
      <c r="AYG33" s="2"/>
      <c r="AYH33" s="2"/>
      <c r="AYI33" s="2"/>
      <c r="AYJ33" s="2"/>
      <c r="AYK33" s="2"/>
      <c r="AYL33" s="2"/>
      <c r="AYM33" s="2"/>
      <c r="AYN33" s="2"/>
      <c r="AYO33" s="2"/>
      <c r="AYP33" s="2"/>
      <c r="AYQ33" s="2"/>
      <c r="AYR33" s="2"/>
      <c r="AYS33" s="2"/>
      <c r="AYT33" s="2"/>
      <c r="AYU33" s="2"/>
      <c r="AYV33" s="2"/>
      <c r="AYW33" s="2"/>
      <c r="AYX33" s="2"/>
      <c r="AYY33" s="2"/>
      <c r="AYZ33" s="2"/>
      <c r="AZA33" s="2"/>
      <c r="AZB33" s="2"/>
      <c r="AZC33" s="2"/>
      <c r="AZD33" s="2"/>
      <c r="AZE33" s="2"/>
      <c r="AZF33" s="2"/>
      <c r="AZG33" s="2"/>
      <c r="AZH33" s="2"/>
      <c r="AZI33" s="2"/>
      <c r="AZJ33" s="2"/>
      <c r="AZK33" s="2"/>
      <c r="AZL33" s="2"/>
      <c r="AZM33" s="2"/>
      <c r="AZN33" s="2"/>
      <c r="AZO33" s="2"/>
      <c r="AZP33" s="2"/>
      <c r="AZQ33" s="2"/>
      <c r="AZR33" s="2"/>
      <c r="AZS33" s="2"/>
      <c r="AZT33" s="2"/>
      <c r="AZU33" s="2"/>
      <c r="AZV33" s="2"/>
      <c r="AZW33" s="2"/>
      <c r="AZX33" s="2"/>
      <c r="AZY33" s="2"/>
      <c r="AZZ33" s="2"/>
      <c r="BAA33" s="2"/>
      <c r="BAB33" s="2"/>
      <c r="BAC33" s="2"/>
      <c r="BAD33" s="2"/>
      <c r="BAE33" s="2"/>
      <c r="BAF33" s="2"/>
      <c r="BAG33" s="2"/>
      <c r="BAH33" s="2"/>
      <c r="BAI33" s="2"/>
      <c r="BAJ33" s="2"/>
      <c r="BAK33" s="2"/>
      <c r="BAL33" s="2"/>
      <c r="BAM33" s="2"/>
      <c r="BAN33" s="2"/>
      <c r="BAO33" s="2"/>
      <c r="BAP33" s="2"/>
      <c r="BAQ33" s="2"/>
      <c r="BAR33" s="2"/>
      <c r="BAS33" s="2"/>
      <c r="BAT33" s="2"/>
      <c r="BAU33" s="2"/>
      <c r="BAV33" s="2"/>
      <c r="BAW33" s="2"/>
      <c r="BAX33" s="2"/>
      <c r="BAY33" s="2"/>
      <c r="BAZ33" s="2"/>
      <c r="BBA33" s="2"/>
      <c r="BBB33" s="2"/>
      <c r="BBC33" s="2"/>
      <c r="BBD33" s="2"/>
      <c r="BBE33" s="2"/>
      <c r="BBF33" s="2"/>
      <c r="BBG33" s="2"/>
      <c r="BBH33" s="2"/>
      <c r="BBI33" s="2"/>
      <c r="BBJ33" s="2"/>
      <c r="BBK33" s="2"/>
      <c r="BBL33" s="2"/>
      <c r="BBM33" s="2"/>
      <c r="BBN33" s="2"/>
      <c r="BBO33" s="2"/>
      <c r="BBP33" s="2"/>
      <c r="BBQ33" s="2"/>
      <c r="BBR33" s="2"/>
      <c r="BBS33" s="2"/>
      <c r="BBT33" s="2"/>
      <c r="BBU33" s="2"/>
      <c r="BBV33" s="2"/>
      <c r="BBW33" s="2"/>
      <c r="BBX33" s="2"/>
      <c r="BBY33" s="2"/>
      <c r="BBZ33" s="2"/>
      <c r="BCA33" s="2"/>
      <c r="BCB33" s="2"/>
      <c r="BCC33" s="2"/>
      <c r="BCD33" s="2"/>
      <c r="BCE33" s="2"/>
      <c r="BCF33" s="2"/>
      <c r="BCG33" s="2"/>
      <c r="BCH33" s="2"/>
      <c r="BCI33" s="2"/>
      <c r="BCJ33" s="2"/>
      <c r="BCK33" s="2"/>
      <c r="BCL33" s="2"/>
      <c r="BCM33" s="2"/>
      <c r="BCN33" s="2"/>
      <c r="BCO33" s="2"/>
      <c r="BCP33" s="2"/>
      <c r="BCQ33" s="2"/>
      <c r="BCR33" s="2"/>
      <c r="BCS33" s="2"/>
      <c r="BCT33" s="2"/>
      <c r="BCU33" s="2"/>
      <c r="BCV33" s="2"/>
      <c r="BCW33" s="2"/>
      <c r="BCX33" s="2"/>
      <c r="BCY33" s="2"/>
      <c r="BCZ33" s="2"/>
      <c r="BDA33" s="2"/>
      <c r="BDB33" s="2"/>
      <c r="BDC33" s="2"/>
      <c r="BDD33" s="2"/>
      <c r="BDE33" s="2"/>
      <c r="BDF33" s="2"/>
      <c r="BDG33" s="2"/>
      <c r="BDH33" s="2"/>
      <c r="BDI33" s="2"/>
      <c r="BDJ33" s="2"/>
      <c r="BDK33" s="2"/>
      <c r="BDL33" s="2"/>
      <c r="BDM33" s="2"/>
      <c r="BDN33" s="2"/>
      <c r="BDO33" s="2"/>
      <c r="BDP33" s="2"/>
      <c r="BDQ33" s="2"/>
      <c r="BDR33" s="2"/>
      <c r="BDS33" s="2"/>
      <c r="BDT33" s="2"/>
      <c r="BDU33" s="2"/>
      <c r="BDV33" s="2"/>
      <c r="BDW33" s="2"/>
      <c r="BDX33" s="2"/>
      <c r="BDY33" s="2"/>
      <c r="BDZ33" s="2"/>
      <c r="BEA33" s="2"/>
      <c r="BEB33" s="2"/>
      <c r="BEC33" s="2"/>
      <c r="BED33" s="2"/>
      <c r="BEE33" s="2"/>
      <c r="BEF33" s="2"/>
      <c r="BEG33" s="2"/>
      <c r="BEH33" s="2"/>
      <c r="BEI33" s="2"/>
      <c r="BEJ33" s="2"/>
      <c r="BEK33" s="2"/>
      <c r="BEL33" s="2"/>
      <c r="BEM33" s="2"/>
      <c r="BEN33" s="2"/>
      <c r="BEO33" s="2"/>
      <c r="BEP33" s="2"/>
      <c r="BEQ33" s="2"/>
      <c r="BER33" s="2"/>
      <c r="BES33" s="2"/>
      <c r="BET33" s="2"/>
      <c r="BEU33" s="2"/>
      <c r="BEV33" s="2"/>
      <c r="BEW33" s="2"/>
      <c r="BEX33" s="2"/>
      <c r="BEY33" s="2"/>
      <c r="BEZ33" s="2"/>
      <c r="BFA33" s="2"/>
      <c r="BFB33" s="2"/>
      <c r="BFC33" s="2"/>
      <c r="BFD33" s="2"/>
      <c r="BFE33" s="2"/>
      <c r="BFF33" s="2"/>
      <c r="BFG33" s="2"/>
      <c r="BFH33" s="2"/>
      <c r="BFI33" s="2"/>
      <c r="BFJ33" s="2"/>
      <c r="BFK33" s="2"/>
      <c r="BFL33" s="2"/>
      <c r="BFM33" s="2"/>
      <c r="BFN33" s="2"/>
      <c r="BFO33" s="2"/>
      <c r="BFP33" s="2"/>
      <c r="BFQ33" s="2"/>
      <c r="BFR33" s="2"/>
      <c r="BFS33" s="2"/>
      <c r="BFT33" s="2"/>
      <c r="BFU33" s="2"/>
      <c r="BFV33" s="2"/>
      <c r="BFW33" s="2"/>
      <c r="BFX33" s="2"/>
      <c r="BFY33" s="2"/>
      <c r="BFZ33" s="2"/>
      <c r="BGA33" s="2"/>
      <c r="BGB33" s="2"/>
      <c r="BGC33" s="2"/>
      <c r="BGD33" s="2"/>
      <c r="BGE33" s="2"/>
      <c r="BGF33" s="2"/>
      <c r="BGG33" s="2"/>
      <c r="BGH33" s="2"/>
      <c r="BGI33" s="2"/>
      <c r="BGJ33" s="2"/>
      <c r="BGK33" s="2"/>
      <c r="BGL33" s="2"/>
      <c r="BGM33" s="2"/>
      <c r="BGN33" s="2"/>
      <c r="BGO33" s="2"/>
      <c r="BGP33" s="2"/>
      <c r="BGQ33" s="2"/>
      <c r="BGR33" s="2"/>
      <c r="BGS33" s="2"/>
      <c r="BGT33" s="2"/>
      <c r="BGU33" s="2"/>
      <c r="BGV33" s="2"/>
      <c r="BGW33" s="2"/>
      <c r="BGX33" s="2"/>
      <c r="BGY33" s="2"/>
      <c r="BGZ33" s="2"/>
      <c r="BHA33" s="2"/>
      <c r="BHB33" s="2"/>
      <c r="BHC33" s="2"/>
      <c r="BHD33" s="2"/>
      <c r="BHE33" s="2"/>
      <c r="BHF33" s="2"/>
      <c r="BHG33" s="2"/>
      <c r="BHH33" s="2"/>
      <c r="BHI33" s="2"/>
      <c r="BHJ33" s="2"/>
      <c r="BHK33" s="2"/>
      <c r="BHL33" s="2"/>
      <c r="BHM33" s="2"/>
      <c r="BHN33" s="2"/>
      <c r="BHO33" s="2"/>
      <c r="BHP33" s="2"/>
      <c r="BHQ33" s="2"/>
      <c r="BHR33" s="2"/>
      <c r="BHS33" s="2"/>
      <c r="BHT33" s="2"/>
      <c r="BHU33" s="2"/>
      <c r="BHV33" s="2"/>
      <c r="BHW33" s="2"/>
      <c r="BHX33" s="2"/>
      <c r="BHY33" s="2"/>
      <c r="BHZ33" s="2"/>
      <c r="BIA33" s="2"/>
      <c r="BIB33" s="2"/>
      <c r="BIC33" s="2"/>
      <c r="BID33" s="2"/>
      <c r="BIE33" s="2"/>
      <c r="BIF33" s="2"/>
      <c r="BIG33" s="2"/>
      <c r="BIH33" s="2"/>
      <c r="BII33" s="2"/>
      <c r="BIJ33" s="2"/>
      <c r="BIK33" s="2"/>
      <c r="BIL33" s="2"/>
      <c r="BIM33" s="2"/>
      <c r="BIN33" s="2"/>
      <c r="BIO33" s="2"/>
      <c r="BIP33" s="2"/>
      <c r="BIQ33" s="2"/>
      <c r="BIR33" s="2"/>
      <c r="BIS33" s="2"/>
      <c r="BIT33" s="2"/>
    </row>
    <row r="34" spans="1:1606" ht="409.5" x14ac:dyDescent="0.3">
      <c r="A34" s="39" t="s">
        <v>256</v>
      </c>
      <c r="B34" s="11">
        <v>240</v>
      </c>
      <c r="C34" s="11" t="s">
        <v>114</v>
      </c>
      <c r="D34" s="11">
        <v>4</v>
      </c>
      <c r="E34" s="12" t="s">
        <v>42</v>
      </c>
      <c r="F34" s="42" t="s">
        <v>655</v>
      </c>
      <c r="G34" s="46" t="s">
        <v>133</v>
      </c>
      <c r="H34" s="33" t="s">
        <v>203</v>
      </c>
      <c r="I34" s="83" t="s">
        <v>658</v>
      </c>
      <c r="J34" s="105" t="s">
        <v>210</v>
      </c>
      <c r="K34" s="50" t="s">
        <v>124</v>
      </c>
      <c r="L34" s="41"/>
      <c r="M34" s="69">
        <f>VLOOKUP(A34,'RELEVÂNCIA PAINEL'!$1:$1048576,19,FALSE)</f>
        <v>7</v>
      </c>
      <c r="N34" s="84" t="s">
        <v>692</v>
      </c>
      <c r="O34" s="4">
        <f>VLOOKUP(A34,'RELEVÂNCIA PAINEL'!$1:$1048576,20,FALSE)</f>
        <v>1</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c r="APT34" s="2"/>
      <c r="APU34" s="2"/>
      <c r="APV34" s="2"/>
      <c r="APW34" s="2"/>
      <c r="APX34" s="2"/>
      <c r="APY34" s="2"/>
      <c r="APZ34" s="2"/>
      <c r="AQA34" s="2"/>
      <c r="AQB34" s="2"/>
      <c r="AQC34" s="2"/>
      <c r="AQD34" s="2"/>
      <c r="AQE34" s="2"/>
      <c r="AQF34" s="2"/>
      <c r="AQG34" s="2"/>
      <c r="AQH34" s="2"/>
      <c r="AQI34" s="2"/>
      <c r="AQJ34" s="2"/>
      <c r="AQK34" s="2"/>
      <c r="AQL34" s="2"/>
      <c r="AQM34" s="2"/>
      <c r="AQN34" s="2"/>
      <c r="AQO34" s="2"/>
      <c r="AQP34" s="2"/>
      <c r="AQQ34" s="2"/>
      <c r="AQR34" s="2"/>
      <c r="AQS34" s="2"/>
      <c r="AQT34" s="2"/>
      <c r="AQU34" s="2"/>
      <c r="AQV34" s="2"/>
      <c r="AQW34" s="2"/>
      <c r="AQX34" s="2"/>
      <c r="AQY34" s="2"/>
      <c r="AQZ34" s="2"/>
      <c r="ARA34" s="2"/>
      <c r="ARB34" s="2"/>
      <c r="ARC34" s="2"/>
      <c r="ARD34" s="2"/>
      <c r="ARE34" s="2"/>
      <c r="ARF34" s="2"/>
      <c r="ARG34" s="2"/>
      <c r="ARH34" s="2"/>
      <c r="ARI34" s="2"/>
      <c r="ARJ34" s="2"/>
      <c r="ARK34" s="2"/>
      <c r="ARL34" s="2"/>
      <c r="ARM34" s="2"/>
      <c r="ARN34" s="2"/>
      <c r="ARO34" s="2"/>
      <c r="ARP34" s="2"/>
      <c r="ARQ34" s="2"/>
      <c r="ARR34" s="2"/>
      <c r="ARS34" s="2"/>
      <c r="ART34" s="2"/>
      <c r="ARU34" s="2"/>
      <c r="ARV34" s="2"/>
      <c r="ARW34" s="2"/>
      <c r="ARX34" s="2"/>
      <c r="ARY34" s="2"/>
      <c r="ARZ34" s="2"/>
      <c r="ASA34" s="2"/>
      <c r="ASB34" s="2"/>
      <c r="ASC34" s="2"/>
      <c r="ASD34" s="2"/>
      <c r="ASE34" s="2"/>
      <c r="ASF34" s="2"/>
      <c r="ASG34" s="2"/>
      <c r="ASH34" s="2"/>
      <c r="ASI34" s="2"/>
      <c r="ASJ34" s="2"/>
      <c r="ASK34" s="2"/>
      <c r="ASL34" s="2"/>
      <c r="ASM34" s="2"/>
      <c r="ASN34" s="2"/>
      <c r="ASO34" s="2"/>
      <c r="ASP34" s="2"/>
      <c r="ASQ34" s="2"/>
      <c r="ASR34" s="2"/>
      <c r="ASS34" s="2"/>
      <c r="AST34" s="2"/>
      <c r="ASU34" s="2"/>
      <c r="ASV34" s="2"/>
      <c r="ASW34" s="2"/>
      <c r="ASX34" s="2"/>
      <c r="ASY34" s="2"/>
      <c r="ASZ34" s="2"/>
      <c r="ATA34" s="2"/>
      <c r="ATB34" s="2"/>
      <c r="ATC34" s="2"/>
      <c r="ATD34" s="2"/>
      <c r="ATE34" s="2"/>
      <c r="ATF34" s="2"/>
      <c r="ATG34" s="2"/>
      <c r="ATH34" s="2"/>
      <c r="ATI34" s="2"/>
      <c r="ATJ34" s="2"/>
      <c r="ATK34" s="2"/>
      <c r="ATL34" s="2"/>
      <c r="ATM34" s="2"/>
      <c r="ATN34" s="2"/>
      <c r="ATO34" s="2"/>
      <c r="ATP34" s="2"/>
      <c r="ATQ34" s="2"/>
      <c r="ATR34" s="2"/>
      <c r="ATS34" s="2"/>
      <c r="ATT34" s="2"/>
      <c r="ATU34" s="2"/>
      <c r="ATV34" s="2"/>
      <c r="ATW34" s="2"/>
      <c r="ATX34" s="2"/>
      <c r="ATY34" s="2"/>
      <c r="ATZ34" s="2"/>
      <c r="AUA34" s="2"/>
      <c r="AUB34" s="2"/>
      <c r="AUC34" s="2"/>
      <c r="AUD34" s="2"/>
      <c r="AUE34" s="2"/>
      <c r="AUF34" s="2"/>
      <c r="AUG34" s="2"/>
      <c r="AUH34" s="2"/>
      <c r="AUI34" s="2"/>
      <c r="AUJ34" s="2"/>
      <c r="AUK34" s="2"/>
      <c r="AUL34" s="2"/>
      <c r="AUM34" s="2"/>
      <c r="AUN34" s="2"/>
      <c r="AUO34" s="2"/>
      <c r="AUP34" s="2"/>
      <c r="AUQ34" s="2"/>
      <c r="AUR34" s="2"/>
      <c r="AUS34" s="2"/>
      <c r="AUT34" s="2"/>
      <c r="AUU34" s="2"/>
      <c r="AUV34" s="2"/>
      <c r="AUW34" s="2"/>
      <c r="AUX34" s="2"/>
      <c r="AUY34" s="2"/>
      <c r="AUZ34" s="2"/>
      <c r="AVA34" s="2"/>
      <c r="AVB34" s="2"/>
      <c r="AVC34" s="2"/>
      <c r="AVD34" s="2"/>
      <c r="AVE34" s="2"/>
      <c r="AVF34" s="2"/>
      <c r="AVG34" s="2"/>
      <c r="AVH34" s="2"/>
      <c r="AVI34" s="2"/>
      <c r="AVJ34" s="2"/>
      <c r="AVK34" s="2"/>
      <c r="AVL34" s="2"/>
      <c r="AVM34" s="2"/>
      <c r="AVN34" s="2"/>
      <c r="AVO34" s="2"/>
      <c r="AVP34" s="2"/>
      <c r="AVQ34" s="2"/>
      <c r="AVR34" s="2"/>
      <c r="AVS34" s="2"/>
      <c r="AVT34" s="2"/>
      <c r="AVU34" s="2"/>
      <c r="AVV34" s="2"/>
      <c r="AVW34" s="2"/>
      <c r="AVX34" s="2"/>
      <c r="AVY34" s="2"/>
      <c r="AVZ34" s="2"/>
      <c r="AWA34" s="2"/>
      <c r="AWB34" s="2"/>
      <c r="AWC34" s="2"/>
      <c r="AWD34" s="2"/>
      <c r="AWE34" s="2"/>
      <c r="AWF34" s="2"/>
      <c r="AWG34" s="2"/>
      <c r="AWH34" s="2"/>
      <c r="AWI34" s="2"/>
      <c r="AWJ34" s="2"/>
      <c r="AWK34" s="2"/>
      <c r="AWL34" s="2"/>
      <c r="AWM34" s="2"/>
      <c r="AWN34" s="2"/>
      <c r="AWO34" s="2"/>
      <c r="AWP34" s="2"/>
      <c r="AWQ34" s="2"/>
      <c r="AWR34" s="2"/>
      <c r="AWS34" s="2"/>
      <c r="AWT34" s="2"/>
      <c r="AWU34" s="2"/>
      <c r="AWV34" s="2"/>
      <c r="AWW34" s="2"/>
      <c r="AWX34" s="2"/>
      <c r="AWY34" s="2"/>
      <c r="AWZ34" s="2"/>
      <c r="AXA34" s="2"/>
      <c r="AXB34" s="2"/>
      <c r="AXC34" s="2"/>
      <c r="AXD34" s="2"/>
      <c r="AXE34" s="2"/>
      <c r="AXF34" s="2"/>
      <c r="AXG34" s="2"/>
      <c r="AXH34" s="2"/>
      <c r="AXI34" s="2"/>
      <c r="AXJ34" s="2"/>
      <c r="AXK34" s="2"/>
      <c r="AXL34" s="2"/>
      <c r="AXM34" s="2"/>
      <c r="AXN34" s="2"/>
      <c r="AXO34" s="2"/>
      <c r="AXP34" s="2"/>
      <c r="AXQ34" s="2"/>
      <c r="AXR34" s="2"/>
      <c r="AXS34" s="2"/>
      <c r="AXT34" s="2"/>
      <c r="AXU34" s="2"/>
      <c r="AXV34" s="2"/>
      <c r="AXW34" s="2"/>
      <c r="AXX34" s="2"/>
      <c r="AXY34" s="2"/>
      <c r="AXZ34" s="2"/>
      <c r="AYA34" s="2"/>
      <c r="AYB34" s="2"/>
      <c r="AYC34" s="2"/>
      <c r="AYD34" s="2"/>
      <c r="AYE34" s="2"/>
      <c r="AYF34" s="2"/>
      <c r="AYG34" s="2"/>
      <c r="AYH34" s="2"/>
      <c r="AYI34" s="2"/>
      <c r="AYJ34" s="2"/>
      <c r="AYK34" s="2"/>
      <c r="AYL34" s="2"/>
      <c r="AYM34" s="2"/>
      <c r="AYN34" s="2"/>
      <c r="AYO34" s="2"/>
      <c r="AYP34" s="2"/>
      <c r="AYQ34" s="2"/>
      <c r="AYR34" s="2"/>
      <c r="AYS34" s="2"/>
      <c r="AYT34" s="2"/>
      <c r="AYU34" s="2"/>
      <c r="AYV34" s="2"/>
      <c r="AYW34" s="2"/>
      <c r="AYX34" s="2"/>
      <c r="AYY34" s="2"/>
      <c r="AYZ34" s="2"/>
      <c r="AZA34" s="2"/>
      <c r="AZB34" s="2"/>
      <c r="AZC34" s="2"/>
      <c r="AZD34" s="2"/>
      <c r="AZE34" s="2"/>
      <c r="AZF34" s="2"/>
      <c r="AZG34" s="2"/>
      <c r="AZH34" s="2"/>
      <c r="AZI34" s="2"/>
      <c r="AZJ34" s="2"/>
      <c r="AZK34" s="2"/>
      <c r="AZL34" s="2"/>
      <c r="AZM34" s="2"/>
      <c r="AZN34" s="2"/>
      <c r="AZO34" s="2"/>
      <c r="AZP34" s="2"/>
      <c r="AZQ34" s="2"/>
      <c r="AZR34" s="2"/>
      <c r="AZS34" s="2"/>
      <c r="AZT34" s="2"/>
      <c r="AZU34" s="2"/>
      <c r="AZV34" s="2"/>
      <c r="AZW34" s="2"/>
      <c r="AZX34" s="2"/>
      <c r="AZY34" s="2"/>
      <c r="AZZ34" s="2"/>
      <c r="BAA34" s="2"/>
      <c r="BAB34" s="2"/>
      <c r="BAC34" s="2"/>
      <c r="BAD34" s="2"/>
      <c r="BAE34" s="2"/>
      <c r="BAF34" s="2"/>
      <c r="BAG34" s="2"/>
      <c r="BAH34" s="2"/>
      <c r="BAI34" s="2"/>
      <c r="BAJ34" s="2"/>
      <c r="BAK34" s="2"/>
      <c r="BAL34" s="2"/>
      <c r="BAM34" s="2"/>
      <c r="BAN34" s="2"/>
      <c r="BAO34" s="2"/>
      <c r="BAP34" s="2"/>
      <c r="BAQ34" s="2"/>
      <c r="BAR34" s="2"/>
      <c r="BAS34" s="2"/>
      <c r="BAT34" s="2"/>
      <c r="BAU34" s="2"/>
      <c r="BAV34" s="2"/>
      <c r="BAW34" s="2"/>
      <c r="BAX34" s="2"/>
      <c r="BAY34" s="2"/>
      <c r="BAZ34" s="2"/>
      <c r="BBA34" s="2"/>
      <c r="BBB34" s="2"/>
      <c r="BBC34" s="2"/>
      <c r="BBD34" s="2"/>
      <c r="BBE34" s="2"/>
      <c r="BBF34" s="2"/>
      <c r="BBG34" s="2"/>
      <c r="BBH34" s="2"/>
      <c r="BBI34" s="2"/>
      <c r="BBJ34" s="2"/>
      <c r="BBK34" s="2"/>
      <c r="BBL34" s="2"/>
      <c r="BBM34" s="2"/>
      <c r="BBN34" s="2"/>
      <c r="BBO34" s="2"/>
      <c r="BBP34" s="2"/>
      <c r="BBQ34" s="2"/>
      <c r="BBR34" s="2"/>
      <c r="BBS34" s="2"/>
      <c r="BBT34" s="2"/>
      <c r="BBU34" s="2"/>
      <c r="BBV34" s="2"/>
      <c r="BBW34" s="2"/>
      <c r="BBX34" s="2"/>
      <c r="BBY34" s="2"/>
      <c r="BBZ34" s="2"/>
      <c r="BCA34" s="2"/>
      <c r="BCB34" s="2"/>
      <c r="BCC34" s="2"/>
      <c r="BCD34" s="2"/>
      <c r="BCE34" s="2"/>
      <c r="BCF34" s="2"/>
      <c r="BCG34" s="2"/>
      <c r="BCH34" s="2"/>
      <c r="BCI34" s="2"/>
      <c r="BCJ34" s="2"/>
      <c r="BCK34" s="2"/>
      <c r="BCL34" s="2"/>
      <c r="BCM34" s="2"/>
      <c r="BCN34" s="2"/>
      <c r="BCO34" s="2"/>
      <c r="BCP34" s="2"/>
      <c r="BCQ34" s="2"/>
      <c r="BCR34" s="2"/>
      <c r="BCS34" s="2"/>
      <c r="BCT34" s="2"/>
      <c r="BCU34" s="2"/>
      <c r="BCV34" s="2"/>
      <c r="BCW34" s="2"/>
      <c r="BCX34" s="2"/>
      <c r="BCY34" s="2"/>
      <c r="BCZ34" s="2"/>
      <c r="BDA34" s="2"/>
      <c r="BDB34" s="2"/>
      <c r="BDC34" s="2"/>
      <c r="BDD34" s="2"/>
      <c r="BDE34" s="2"/>
      <c r="BDF34" s="2"/>
      <c r="BDG34" s="2"/>
      <c r="BDH34" s="2"/>
      <c r="BDI34" s="2"/>
      <c r="BDJ34" s="2"/>
      <c r="BDK34" s="2"/>
      <c r="BDL34" s="2"/>
      <c r="BDM34" s="2"/>
      <c r="BDN34" s="2"/>
      <c r="BDO34" s="2"/>
      <c r="BDP34" s="2"/>
      <c r="BDQ34" s="2"/>
      <c r="BDR34" s="2"/>
      <c r="BDS34" s="2"/>
      <c r="BDT34" s="2"/>
      <c r="BDU34" s="2"/>
      <c r="BDV34" s="2"/>
      <c r="BDW34" s="2"/>
      <c r="BDX34" s="2"/>
      <c r="BDY34" s="2"/>
      <c r="BDZ34" s="2"/>
      <c r="BEA34" s="2"/>
      <c r="BEB34" s="2"/>
      <c r="BEC34" s="2"/>
      <c r="BED34" s="2"/>
      <c r="BEE34" s="2"/>
      <c r="BEF34" s="2"/>
      <c r="BEG34" s="2"/>
      <c r="BEH34" s="2"/>
      <c r="BEI34" s="2"/>
      <c r="BEJ34" s="2"/>
      <c r="BEK34" s="2"/>
      <c r="BEL34" s="2"/>
      <c r="BEM34" s="2"/>
      <c r="BEN34" s="2"/>
      <c r="BEO34" s="2"/>
      <c r="BEP34" s="2"/>
      <c r="BEQ34" s="2"/>
      <c r="BER34" s="2"/>
      <c r="BES34" s="2"/>
      <c r="BET34" s="2"/>
      <c r="BEU34" s="2"/>
      <c r="BEV34" s="2"/>
      <c r="BEW34" s="2"/>
      <c r="BEX34" s="2"/>
      <c r="BEY34" s="2"/>
      <c r="BEZ34" s="2"/>
      <c r="BFA34" s="2"/>
      <c r="BFB34" s="2"/>
      <c r="BFC34" s="2"/>
      <c r="BFD34" s="2"/>
      <c r="BFE34" s="2"/>
      <c r="BFF34" s="2"/>
      <c r="BFG34" s="2"/>
      <c r="BFH34" s="2"/>
      <c r="BFI34" s="2"/>
      <c r="BFJ34" s="2"/>
      <c r="BFK34" s="2"/>
      <c r="BFL34" s="2"/>
      <c r="BFM34" s="2"/>
      <c r="BFN34" s="2"/>
      <c r="BFO34" s="2"/>
      <c r="BFP34" s="2"/>
      <c r="BFQ34" s="2"/>
      <c r="BFR34" s="2"/>
      <c r="BFS34" s="2"/>
      <c r="BFT34" s="2"/>
      <c r="BFU34" s="2"/>
      <c r="BFV34" s="2"/>
      <c r="BFW34" s="2"/>
      <c r="BFX34" s="2"/>
      <c r="BFY34" s="2"/>
      <c r="BFZ34" s="2"/>
      <c r="BGA34" s="2"/>
      <c r="BGB34" s="2"/>
      <c r="BGC34" s="2"/>
      <c r="BGD34" s="2"/>
      <c r="BGE34" s="2"/>
      <c r="BGF34" s="2"/>
      <c r="BGG34" s="2"/>
      <c r="BGH34" s="2"/>
      <c r="BGI34" s="2"/>
      <c r="BGJ34" s="2"/>
      <c r="BGK34" s="2"/>
      <c r="BGL34" s="2"/>
      <c r="BGM34" s="2"/>
      <c r="BGN34" s="2"/>
      <c r="BGO34" s="2"/>
      <c r="BGP34" s="2"/>
      <c r="BGQ34" s="2"/>
      <c r="BGR34" s="2"/>
      <c r="BGS34" s="2"/>
      <c r="BGT34" s="2"/>
      <c r="BGU34" s="2"/>
      <c r="BGV34" s="2"/>
      <c r="BGW34" s="2"/>
      <c r="BGX34" s="2"/>
      <c r="BGY34" s="2"/>
      <c r="BGZ34" s="2"/>
      <c r="BHA34" s="2"/>
      <c r="BHB34" s="2"/>
      <c r="BHC34" s="2"/>
      <c r="BHD34" s="2"/>
      <c r="BHE34" s="2"/>
      <c r="BHF34" s="2"/>
      <c r="BHG34" s="2"/>
      <c r="BHH34" s="2"/>
      <c r="BHI34" s="2"/>
      <c r="BHJ34" s="2"/>
      <c r="BHK34" s="2"/>
      <c r="BHL34" s="2"/>
      <c r="BHM34" s="2"/>
      <c r="BHN34" s="2"/>
      <c r="BHO34" s="2"/>
      <c r="BHP34" s="2"/>
      <c r="BHQ34" s="2"/>
      <c r="BHR34" s="2"/>
      <c r="BHS34" s="2"/>
      <c r="BHT34" s="2"/>
      <c r="BHU34" s="2"/>
      <c r="BHV34" s="2"/>
      <c r="BHW34" s="2"/>
      <c r="BHX34" s="2"/>
      <c r="BHY34" s="2"/>
      <c r="BHZ34" s="2"/>
      <c r="BIA34" s="2"/>
      <c r="BIB34" s="2"/>
      <c r="BIC34" s="2"/>
      <c r="BID34" s="2"/>
      <c r="BIE34" s="2"/>
      <c r="BIF34" s="2"/>
      <c r="BIG34" s="2"/>
      <c r="BIH34" s="2"/>
      <c r="BII34" s="2"/>
      <c r="BIJ34" s="2"/>
      <c r="BIK34" s="2"/>
      <c r="BIL34" s="2"/>
      <c r="BIM34" s="2"/>
      <c r="BIN34" s="2"/>
      <c r="BIO34" s="2"/>
      <c r="BIP34" s="2"/>
      <c r="BIQ34" s="2"/>
      <c r="BIR34" s="2"/>
      <c r="BIS34" s="2"/>
      <c r="BIT34" s="2"/>
    </row>
    <row r="35" spans="1:1606" ht="313.5" customHeight="1" x14ac:dyDescent="0.3">
      <c r="A35" s="39" t="s">
        <v>257</v>
      </c>
      <c r="B35" s="11">
        <v>240</v>
      </c>
      <c r="C35" s="11" t="s">
        <v>114</v>
      </c>
      <c r="D35" s="11">
        <v>5</v>
      </c>
      <c r="E35" s="12" t="s">
        <v>62</v>
      </c>
      <c r="F35" s="12" t="s">
        <v>188</v>
      </c>
      <c r="G35" s="46" t="s">
        <v>133</v>
      </c>
      <c r="H35" s="12" t="s">
        <v>202</v>
      </c>
      <c r="I35" s="25" t="s">
        <v>637</v>
      </c>
      <c r="J35" s="25" t="s">
        <v>210</v>
      </c>
      <c r="K35" s="50" t="s">
        <v>125</v>
      </c>
      <c r="L35" s="12" t="s">
        <v>187</v>
      </c>
      <c r="M35" s="69">
        <f>VLOOKUP(A35,'RELEVÂNCIA PAINEL'!$1:$1048576,19,FALSE)</f>
        <v>7</v>
      </c>
      <c r="N35" s="84" t="s">
        <v>692</v>
      </c>
      <c r="O35" s="4">
        <f>VLOOKUP(A35,'RELEVÂNCIA PAINEL'!$1:$1048576,20,FALSE)</f>
        <v>1</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c r="BEL35" s="2"/>
      <c r="BEM35" s="2"/>
      <c r="BEN35" s="2"/>
      <c r="BEO35" s="2"/>
      <c r="BEP35" s="2"/>
      <c r="BEQ35" s="2"/>
      <c r="BER35" s="2"/>
      <c r="BES35" s="2"/>
      <c r="BET35" s="2"/>
      <c r="BEU35" s="2"/>
      <c r="BEV35" s="2"/>
      <c r="BEW35" s="2"/>
      <c r="BEX35" s="2"/>
      <c r="BEY35" s="2"/>
      <c r="BEZ35" s="2"/>
      <c r="BFA35" s="2"/>
      <c r="BFB35" s="2"/>
      <c r="BFC35" s="2"/>
      <c r="BFD35" s="2"/>
      <c r="BFE35" s="2"/>
      <c r="BFF35" s="2"/>
      <c r="BFG35" s="2"/>
      <c r="BFH35" s="2"/>
      <c r="BFI35" s="2"/>
      <c r="BFJ35" s="2"/>
      <c r="BFK35" s="2"/>
      <c r="BFL35" s="2"/>
      <c r="BFM35" s="2"/>
      <c r="BFN35" s="2"/>
      <c r="BFO35" s="2"/>
      <c r="BFP35" s="2"/>
      <c r="BFQ35" s="2"/>
      <c r="BFR35" s="2"/>
      <c r="BFS35" s="2"/>
      <c r="BFT35" s="2"/>
      <c r="BFU35" s="2"/>
      <c r="BFV35" s="2"/>
      <c r="BFW35" s="2"/>
      <c r="BFX35" s="2"/>
      <c r="BFY35" s="2"/>
      <c r="BFZ35" s="2"/>
      <c r="BGA35" s="2"/>
      <c r="BGB35" s="2"/>
      <c r="BGC35" s="2"/>
      <c r="BGD35" s="2"/>
      <c r="BGE35" s="2"/>
      <c r="BGF35" s="2"/>
      <c r="BGG35" s="2"/>
      <c r="BGH35" s="2"/>
      <c r="BGI35" s="2"/>
      <c r="BGJ35" s="2"/>
      <c r="BGK35" s="2"/>
      <c r="BGL35" s="2"/>
      <c r="BGM35" s="2"/>
      <c r="BGN35" s="2"/>
      <c r="BGO35" s="2"/>
      <c r="BGP35" s="2"/>
      <c r="BGQ35" s="2"/>
      <c r="BGR35" s="2"/>
      <c r="BGS35" s="2"/>
      <c r="BGT35" s="2"/>
      <c r="BGU35" s="2"/>
      <c r="BGV35" s="2"/>
      <c r="BGW35" s="2"/>
      <c r="BGX35" s="2"/>
      <c r="BGY35" s="2"/>
      <c r="BGZ35" s="2"/>
      <c r="BHA35" s="2"/>
      <c r="BHB35" s="2"/>
      <c r="BHC35" s="2"/>
      <c r="BHD35" s="2"/>
      <c r="BHE35" s="2"/>
      <c r="BHF35" s="2"/>
      <c r="BHG35" s="2"/>
      <c r="BHH35" s="2"/>
      <c r="BHI35" s="2"/>
      <c r="BHJ35" s="2"/>
      <c r="BHK35" s="2"/>
      <c r="BHL35" s="2"/>
      <c r="BHM35" s="2"/>
      <c r="BHN35" s="2"/>
      <c r="BHO35" s="2"/>
      <c r="BHP35" s="2"/>
      <c r="BHQ35" s="2"/>
      <c r="BHR35" s="2"/>
      <c r="BHS35" s="2"/>
      <c r="BHT35" s="2"/>
      <c r="BHU35" s="2"/>
      <c r="BHV35" s="2"/>
      <c r="BHW35" s="2"/>
      <c r="BHX35" s="2"/>
      <c r="BHY35" s="2"/>
      <c r="BHZ35" s="2"/>
      <c r="BIA35" s="2"/>
      <c r="BIB35" s="2"/>
      <c r="BIC35" s="2"/>
      <c r="BID35" s="2"/>
      <c r="BIE35" s="2"/>
      <c r="BIF35" s="2"/>
      <c r="BIG35" s="2"/>
      <c r="BIH35" s="2"/>
      <c r="BII35" s="2"/>
      <c r="BIJ35" s="2"/>
      <c r="BIK35" s="2"/>
      <c r="BIL35" s="2"/>
      <c r="BIM35" s="2"/>
      <c r="BIN35" s="2"/>
      <c r="BIO35" s="2"/>
      <c r="BIP35" s="2"/>
      <c r="BIQ35" s="2"/>
      <c r="BIR35" s="2"/>
      <c r="BIS35" s="2"/>
      <c r="BIT35" s="2"/>
    </row>
    <row r="36" spans="1:1606" s="4" customFormat="1" ht="345" customHeight="1" x14ac:dyDescent="0.3">
      <c r="A36" s="39" t="s">
        <v>258</v>
      </c>
      <c r="B36" s="11">
        <v>240</v>
      </c>
      <c r="C36" s="11" t="s">
        <v>114</v>
      </c>
      <c r="D36" s="11">
        <v>6</v>
      </c>
      <c r="E36" s="12" t="s">
        <v>115</v>
      </c>
      <c r="F36" s="27" t="s">
        <v>149</v>
      </c>
      <c r="G36" s="45" t="s">
        <v>172</v>
      </c>
      <c r="H36" s="33" t="s">
        <v>203</v>
      </c>
      <c r="I36" s="83" t="s">
        <v>639</v>
      </c>
      <c r="J36" s="83" t="s">
        <v>210</v>
      </c>
      <c r="K36" s="50" t="s">
        <v>158</v>
      </c>
      <c r="L36" s="12" t="s">
        <v>187</v>
      </c>
      <c r="M36" s="69">
        <f>VLOOKUP(A36,'RELEVÂNCIA PAINEL'!$1:$1048576,19,FALSE)</f>
        <v>7</v>
      </c>
      <c r="N36" s="84" t="s">
        <v>692</v>
      </c>
      <c r="O36" s="4">
        <f>VLOOKUP(A36,'RELEVÂNCIA PAINEL'!$1:$1048576,20,FALSE)</f>
        <v>1</v>
      </c>
    </row>
    <row r="37" spans="1:1606" s="4" customFormat="1" ht="370.5" customHeight="1" x14ac:dyDescent="0.3">
      <c r="A37" s="39" t="s">
        <v>259</v>
      </c>
      <c r="B37" s="11">
        <v>240</v>
      </c>
      <c r="C37" s="11" t="s">
        <v>114</v>
      </c>
      <c r="D37" s="11">
        <v>7</v>
      </c>
      <c r="E37" s="12" t="s">
        <v>649</v>
      </c>
      <c r="F37" s="12" t="s">
        <v>650</v>
      </c>
      <c r="G37" s="45" t="s">
        <v>172</v>
      </c>
      <c r="H37" s="33" t="s">
        <v>205</v>
      </c>
      <c r="I37" s="83" t="s">
        <v>651</v>
      </c>
      <c r="J37" s="83" t="s">
        <v>210</v>
      </c>
      <c r="K37" s="25" t="s">
        <v>19</v>
      </c>
      <c r="L37" s="12" t="s">
        <v>187</v>
      </c>
      <c r="M37" s="69">
        <f>VLOOKUP(A37,'RELEVÂNCIA PAINEL'!$1:$1048576,19,FALSE)</f>
        <v>7</v>
      </c>
      <c r="N37" s="84" t="s">
        <v>692</v>
      </c>
      <c r="O37" s="4">
        <f>VLOOKUP(A37,'RELEVÂNCIA PAINEL'!$1:$1048576,20,FALSE)</f>
        <v>1</v>
      </c>
    </row>
    <row r="38" spans="1:1606" s="4" customFormat="1" ht="363" customHeight="1" x14ac:dyDescent="0.3">
      <c r="A38" s="39" t="s">
        <v>260</v>
      </c>
      <c r="B38" s="11">
        <v>240</v>
      </c>
      <c r="C38" s="11" t="s">
        <v>114</v>
      </c>
      <c r="D38" s="11">
        <v>8</v>
      </c>
      <c r="E38" s="12" t="s">
        <v>104</v>
      </c>
      <c r="F38" s="12" t="s">
        <v>150</v>
      </c>
      <c r="G38" s="45" t="s">
        <v>172</v>
      </c>
      <c r="H38" s="33" t="s">
        <v>205</v>
      </c>
      <c r="I38" s="83" t="s">
        <v>651</v>
      </c>
      <c r="J38" s="83" t="s">
        <v>210</v>
      </c>
      <c r="K38" s="25" t="s">
        <v>19</v>
      </c>
      <c r="L38" s="12" t="s">
        <v>187</v>
      </c>
      <c r="M38" s="69">
        <f>VLOOKUP(A38,'RELEVÂNCIA PAINEL'!$1:$1048576,19,FALSE)</f>
        <v>7</v>
      </c>
      <c r="N38" s="84" t="s">
        <v>692</v>
      </c>
      <c r="O38" s="4">
        <f>VLOOKUP(A38,'RELEVÂNCIA PAINEL'!$1:$1048576,20,FALSE)</f>
        <v>1</v>
      </c>
    </row>
    <row r="39" spans="1:1606" s="4" customFormat="1" ht="275.25" customHeight="1" x14ac:dyDescent="0.3">
      <c r="A39" s="39" t="s">
        <v>272</v>
      </c>
      <c r="B39" s="11">
        <v>240</v>
      </c>
      <c r="C39" s="11" t="s">
        <v>114</v>
      </c>
      <c r="D39" s="11">
        <v>9</v>
      </c>
      <c r="E39" s="12" t="s">
        <v>170</v>
      </c>
      <c r="F39" s="12" t="s">
        <v>151</v>
      </c>
      <c r="G39" s="45" t="s">
        <v>172</v>
      </c>
      <c r="H39" s="33" t="s">
        <v>203</v>
      </c>
      <c r="I39" s="83" t="s">
        <v>652</v>
      </c>
      <c r="J39" s="83" t="s">
        <v>210</v>
      </c>
      <c r="K39" s="50" t="s">
        <v>126</v>
      </c>
      <c r="L39" s="12" t="s">
        <v>187</v>
      </c>
      <c r="M39" s="69">
        <f>VLOOKUP(A39,'RELEVÂNCIA PAINEL'!$1:$1048576,19,FALSE)</f>
        <v>1</v>
      </c>
      <c r="N39" s="84" t="s">
        <v>692</v>
      </c>
      <c r="O39" s="4">
        <f>VLOOKUP(A39,'RELEVÂNCIA PAINEL'!$1:$1048576,20,FALSE)</f>
        <v>1</v>
      </c>
    </row>
    <row r="40" spans="1:1606" s="4" customFormat="1" ht="309.75" customHeight="1" x14ac:dyDescent="0.3">
      <c r="A40" s="39" t="s">
        <v>274</v>
      </c>
      <c r="B40" s="43">
        <v>240</v>
      </c>
      <c r="C40" s="11" t="s">
        <v>114</v>
      </c>
      <c r="D40" s="11">
        <v>10</v>
      </c>
      <c r="E40" s="19" t="s">
        <v>176</v>
      </c>
      <c r="F40" s="12" t="s">
        <v>177</v>
      </c>
      <c r="G40" s="45" t="s">
        <v>172</v>
      </c>
      <c r="H40" s="44" t="s">
        <v>206</v>
      </c>
      <c r="I40" s="83" t="s">
        <v>652</v>
      </c>
      <c r="J40" s="51" t="s">
        <v>210</v>
      </c>
      <c r="K40" s="25" t="s">
        <v>178</v>
      </c>
      <c r="L40" s="12" t="s">
        <v>187</v>
      </c>
      <c r="M40" s="69">
        <f>VLOOKUP(A40,'RELEVÂNCIA PAINEL'!$1:$1048576,19,FALSE)</f>
        <v>3</v>
      </c>
      <c r="N40" s="84" t="s">
        <v>692</v>
      </c>
      <c r="O40" s="4">
        <f>VLOOKUP(A40,'RELEVÂNCIA PAINEL'!$1:$1048576,20,FALSE)</f>
        <v>1</v>
      </c>
    </row>
    <row r="41" spans="1:1606" s="4" customFormat="1" ht="342" customHeight="1" x14ac:dyDescent="0.3">
      <c r="A41" s="39" t="s">
        <v>275</v>
      </c>
      <c r="B41" s="43">
        <v>240</v>
      </c>
      <c r="C41" s="11" t="s">
        <v>114</v>
      </c>
      <c r="D41" s="11">
        <v>11</v>
      </c>
      <c r="E41" s="35" t="s">
        <v>179</v>
      </c>
      <c r="F41" s="35" t="s">
        <v>189</v>
      </c>
      <c r="G41" s="45" t="s">
        <v>172</v>
      </c>
      <c r="H41" s="36" t="s">
        <v>207</v>
      </c>
      <c r="I41" s="83" t="s">
        <v>653</v>
      </c>
      <c r="J41" s="106" t="s">
        <v>210</v>
      </c>
      <c r="K41" s="51" t="s">
        <v>180</v>
      </c>
      <c r="L41" s="12" t="s">
        <v>187</v>
      </c>
      <c r="M41" s="69">
        <f>VLOOKUP(A41,'RELEVÂNCIA PAINEL'!$1:$1048576,19,FALSE)</f>
        <v>1</v>
      </c>
      <c r="N41" s="84" t="s">
        <v>692</v>
      </c>
      <c r="O41" s="4">
        <f>VLOOKUP(A41,'RELEVÂNCIA PAINEL'!$1:$1048576,20,FALSE)</f>
        <v>1</v>
      </c>
    </row>
    <row r="42" spans="1:1606" s="4" customFormat="1" ht="285" customHeight="1" x14ac:dyDescent="0.3">
      <c r="A42" s="39" t="s">
        <v>276</v>
      </c>
      <c r="B42" s="43">
        <v>240</v>
      </c>
      <c r="C42" s="11" t="s">
        <v>114</v>
      </c>
      <c r="D42" s="11">
        <v>12</v>
      </c>
      <c r="E42" s="35" t="s">
        <v>181</v>
      </c>
      <c r="F42" s="37" t="s">
        <v>182</v>
      </c>
      <c r="G42" s="55" t="s">
        <v>132</v>
      </c>
      <c r="H42" s="35" t="s">
        <v>183</v>
      </c>
      <c r="I42" s="35"/>
      <c r="J42" s="12" t="s">
        <v>632</v>
      </c>
      <c r="K42" s="59" t="s">
        <v>184</v>
      </c>
      <c r="L42" s="39"/>
      <c r="M42" s="69">
        <f>VLOOKUP(A42,'RELEVÂNCIA PAINEL'!$1:$1048576,19,FALSE)</f>
        <v>3</v>
      </c>
      <c r="N42" s="84" t="s">
        <v>692</v>
      </c>
      <c r="O42" s="4">
        <f>VLOOKUP(A42,'RELEVÂNCIA PAINEL'!$1:$1048576,20,FALSE)</f>
        <v>1</v>
      </c>
    </row>
    <row r="43" spans="1:1606" s="4" customFormat="1" ht="377.25" customHeight="1" x14ac:dyDescent="0.3">
      <c r="A43" s="39" t="s">
        <v>261</v>
      </c>
      <c r="B43" s="11">
        <v>241</v>
      </c>
      <c r="C43" s="11" t="s">
        <v>98</v>
      </c>
      <c r="D43" s="11">
        <v>1</v>
      </c>
      <c r="E43" s="12" t="s">
        <v>64</v>
      </c>
      <c r="F43" s="26" t="s">
        <v>159</v>
      </c>
      <c r="G43" s="56" t="s">
        <v>132</v>
      </c>
      <c r="H43" s="12"/>
      <c r="I43" s="12"/>
      <c r="J43" s="12" t="s">
        <v>632</v>
      </c>
      <c r="K43" s="50" t="s">
        <v>127</v>
      </c>
      <c r="L43" s="42"/>
      <c r="M43" s="69">
        <f>VLOOKUP(A43,'RELEVÂNCIA PAINEL'!$1:$1048576,19,FALSE)</f>
        <v>7</v>
      </c>
      <c r="N43" s="84" t="s">
        <v>692</v>
      </c>
      <c r="O43" s="4">
        <f>VLOOKUP(A43,'RELEVÂNCIA PAINEL'!$1:$1048576,20,FALSE)</f>
        <v>1</v>
      </c>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row>
    <row r="44" spans="1:1606" ht="409.5" x14ac:dyDescent="0.3">
      <c r="A44" s="39" t="s">
        <v>230</v>
      </c>
      <c r="B44" s="11">
        <v>241</v>
      </c>
      <c r="C44" s="11" t="s">
        <v>98</v>
      </c>
      <c r="D44" s="13">
        <v>2</v>
      </c>
      <c r="E44" s="18" t="s">
        <v>63</v>
      </c>
      <c r="F44" s="28" t="s">
        <v>208</v>
      </c>
      <c r="G44" s="47" t="s">
        <v>133</v>
      </c>
      <c r="H44" s="12" t="s">
        <v>209</v>
      </c>
      <c r="I44" s="25" t="s">
        <v>643</v>
      </c>
      <c r="J44" s="25" t="s">
        <v>217</v>
      </c>
      <c r="K44" s="50" t="s">
        <v>128</v>
      </c>
      <c r="L44" s="12"/>
      <c r="M44" s="69">
        <f>VLOOKUP(A44,'RELEVÂNCIA PAINEL'!$1:$1048576,19,FALSE)</f>
        <v>16</v>
      </c>
      <c r="N44" s="84" t="s">
        <v>692</v>
      </c>
      <c r="O44" s="4">
        <f>VLOOKUP(A44,'RELEVÂNCIA PAINEL'!$1:$1048576,20,FALSE)</f>
        <v>4.5</v>
      </c>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c r="APT44" s="2"/>
      <c r="APU44" s="2"/>
      <c r="APV44" s="2"/>
      <c r="APW44" s="2"/>
      <c r="APX44" s="2"/>
      <c r="APY44" s="2"/>
      <c r="APZ44" s="2"/>
      <c r="AQA44" s="2"/>
      <c r="AQB44" s="2"/>
      <c r="AQC44" s="2"/>
      <c r="AQD44" s="2"/>
      <c r="AQE44" s="2"/>
      <c r="AQF44" s="2"/>
      <c r="AQG44" s="2"/>
      <c r="AQH44" s="2"/>
      <c r="AQI44" s="2"/>
      <c r="AQJ44" s="2"/>
      <c r="AQK44" s="2"/>
      <c r="AQL44" s="2"/>
      <c r="AQM44" s="2"/>
      <c r="AQN44" s="2"/>
      <c r="AQO44" s="2"/>
      <c r="AQP44" s="2"/>
      <c r="AQQ44" s="2"/>
      <c r="AQR44" s="2"/>
      <c r="AQS44" s="2"/>
      <c r="AQT44" s="2"/>
      <c r="AQU44" s="2"/>
      <c r="AQV44" s="2"/>
      <c r="AQW44" s="2"/>
      <c r="AQX44" s="2"/>
      <c r="AQY44" s="2"/>
      <c r="AQZ44" s="2"/>
      <c r="ARA44" s="2"/>
      <c r="ARB44" s="2"/>
      <c r="ARC44" s="2"/>
      <c r="ARD44" s="2"/>
      <c r="ARE44" s="2"/>
      <c r="ARF44" s="2"/>
      <c r="ARG44" s="2"/>
      <c r="ARH44" s="2"/>
      <c r="ARI44" s="2"/>
      <c r="ARJ44" s="2"/>
      <c r="ARK44" s="2"/>
      <c r="ARL44" s="2"/>
      <c r="ARM44" s="2"/>
      <c r="ARN44" s="2"/>
      <c r="ARO44" s="2"/>
      <c r="ARP44" s="2"/>
      <c r="ARQ44" s="2"/>
      <c r="ARR44" s="2"/>
      <c r="ARS44" s="2"/>
      <c r="ART44" s="2"/>
      <c r="ARU44" s="2"/>
      <c r="ARV44" s="2"/>
      <c r="ARW44" s="2"/>
      <c r="ARX44" s="2"/>
      <c r="ARY44" s="2"/>
      <c r="ARZ44" s="2"/>
      <c r="ASA44" s="2"/>
      <c r="ASB44" s="2"/>
      <c r="ASC44" s="2"/>
      <c r="ASD44" s="2"/>
      <c r="ASE44" s="2"/>
      <c r="ASF44" s="2"/>
      <c r="ASG44" s="2"/>
      <c r="ASH44" s="2"/>
      <c r="ASI44" s="2"/>
      <c r="ASJ44" s="2"/>
      <c r="ASK44" s="2"/>
      <c r="ASL44" s="2"/>
      <c r="ASM44" s="2"/>
      <c r="ASN44" s="2"/>
      <c r="ASO44" s="2"/>
      <c r="ASP44" s="2"/>
      <c r="ASQ44" s="2"/>
      <c r="ASR44" s="2"/>
      <c r="ASS44" s="2"/>
      <c r="AST44" s="2"/>
      <c r="ASU44" s="2"/>
      <c r="ASV44" s="2"/>
      <c r="ASW44" s="2"/>
      <c r="ASX44" s="2"/>
      <c r="ASY44" s="2"/>
      <c r="ASZ44" s="2"/>
      <c r="ATA44" s="2"/>
      <c r="ATB44" s="2"/>
      <c r="ATC44" s="2"/>
      <c r="ATD44" s="2"/>
      <c r="ATE44" s="2"/>
      <c r="ATF44" s="2"/>
      <c r="ATG44" s="2"/>
      <c r="ATH44" s="2"/>
      <c r="ATI44" s="2"/>
      <c r="ATJ44" s="2"/>
      <c r="ATK44" s="2"/>
      <c r="ATL44" s="2"/>
      <c r="ATM44" s="2"/>
      <c r="ATN44" s="2"/>
      <c r="ATO44" s="2"/>
      <c r="ATP44" s="2"/>
      <c r="ATQ44" s="2"/>
      <c r="ATR44" s="2"/>
      <c r="ATS44" s="2"/>
      <c r="ATT44" s="2"/>
      <c r="ATU44" s="2"/>
      <c r="ATV44" s="2"/>
      <c r="ATW44" s="2"/>
      <c r="ATX44" s="2"/>
      <c r="ATY44" s="2"/>
      <c r="ATZ44" s="2"/>
      <c r="AUA44" s="2"/>
      <c r="AUB44" s="2"/>
      <c r="AUC44" s="2"/>
      <c r="AUD44" s="2"/>
      <c r="AUE44" s="2"/>
      <c r="AUF44" s="2"/>
      <c r="AUG44" s="2"/>
      <c r="AUH44" s="2"/>
      <c r="AUI44" s="2"/>
      <c r="AUJ44" s="2"/>
      <c r="AUK44" s="2"/>
      <c r="AUL44" s="2"/>
      <c r="AUM44" s="2"/>
      <c r="AUN44" s="2"/>
      <c r="AUO44" s="2"/>
      <c r="AUP44" s="2"/>
      <c r="AUQ44" s="2"/>
      <c r="AUR44" s="2"/>
      <c r="AUS44" s="2"/>
      <c r="AUT44" s="2"/>
      <c r="AUU44" s="2"/>
      <c r="AUV44" s="2"/>
      <c r="AUW44" s="2"/>
      <c r="AUX44" s="2"/>
      <c r="AUY44" s="2"/>
      <c r="AUZ44" s="2"/>
      <c r="AVA44" s="2"/>
      <c r="AVB44" s="2"/>
      <c r="AVC44" s="2"/>
      <c r="AVD44" s="2"/>
      <c r="AVE44" s="2"/>
      <c r="AVF44" s="2"/>
      <c r="AVG44" s="2"/>
      <c r="AVH44" s="2"/>
      <c r="AVI44" s="2"/>
      <c r="AVJ44" s="2"/>
      <c r="AVK44" s="2"/>
      <c r="AVL44" s="2"/>
      <c r="AVM44" s="2"/>
      <c r="AVN44" s="2"/>
      <c r="AVO44" s="2"/>
      <c r="AVP44" s="2"/>
      <c r="AVQ44" s="2"/>
      <c r="AVR44" s="2"/>
      <c r="AVS44" s="2"/>
      <c r="AVT44" s="2"/>
      <c r="AVU44" s="2"/>
      <c r="AVV44" s="2"/>
      <c r="AVW44" s="2"/>
      <c r="AVX44" s="2"/>
      <c r="AVY44" s="2"/>
      <c r="AVZ44" s="2"/>
      <c r="AWA44" s="2"/>
      <c r="AWB44" s="2"/>
      <c r="AWC44" s="2"/>
      <c r="AWD44" s="2"/>
      <c r="AWE44" s="2"/>
      <c r="AWF44" s="2"/>
      <c r="AWG44" s="2"/>
      <c r="AWH44" s="2"/>
      <c r="AWI44" s="2"/>
      <c r="AWJ44" s="2"/>
      <c r="AWK44" s="2"/>
      <c r="AWL44" s="2"/>
      <c r="AWM44" s="2"/>
      <c r="AWN44" s="2"/>
      <c r="AWO44" s="2"/>
      <c r="AWP44" s="2"/>
      <c r="AWQ44" s="2"/>
      <c r="AWR44" s="2"/>
      <c r="AWS44" s="2"/>
      <c r="AWT44" s="2"/>
      <c r="AWU44" s="2"/>
      <c r="AWV44" s="2"/>
      <c r="AWW44" s="2"/>
      <c r="AWX44" s="2"/>
      <c r="AWY44" s="2"/>
      <c r="AWZ44" s="2"/>
      <c r="AXA44" s="2"/>
      <c r="AXB44" s="2"/>
      <c r="AXC44" s="2"/>
      <c r="AXD44" s="2"/>
      <c r="AXE44" s="2"/>
      <c r="AXF44" s="2"/>
      <c r="AXG44" s="2"/>
      <c r="AXH44" s="2"/>
      <c r="AXI44" s="2"/>
      <c r="AXJ44" s="2"/>
      <c r="AXK44" s="2"/>
      <c r="AXL44" s="2"/>
      <c r="AXM44" s="2"/>
      <c r="AXN44" s="2"/>
      <c r="AXO44" s="2"/>
      <c r="AXP44" s="2"/>
      <c r="AXQ44" s="2"/>
      <c r="AXR44" s="2"/>
      <c r="AXS44" s="2"/>
      <c r="AXT44" s="2"/>
      <c r="AXU44" s="2"/>
      <c r="AXV44" s="2"/>
      <c r="AXW44" s="2"/>
      <c r="AXX44" s="2"/>
      <c r="AXY44" s="2"/>
      <c r="AXZ44" s="2"/>
      <c r="AYA44" s="2"/>
      <c r="AYB44" s="2"/>
      <c r="AYC44" s="2"/>
      <c r="AYD44" s="2"/>
      <c r="AYE44" s="2"/>
      <c r="AYF44" s="2"/>
      <c r="AYG44" s="2"/>
      <c r="AYH44" s="2"/>
      <c r="AYI44" s="2"/>
      <c r="AYJ44" s="2"/>
      <c r="AYK44" s="2"/>
      <c r="AYL44" s="2"/>
      <c r="AYM44" s="2"/>
      <c r="AYN44" s="2"/>
      <c r="AYO44" s="2"/>
      <c r="AYP44" s="2"/>
      <c r="AYQ44" s="2"/>
      <c r="AYR44" s="2"/>
      <c r="AYS44" s="2"/>
      <c r="AYT44" s="2"/>
      <c r="AYU44" s="2"/>
      <c r="AYV44" s="2"/>
      <c r="AYW44" s="2"/>
      <c r="AYX44" s="2"/>
      <c r="AYY44" s="2"/>
      <c r="AYZ44" s="2"/>
      <c r="AZA44" s="2"/>
      <c r="AZB44" s="2"/>
      <c r="AZC44" s="2"/>
      <c r="AZD44" s="2"/>
      <c r="AZE44" s="2"/>
      <c r="AZF44" s="2"/>
      <c r="AZG44" s="2"/>
      <c r="AZH44" s="2"/>
      <c r="AZI44" s="2"/>
      <c r="AZJ44" s="2"/>
      <c r="AZK44" s="2"/>
      <c r="AZL44" s="2"/>
      <c r="AZM44" s="2"/>
      <c r="AZN44" s="2"/>
      <c r="AZO44" s="2"/>
      <c r="AZP44" s="2"/>
      <c r="AZQ44" s="2"/>
      <c r="AZR44" s="2"/>
      <c r="AZS44" s="2"/>
      <c r="AZT44" s="2"/>
      <c r="AZU44" s="2"/>
      <c r="AZV44" s="2"/>
      <c r="AZW44" s="2"/>
      <c r="AZX44" s="2"/>
      <c r="AZY44" s="2"/>
      <c r="AZZ44" s="2"/>
      <c r="BAA44" s="2"/>
      <c r="BAB44" s="2"/>
      <c r="BAC44" s="2"/>
      <c r="BAD44" s="2"/>
      <c r="BAE44" s="2"/>
      <c r="BAF44" s="2"/>
      <c r="BAG44" s="2"/>
      <c r="BAH44" s="2"/>
      <c r="BAI44" s="2"/>
      <c r="BAJ44" s="2"/>
      <c r="BAK44" s="2"/>
      <c r="BAL44" s="2"/>
      <c r="BAM44" s="2"/>
      <c r="BAN44" s="2"/>
      <c r="BAO44" s="2"/>
      <c r="BAP44" s="2"/>
      <c r="BAQ44" s="2"/>
      <c r="BAR44" s="2"/>
      <c r="BAS44" s="2"/>
      <c r="BAT44" s="2"/>
      <c r="BAU44" s="2"/>
      <c r="BAV44" s="2"/>
      <c r="BAW44" s="2"/>
      <c r="BAX44" s="2"/>
      <c r="BAY44" s="2"/>
      <c r="BAZ44" s="2"/>
      <c r="BBA44" s="2"/>
      <c r="BBB44" s="2"/>
      <c r="BBC44" s="2"/>
      <c r="BBD44" s="2"/>
      <c r="BBE44" s="2"/>
      <c r="BBF44" s="2"/>
      <c r="BBG44" s="2"/>
      <c r="BBH44" s="2"/>
      <c r="BBI44" s="2"/>
      <c r="BBJ44" s="2"/>
      <c r="BBK44" s="2"/>
      <c r="BBL44" s="2"/>
      <c r="BBM44" s="2"/>
      <c r="BBN44" s="2"/>
      <c r="BBO44" s="2"/>
      <c r="BBP44" s="2"/>
      <c r="BBQ44" s="2"/>
      <c r="BBR44" s="2"/>
      <c r="BBS44" s="2"/>
      <c r="BBT44" s="2"/>
      <c r="BBU44" s="2"/>
      <c r="BBV44" s="2"/>
      <c r="BBW44" s="2"/>
      <c r="BBX44" s="2"/>
      <c r="BBY44" s="2"/>
      <c r="BBZ44" s="2"/>
      <c r="BCA44" s="2"/>
      <c r="BCB44" s="2"/>
      <c r="BCC44" s="2"/>
      <c r="BCD44" s="2"/>
      <c r="BCE44" s="2"/>
      <c r="BCF44" s="2"/>
      <c r="BCG44" s="2"/>
      <c r="BCH44" s="2"/>
      <c r="BCI44" s="2"/>
      <c r="BCJ44" s="2"/>
      <c r="BCK44" s="2"/>
      <c r="BCL44" s="2"/>
      <c r="BCM44" s="2"/>
      <c r="BCN44" s="2"/>
      <c r="BCO44" s="2"/>
      <c r="BCP44" s="2"/>
      <c r="BCQ44" s="2"/>
      <c r="BCR44" s="2"/>
      <c r="BCS44" s="2"/>
      <c r="BCT44" s="2"/>
      <c r="BCU44" s="2"/>
      <c r="BCV44" s="2"/>
      <c r="BCW44" s="2"/>
      <c r="BCX44" s="2"/>
      <c r="BCY44" s="2"/>
      <c r="BCZ44" s="2"/>
      <c r="BDA44" s="2"/>
      <c r="BDB44" s="2"/>
      <c r="BDC44" s="2"/>
      <c r="BDD44" s="2"/>
      <c r="BDE44" s="2"/>
      <c r="BDF44" s="2"/>
      <c r="BDG44" s="2"/>
      <c r="BDH44" s="2"/>
      <c r="BDI44" s="2"/>
      <c r="BDJ44" s="2"/>
      <c r="BDK44" s="2"/>
      <c r="BDL44" s="2"/>
      <c r="BDM44" s="2"/>
      <c r="BDN44" s="2"/>
      <c r="BDO44" s="2"/>
      <c r="BDP44" s="2"/>
      <c r="BDQ44" s="2"/>
      <c r="BDR44" s="2"/>
      <c r="BDS44" s="2"/>
      <c r="BDT44" s="2"/>
      <c r="BDU44" s="2"/>
      <c r="BDV44" s="2"/>
      <c r="BDW44" s="2"/>
      <c r="BDX44" s="2"/>
      <c r="BDY44" s="2"/>
      <c r="BDZ44" s="2"/>
      <c r="BEA44" s="2"/>
      <c r="BEB44" s="2"/>
      <c r="BEC44" s="2"/>
      <c r="BED44" s="2"/>
      <c r="BEE44" s="2"/>
      <c r="BEF44" s="2"/>
      <c r="BEG44" s="2"/>
      <c r="BEH44" s="2"/>
      <c r="BEI44" s="2"/>
      <c r="BEJ44" s="2"/>
      <c r="BEK44" s="2"/>
      <c r="BEL44" s="2"/>
      <c r="BEM44" s="2"/>
      <c r="BEN44" s="2"/>
      <c r="BEO44" s="2"/>
      <c r="BEP44" s="2"/>
      <c r="BEQ44" s="2"/>
      <c r="BER44" s="2"/>
      <c r="BES44" s="2"/>
      <c r="BET44" s="2"/>
      <c r="BEU44" s="2"/>
      <c r="BEV44" s="2"/>
      <c r="BEW44" s="2"/>
      <c r="BEX44" s="2"/>
      <c r="BEY44" s="2"/>
      <c r="BEZ44" s="2"/>
      <c r="BFA44" s="2"/>
      <c r="BFB44" s="2"/>
      <c r="BFC44" s="2"/>
      <c r="BFD44" s="2"/>
      <c r="BFE44" s="2"/>
      <c r="BFF44" s="2"/>
      <c r="BFG44" s="2"/>
      <c r="BFH44" s="2"/>
      <c r="BFI44" s="2"/>
      <c r="BFJ44" s="2"/>
      <c r="BFK44" s="2"/>
      <c r="BFL44" s="2"/>
      <c r="BFM44" s="2"/>
      <c r="BFN44" s="2"/>
      <c r="BFO44" s="2"/>
      <c r="BFP44" s="2"/>
      <c r="BFQ44" s="2"/>
      <c r="BFR44" s="2"/>
      <c r="BFS44" s="2"/>
      <c r="BFT44" s="2"/>
      <c r="BFU44" s="2"/>
      <c r="BFV44" s="2"/>
      <c r="BFW44" s="2"/>
      <c r="BFX44" s="2"/>
      <c r="BFY44" s="2"/>
      <c r="BFZ44" s="2"/>
      <c r="BGA44" s="2"/>
      <c r="BGB44" s="2"/>
      <c r="BGC44" s="2"/>
      <c r="BGD44" s="2"/>
      <c r="BGE44" s="2"/>
      <c r="BGF44" s="2"/>
      <c r="BGG44" s="2"/>
      <c r="BGH44" s="2"/>
      <c r="BGI44" s="2"/>
      <c r="BGJ44" s="2"/>
      <c r="BGK44" s="2"/>
      <c r="BGL44" s="2"/>
      <c r="BGM44" s="2"/>
      <c r="BGN44" s="2"/>
      <c r="BGO44" s="2"/>
      <c r="BGP44" s="2"/>
      <c r="BGQ44" s="2"/>
      <c r="BGR44" s="2"/>
      <c r="BGS44" s="2"/>
      <c r="BGT44" s="2"/>
      <c r="BGU44" s="2"/>
      <c r="BGV44" s="2"/>
      <c r="BGW44" s="2"/>
      <c r="BGX44" s="2"/>
      <c r="BGY44" s="2"/>
      <c r="BGZ44" s="2"/>
      <c r="BHA44" s="2"/>
      <c r="BHB44" s="2"/>
      <c r="BHC44" s="2"/>
      <c r="BHD44" s="2"/>
      <c r="BHE44" s="2"/>
      <c r="BHF44" s="2"/>
      <c r="BHG44" s="2"/>
      <c r="BHH44" s="2"/>
      <c r="BHI44" s="2"/>
      <c r="BHJ44" s="2"/>
      <c r="BHK44" s="2"/>
      <c r="BHL44" s="2"/>
      <c r="BHM44" s="2"/>
      <c r="BHN44" s="2"/>
      <c r="BHO44" s="2"/>
      <c r="BHP44" s="2"/>
      <c r="BHQ44" s="2"/>
      <c r="BHR44" s="2"/>
      <c r="BHS44" s="2"/>
      <c r="BHT44" s="2"/>
      <c r="BHU44" s="2"/>
      <c r="BHV44" s="2"/>
      <c r="BHW44" s="2"/>
      <c r="BHX44" s="2"/>
      <c r="BHY44" s="2"/>
      <c r="BHZ44" s="2"/>
      <c r="BIA44" s="2"/>
      <c r="BIB44" s="2"/>
      <c r="BIC44" s="2"/>
      <c r="BID44" s="2"/>
      <c r="BIE44" s="2"/>
      <c r="BIF44" s="2"/>
      <c r="BIG44" s="2"/>
      <c r="BIH44" s="2"/>
      <c r="BII44" s="2"/>
      <c r="BIJ44" s="2"/>
      <c r="BIK44" s="2"/>
      <c r="BIL44" s="2"/>
      <c r="BIM44" s="2"/>
      <c r="BIN44" s="2"/>
      <c r="BIO44" s="2"/>
      <c r="BIP44" s="2"/>
      <c r="BIQ44" s="2"/>
      <c r="BIR44" s="2"/>
      <c r="BIS44" s="2"/>
      <c r="BIT44" s="2"/>
    </row>
    <row r="45" spans="1:1606" s="4" customFormat="1" ht="409.5" x14ac:dyDescent="0.3">
      <c r="A45" s="39" t="s">
        <v>240</v>
      </c>
      <c r="B45" s="11">
        <v>241</v>
      </c>
      <c r="C45" s="11" t="s">
        <v>98</v>
      </c>
      <c r="D45" s="11">
        <v>3</v>
      </c>
      <c r="E45" s="12" t="s">
        <v>46</v>
      </c>
      <c r="F45" s="31" t="s">
        <v>219</v>
      </c>
      <c r="G45" s="47" t="s">
        <v>133</v>
      </c>
      <c r="H45" s="12" t="s">
        <v>218</v>
      </c>
      <c r="I45" s="25" t="s">
        <v>644</v>
      </c>
      <c r="J45" s="25" t="s">
        <v>220</v>
      </c>
      <c r="K45" s="50" t="s">
        <v>129</v>
      </c>
      <c r="L45" s="42"/>
      <c r="M45" s="69">
        <f>VLOOKUP(A45,'RELEVÂNCIA PAINEL'!$1:$1048576,19,FALSE)</f>
        <v>10</v>
      </c>
      <c r="N45" s="84" t="s">
        <v>692</v>
      </c>
      <c r="O45" s="4">
        <f>VLOOKUP(A45,'RELEVÂNCIA PAINEL'!$1:$1048576,20,FALSE)</f>
        <v>4.5</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row>
    <row r="46" spans="1:1606" ht="308.25" customHeight="1" x14ac:dyDescent="0.3">
      <c r="A46" s="39" t="s">
        <v>262</v>
      </c>
      <c r="B46" s="11">
        <v>242</v>
      </c>
      <c r="C46" s="11" t="s">
        <v>99</v>
      </c>
      <c r="D46" s="11">
        <v>1</v>
      </c>
      <c r="E46" s="12" t="s">
        <v>113</v>
      </c>
      <c r="F46" s="12" t="s">
        <v>106</v>
      </c>
      <c r="G46" s="55" t="s">
        <v>132</v>
      </c>
      <c r="H46" s="12"/>
      <c r="I46" s="12"/>
      <c r="J46" s="12" t="s">
        <v>632</v>
      </c>
      <c r="K46" s="50" t="s">
        <v>130</v>
      </c>
      <c r="L46" s="41"/>
      <c r="M46" s="69">
        <f>VLOOKUP(A46,'RELEVÂNCIA PAINEL'!$1:$1048576,19,FALSE)</f>
        <v>10</v>
      </c>
      <c r="N46" s="84" t="s">
        <v>692</v>
      </c>
      <c r="O46" s="4">
        <f>VLOOKUP(A46,'RELEVÂNCIA PAINEL'!$1:$1048576,20,FALSE)</f>
        <v>1</v>
      </c>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W46" s="2"/>
      <c r="AMX46" s="2"/>
      <c r="AMY46" s="2"/>
      <c r="AMZ46" s="2"/>
      <c r="ANA46" s="2"/>
      <c r="ANB46" s="2"/>
      <c r="ANC46" s="2"/>
      <c r="AND46" s="2"/>
      <c r="ANE46" s="2"/>
      <c r="ANF46" s="2"/>
      <c r="ANG46" s="2"/>
      <c r="ANH46" s="2"/>
      <c r="ANI46" s="2"/>
      <c r="ANJ46" s="2"/>
      <c r="ANK46" s="2"/>
      <c r="ANL46" s="2"/>
      <c r="ANM46" s="2"/>
      <c r="ANN46" s="2"/>
      <c r="ANO46" s="2"/>
      <c r="ANP46" s="2"/>
      <c r="ANQ46" s="2"/>
      <c r="ANR46" s="2"/>
      <c r="ANS46" s="2"/>
      <c r="ANT46" s="2"/>
      <c r="ANU46" s="2"/>
      <c r="ANV46" s="2"/>
      <c r="ANW46" s="2"/>
      <c r="ANX46" s="2"/>
      <c r="ANY46" s="2"/>
      <c r="ANZ46" s="2"/>
      <c r="AOA46" s="2"/>
      <c r="AOB46" s="2"/>
      <c r="AOC46" s="2"/>
      <c r="AOD46" s="2"/>
      <c r="AOE46" s="2"/>
      <c r="AOF46" s="2"/>
      <c r="AOG46" s="2"/>
      <c r="AOH46" s="2"/>
      <c r="AOI46" s="2"/>
      <c r="AOJ46" s="2"/>
      <c r="AOK46" s="2"/>
      <c r="AOL46" s="2"/>
      <c r="AOM46" s="2"/>
      <c r="AON46" s="2"/>
      <c r="AOO46" s="2"/>
      <c r="AOP46" s="2"/>
      <c r="AOQ46" s="2"/>
      <c r="AOR46" s="2"/>
      <c r="AOS46" s="2"/>
      <c r="AOT46" s="2"/>
      <c r="AOU46" s="2"/>
      <c r="AOV46" s="2"/>
      <c r="AOW46" s="2"/>
      <c r="AOX46" s="2"/>
      <c r="AOY46" s="2"/>
      <c r="AOZ46" s="2"/>
      <c r="APA46" s="2"/>
      <c r="APB46" s="2"/>
      <c r="APC46" s="2"/>
      <c r="APD46" s="2"/>
      <c r="APE46" s="2"/>
      <c r="APF46" s="2"/>
      <c r="APG46" s="2"/>
      <c r="APH46" s="2"/>
      <c r="API46" s="2"/>
      <c r="APJ46" s="2"/>
      <c r="APK46" s="2"/>
      <c r="APL46" s="2"/>
      <c r="APM46" s="2"/>
      <c r="APN46" s="2"/>
      <c r="APO46" s="2"/>
      <c r="APP46" s="2"/>
      <c r="APQ46" s="2"/>
      <c r="APR46" s="2"/>
      <c r="APS46" s="2"/>
      <c r="APT46" s="2"/>
      <c r="APU46" s="2"/>
      <c r="APV46" s="2"/>
      <c r="APW46" s="2"/>
      <c r="APX46" s="2"/>
      <c r="APY46" s="2"/>
      <c r="APZ46" s="2"/>
      <c r="AQA46" s="2"/>
      <c r="AQB46" s="2"/>
      <c r="AQC46" s="2"/>
      <c r="AQD46" s="2"/>
      <c r="AQE46" s="2"/>
      <c r="AQF46" s="2"/>
      <c r="AQG46" s="2"/>
      <c r="AQH46" s="2"/>
      <c r="AQI46" s="2"/>
      <c r="AQJ46" s="2"/>
      <c r="AQK46" s="2"/>
      <c r="AQL46" s="2"/>
      <c r="AQM46" s="2"/>
      <c r="AQN46" s="2"/>
      <c r="AQO46" s="2"/>
      <c r="AQP46" s="2"/>
      <c r="AQQ46" s="2"/>
      <c r="AQR46" s="2"/>
      <c r="AQS46" s="2"/>
      <c r="AQT46" s="2"/>
      <c r="AQU46" s="2"/>
      <c r="AQV46" s="2"/>
      <c r="AQW46" s="2"/>
      <c r="AQX46" s="2"/>
      <c r="AQY46" s="2"/>
      <c r="AQZ46" s="2"/>
      <c r="ARA46" s="2"/>
      <c r="ARB46" s="2"/>
      <c r="ARC46" s="2"/>
      <c r="ARD46" s="2"/>
      <c r="ARE46" s="2"/>
      <c r="ARF46" s="2"/>
      <c r="ARG46" s="2"/>
      <c r="ARH46" s="2"/>
      <c r="ARI46" s="2"/>
      <c r="ARJ46" s="2"/>
      <c r="ARK46" s="2"/>
      <c r="ARL46" s="2"/>
      <c r="ARM46" s="2"/>
      <c r="ARN46" s="2"/>
      <c r="ARO46" s="2"/>
      <c r="ARP46" s="2"/>
      <c r="ARQ46" s="2"/>
      <c r="ARR46" s="2"/>
      <c r="ARS46" s="2"/>
      <c r="ART46" s="2"/>
      <c r="ARU46" s="2"/>
      <c r="ARV46" s="2"/>
      <c r="ARW46" s="2"/>
      <c r="ARX46" s="2"/>
      <c r="ARY46" s="2"/>
      <c r="ARZ46" s="2"/>
      <c r="ASA46" s="2"/>
      <c r="ASB46" s="2"/>
      <c r="ASC46" s="2"/>
      <c r="ASD46" s="2"/>
      <c r="ASE46" s="2"/>
      <c r="ASF46" s="2"/>
      <c r="ASG46" s="2"/>
      <c r="ASH46" s="2"/>
      <c r="ASI46" s="2"/>
      <c r="ASJ46" s="2"/>
      <c r="ASK46" s="2"/>
      <c r="ASL46" s="2"/>
      <c r="ASM46" s="2"/>
      <c r="ASN46" s="2"/>
      <c r="ASO46" s="2"/>
      <c r="ASP46" s="2"/>
      <c r="ASQ46" s="2"/>
      <c r="ASR46" s="2"/>
      <c r="ASS46" s="2"/>
      <c r="AST46" s="2"/>
      <c r="ASU46" s="2"/>
      <c r="ASV46" s="2"/>
      <c r="ASW46" s="2"/>
      <c r="ASX46" s="2"/>
      <c r="ASY46" s="2"/>
      <c r="ASZ46" s="2"/>
      <c r="ATA46" s="2"/>
      <c r="ATB46" s="2"/>
      <c r="ATC46" s="2"/>
      <c r="ATD46" s="2"/>
      <c r="ATE46" s="2"/>
      <c r="ATF46" s="2"/>
      <c r="ATG46" s="2"/>
      <c r="ATH46" s="2"/>
      <c r="ATI46" s="2"/>
      <c r="ATJ46" s="2"/>
      <c r="ATK46" s="2"/>
      <c r="ATL46" s="2"/>
      <c r="ATM46" s="2"/>
      <c r="ATN46" s="2"/>
      <c r="ATO46" s="2"/>
      <c r="ATP46" s="2"/>
      <c r="ATQ46" s="2"/>
      <c r="ATR46" s="2"/>
      <c r="ATS46" s="2"/>
      <c r="ATT46" s="2"/>
      <c r="ATU46" s="2"/>
      <c r="ATV46" s="2"/>
      <c r="ATW46" s="2"/>
      <c r="ATX46" s="2"/>
      <c r="ATY46" s="2"/>
      <c r="ATZ46" s="2"/>
      <c r="AUA46" s="2"/>
      <c r="AUB46" s="2"/>
      <c r="AUC46" s="2"/>
      <c r="AUD46" s="2"/>
      <c r="AUE46" s="2"/>
      <c r="AUF46" s="2"/>
      <c r="AUG46" s="2"/>
      <c r="AUH46" s="2"/>
      <c r="AUI46" s="2"/>
      <c r="AUJ46" s="2"/>
      <c r="AUK46" s="2"/>
      <c r="AUL46" s="2"/>
      <c r="AUM46" s="2"/>
      <c r="AUN46" s="2"/>
      <c r="AUO46" s="2"/>
      <c r="AUP46" s="2"/>
      <c r="AUQ46" s="2"/>
      <c r="AUR46" s="2"/>
      <c r="AUS46" s="2"/>
      <c r="AUT46" s="2"/>
      <c r="AUU46" s="2"/>
      <c r="AUV46" s="2"/>
      <c r="AUW46" s="2"/>
      <c r="AUX46" s="2"/>
      <c r="AUY46" s="2"/>
      <c r="AUZ46" s="2"/>
      <c r="AVA46" s="2"/>
      <c r="AVB46" s="2"/>
      <c r="AVC46" s="2"/>
      <c r="AVD46" s="2"/>
      <c r="AVE46" s="2"/>
      <c r="AVF46" s="2"/>
      <c r="AVG46" s="2"/>
      <c r="AVH46" s="2"/>
      <c r="AVI46" s="2"/>
      <c r="AVJ46" s="2"/>
      <c r="AVK46" s="2"/>
      <c r="AVL46" s="2"/>
      <c r="AVM46" s="2"/>
      <c r="AVN46" s="2"/>
      <c r="AVO46" s="2"/>
      <c r="AVP46" s="2"/>
      <c r="AVQ46" s="2"/>
      <c r="AVR46" s="2"/>
      <c r="AVS46" s="2"/>
      <c r="AVT46" s="2"/>
      <c r="AVU46" s="2"/>
      <c r="AVV46" s="2"/>
      <c r="AVW46" s="2"/>
      <c r="AVX46" s="2"/>
      <c r="AVY46" s="2"/>
      <c r="AVZ46" s="2"/>
      <c r="AWA46" s="2"/>
      <c r="AWB46" s="2"/>
      <c r="AWC46" s="2"/>
      <c r="AWD46" s="2"/>
      <c r="AWE46" s="2"/>
      <c r="AWF46" s="2"/>
      <c r="AWG46" s="2"/>
      <c r="AWH46" s="2"/>
      <c r="AWI46" s="2"/>
      <c r="AWJ46" s="2"/>
      <c r="AWK46" s="2"/>
      <c r="AWL46" s="2"/>
      <c r="AWM46" s="2"/>
      <c r="AWN46" s="2"/>
      <c r="AWO46" s="2"/>
      <c r="AWP46" s="2"/>
      <c r="AWQ46" s="2"/>
      <c r="AWR46" s="2"/>
      <c r="AWS46" s="2"/>
      <c r="AWT46" s="2"/>
      <c r="AWU46" s="2"/>
      <c r="AWV46" s="2"/>
      <c r="AWW46" s="2"/>
      <c r="AWX46" s="2"/>
      <c r="AWY46" s="2"/>
      <c r="AWZ46" s="2"/>
      <c r="AXA46" s="2"/>
      <c r="AXB46" s="2"/>
      <c r="AXC46" s="2"/>
      <c r="AXD46" s="2"/>
      <c r="AXE46" s="2"/>
      <c r="AXF46" s="2"/>
      <c r="AXG46" s="2"/>
      <c r="AXH46" s="2"/>
      <c r="AXI46" s="2"/>
      <c r="AXJ46" s="2"/>
      <c r="AXK46" s="2"/>
      <c r="AXL46" s="2"/>
      <c r="AXM46" s="2"/>
      <c r="AXN46" s="2"/>
      <c r="AXO46" s="2"/>
      <c r="AXP46" s="2"/>
      <c r="AXQ46" s="2"/>
      <c r="AXR46" s="2"/>
      <c r="AXS46" s="2"/>
      <c r="AXT46" s="2"/>
      <c r="AXU46" s="2"/>
      <c r="AXV46" s="2"/>
      <c r="AXW46" s="2"/>
      <c r="AXX46" s="2"/>
      <c r="AXY46" s="2"/>
      <c r="AXZ46" s="2"/>
      <c r="AYA46" s="2"/>
      <c r="AYB46" s="2"/>
      <c r="AYC46" s="2"/>
      <c r="AYD46" s="2"/>
      <c r="AYE46" s="2"/>
      <c r="AYF46" s="2"/>
      <c r="AYG46" s="2"/>
      <c r="AYH46" s="2"/>
      <c r="AYI46" s="2"/>
      <c r="AYJ46" s="2"/>
      <c r="AYK46" s="2"/>
      <c r="AYL46" s="2"/>
      <c r="AYM46" s="2"/>
      <c r="AYN46" s="2"/>
      <c r="AYO46" s="2"/>
      <c r="AYP46" s="2"/>
      <c r="AYQ46" s="2"/>
      <c r="AYR46" s="2"/>
      <c r="AYS46" s="2"/>
      <c r="AYT46" s="2"/>
      <c r="AYU46" s="2"/>
      <c r="AYV46" s="2"/>
      <c r="AYW46" s="2"/>
      <c r="AYX46" s="2"/>
      <c r="AYY46" s="2"/>
      <c r="AYZ46" s="2"/>
      <c r="AZA46" s="2"/>
      <c r="AZB46" s="2"/>
      <c r="AZC46" s="2"/>
      <c r="AZD46" s="2"/>
      <c r="AZE46" s="2"/>
      <c r="AZF46" s="2"/>
      <c r="AZG46" s="2"/>
      <c r="AZH46" s="2"/>
      <c r="AZI46" s="2"/>
      <c r="AZJ46" s="2"/>
      <c r="AZK46" s="2"/>
      <c r="AZL46" s="2"/>
      <c r="AZM46" s="2"/>
      <c r="AZN46" s="2"/>
      <c r="AZO46" s="2"/>
      <c r="AZP46" s="2"/>
      <c r="AZQ46" s="2"/>
      <c r="AZR46" s="2"/>
      <c r="AZS46" s="2"/>
      <c r="AZT46" s="2"/>
      <c r="AZU46" s="2"/>
      <c r="AZV46" s="2"/>
      <c r="AZW46" s="2"/>
      <c r="AZX46" s="2"/>
      <c r="AZY46" s="2"/>
      <c r="AZZ46" s="2"/>
      <c r="BAA46" s="2"/>
      <c r="BAB46" s="2"/>
      <c r="BAC46" s="2"/>
      <c r="BAD46" s="2"/>
      <c r="BAE46" s="2"/>
      <c r="BAF46" s="2"/>
      <c r="BAG46" s="2"/>
      <c r="BAH46" s="2"/>
      <c r="BAI46" s="2"/>
      <c r="BAJ46" s="2"/>
      <c r="BAK46" s="2"/>
      <c r="BAL46" s="2"/>
      <c r="BAM46" s="2"/>
      <c r="BAN46" s="2"/>
      <c r="BAO46" s="2"/>
      <c r="BAP46" s="2"/>
      <c r="BAQ46" s="2"/>
      <c r="BAR46" s="2"/>
      <c r="BAS46" s="2"/>
      <c r="BAT46" s="2"/>
      <c r="BAU46" s="2"/>
      <c r="BAV46" s="2"/>
      <c r="BAW46" s="2"/>
      <c r="BAX46" s="2"/>
      <c r="BAY46" s="2"/>
      <c r="BAZ46" s="2"/>
      <c r="BBA46" s="2"/>
      <c r="BBB46" s="2"/>
      <c r="BBC46" s="2"/>
      <c r="BBD46" s="2"/>
      <c r="BBE46" s="2"/>
      <c r="BBF46" s="2"/>
      <c r="BBG46" s="2"/>
      <c r="BBH46" s="2"/>
      <c r="BBI46" s="2"/>
      <c r="BBJ46" s="2"/>
      <c r="BBK46" s="2"/>
      <c r="BBL46" s="2"/>
      <c r="BBM46" s="2"/>
      <c r="BBN46" s="2"/>
      <c r="BBO46" s="2"/>
      <c r="BBP46" s="2"/>
      <c r="BBQ46" s="2"/>
      <c r="BBR46" s="2"/>
      <c r="BBS46" s="2"/>
      <c r="BBT46" s="2"/>
      <c r="BBU46" s="2"/>
      <c r="BBV46" s="2"/>
      <c r="BBW46" s="2"/>
      <c r="BBX46" s="2"/>
      <c r="BBY46" s="2"/>
      <c r="BBZ46" s="2"/>
      <c r="BCA46" s="2"/>
      <c r="BCB46" s="2"/>
      <c r="BCC46" s="2"/>
      <c r="BCD46" s="2"/>
      <c r="BCE46" s="2"/>
      <c r="BCF46" s="2"/>
      <c r="BCG46" s="2"/>
      <c r="BCH46" s="2"/>
      <c r="BCI46" s="2"/>
      <c r="BCJ46" s="2"/>
      <c r="BCK46" s="2"/>
      <c r="BCL46" s="2"/>
      <c r="BCM46" s="2"/>
      <c r="BCN46" s="2"/>
      <c r="BCO46" s="2"/>
      <c r="BCP46" s="2"/>
      <c r="BCQ46" s="2"/>
      <c r="BCR46" s="2"/>
      <c r="BCS46" s="2"/>
      <c r="BCT46" s="2"/>
      <c r="BCU46" s="2"/>
      <c r="BCV46" s="2"/>
      <c r="BCW46" s="2"/>
      <c r="BCX46" s="2"/>
      <c r="BCY46" s="2"/>
      <c r="BCZ46" s="2"/>
      <c r="BDA46" s="2"/>
      <c r="BDB46" s="2"/>
      <c r="BDC46" s="2"/>
      <c r="BDD46" s="2"/>
      <c r="BDE46" s="2"/>
      <c r="BDF46" s="2"/>
      <c r="BDG46" s="2"/>
      <c r="BDH46" s="2"/>
      <c r="BDI46" s="2"/>
      <c r="BDJ46" s="2"/>
      <c r="BDK46" s="2"/>
      <c r="BDL46" s="2"/>
      <c r="BDM46" s="2"/>
      <c r="BDN46" s="2"/>
      <c r="BDO46" s="2"/>
      <c r="BDP46" s="2"/>
      <c r="BDQ46" s="2"/>
      <c r="BDR46" s="2"/>
      <c r="BDS46" s="2"/>
      <c r="BDT46" s="2"/>
      <c r="BDU46" s="2"/>
      <c r="BDV46" s="2"/>
      <c r="BDW46" s="2"/>
      <c r="BDX46" s="2"/>
      <c r="BDY46" s="2"/>
      <c r="BDZ46" s="2"/>
      <c r="BEA46" s="2"/>
      <c r="BEB46" s="2"/>
      <c r="BEC46" s="2"/>
      <c r="BED46" s="2"/>
      <c r="BEE46" s="2"/>
      <c r="BEF46" s="2"/>
      <c r="BEG46" s="2"/>
      <c r="BEH46" s="2"/>
      <c r="BEI46" s="2"/>
      <c r="BEJ46" s="2"/>
      <c r="BEK46" s="2"/>
      <c r="BEL46" s="2"/>
      <c r="BEM46" s="2"/>
      <c r="BEN46" s="2"/>
      <c r="BEO46" s="2"/>
      <c r="BEP46" s="2"/>
      <c r="BEQ46" s="2"/>
      <c r="BER46" s="2"/>
      <c r="BES46" s="2"/>
      <c r="BET46" s="2"/>
      <c r="BEU46" s="2"/>
      <c r="BEV46" s="2"/>
      <c r="BEW46" s="2"/>
      <c r="BEX46" s="2"/>
      <c r="BEY46" s="2"/>
      <c r="BEZ46" s="2"/>
      <c r="BFA46" s="2"/>
      <c r="BFB46" s="2"/>
      <c r="BFC46" s="2"/>
      <c r="BFD46" s="2"/>
      <c r="BFE46" s="2"/>
      <c r="BFF46" s="2"/>
      <c r="BFG46" s="2"/>
      <c r="BFH46" s="2"/>
      <c r="BFI46" s="2"/>
      <c r="BFJ46" s="2"/>
      <c r="BFK46" s="2"/>
      <c r="BFL46" s="2"/>
      <c r="BFM46" s="2"/>
      <c r="BFN46" s="2"/>
      <c r="BFO46" s="2"/>
      <c r="BFP46" s="2"/>
      <c r="BFQ46" s="2"/>
      <c r="BFR46" s="2"/>
      <c r="BFS46" s="2"/>
      <c r="BFT46" s="2"/>
      <c r="BFU46" s="2"/>
      <c r="BFV46" s="2"/>
      <c r="BFW46" s="2"/>
      <c r="BFX46" s="2"/>
      <c r="BFY46" s="2"/>
      <c r="BFZ46" s="2"/>
      <c r="BGA46" s="2"/>
      <c r="BGB46" s="2"/>
      <c r="BGC46" s="2"/>
      <c r="BGD46" s="2"/>
      <c r="BGE46" s="2"/>
      <c r="BGF46" s="2"/>
      <c r="BGG46" s="2"/>
      <c r="BGH46" s="2"/>
      <c r="BGI46" s="2"/>
      <c r="BGJ46" s="2"/>
      <c r="BGK46" s="2"/>
      <c r="BGL46" s="2"/>
      <c r="BGM46" s="2"/>
      <c r="BGN46" s="2"/>
      <c r="BGO46" s="2"/>
      <c r="BGP46" s="2"/>
      <c r="BGQ46" s="2"/>
      <c r="BGR46" s="2"/>
      <c r="BGS46" s="2"/>
      <c r="BGT46" s="2"/>
      <c r="BGU46" s="2"/>
      <c r="BGV46" s="2"/>
      <c r="BGW46" s="2"/>
      <c r="BGX46" s="2"/>
      <c r="BGY46" s="2"/>
      <c r="BGZ46" s="2"/>
      <c r="BHA46" s="2"/>
      <c r="BHB46" s="2"/>
      <c r="BHC46" s="2"/>
      <c r="BHD46" s="2"/>
      <c r="BHE46" s="2"/>
      <c r="BHF46" s="2"/>
      <c r="BHG46" s="2"/>
      <c r="BHH46" s="2"/>
      <c r="BHI46" s="2"/>
      <c r="BHJ46" s="2"/>
      <c r="BHK46" s="2"/>
      <c r="BHL46" s="2"/>
      <c r="BHM46" s="2"/>
      <c r="BHN46" s="2"/>
      <c r="BHO46" s="2"/>
      <c r="BHP46" s="2"/>
      <c r="BHQ46" s="2"/>
      <c r="BHR46" s="2"/>
      <c r="BHS46" s="2"/>
      <c r="BHT46" s="2"/>
      <c r="BHU46" s="2"/>
      <c r="BHV46" s="2"/>
      <c r="BHW46" s="2"/>
      <c r="BHX46" s="2"/>
      <c r="BHY46" s="2"/>
      <c r="BHZ46" s="2"/>
      <c r="BIA46" s="2"/>
      <c r="BIB46" s="2"/>
      <c r="BIC46" s="2"/>
      <c r="BID46" s="2"/>
      <c r="BIE46" s="2"/>
      <c r="BIF46" s="2"/>
      <c r="BIG46" s="2"/>
      <c r="BIH46" s="2"/>
      <c r="BII46" s="2"/>
      <c r="BIJ46" s="2"/>
      <c r="BIK46" s="2"/>
      <c r="BIL46" s="2"/>
      <c r="BIM46" s="2"/>
      <c r="BIN46" s="2"/>
      <c r="BIO46" s="2"/>
      <c r="BIP46" s="2"/>
      <c r="BIQ46" s="2"/>
      <c r="BIR46" s="2"/>
      <c r="BIS46" s="2"/>
      <c r="BIT46" s="2"/>
    </row>
    <row r="47" spans="1:1606" ht="120" customHeight="1" x14ac:dyDescent="0.3">
      <c r="A47" s="39" t="s">
        <v>241</v>
      </c>
      <c r="B47" s="11">
        <v>242</v>
      </c>
      <c r="C47" s="11" t="s">
        <v>99</v>
      </c>
      <c r="D47" s="11">
        <v>2</v>
      </c>
      <c r="E47" s="12" t="s">
        <v>50</v>
      </c>
      <c r="F47" s="12" t="s">
        <v>100</v>
      </c>
      <c r="G47" s="55" t="s">
        <v>132</v>
      </c>
      <c r="H47" s="12"/>
      <c r="I47" s="12"/>
      <c r="J47" s="12" t="s">
        <v>632</v>
      </c>
      <c r="K47" s="25" t="s">
        <v>75</v>
      </c>
      <c r="L47" s="39"/>
      <c r="M47" s="69">
        <f>VLOOKUP(A47,'RELEVÂNCIA PAINEL'!$1:$1048576,19,FALSE)</f>
        <v>10</v>
      </c>
      <c r="N47" s="84" t="s">
        <v>692</v>
      </c>
      <c r="O47" s="4">
        <f>VLOOKUP(A47,'RELEVÂNCIA PAINEL'!$1:$1048576,20,FALSE)</f>
        <v>1</v>
      </c>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c r="AMZ47" s="2"/>
      <c r="ANA47" s="2"/>
      <c r="ANB47" s="2"/>
      <c r="ANC47" s="2"/>
      <c r="AND47" s="2"/>
      <c r="ANE47" s="2"/>
      <c r="ANF47" s="2"/>
      <c r="ANG47" s="2"/>
      <c r="ANH47" s="2"/>
      <c r="ANI47" s="2"/>
      <c r="ANJ47" s="2"/>
      <c r="ANK47" s="2"/>
      <c r="ANL47" s="2"/>
      <c r="ANM47" s="2"/>
      <c r="ANN47" s="2"/>
      <c r="ANO47" s="2"/>
      <c r="ANP47" s="2"/>
      <c r="ANQ47" s="2"/>
      <c r="ANR47" s="2"/>
      <c r="ANS47" s="2"/>
      <c r="ANT47" s="2"/>
      <c r="ANU47" s="2"/>
      <c r="ANV47" s="2"/>
      <c r="ANW47" s="2"/>
      <c r="ANX47" s="2"/>
      <c r="ANY47" s="2"/>
      <c r="ANZ47" s="2"/>
      <c r="AOA47" s="2"/>
      <c r="AOB47" s="2"/>
      <c r="AOC47" s="2"/>
      <c r="AOD47" s="2"/>
      <c r="AOE47" s="2"/>
      <c r="AOF47" s="2"/>
      <c r="AOG47" s="2"/>
      <c r="AOH47" s="2"/>
      <c r="AOI47" s="2"/>
      <c r="AOJ47" s="2"/>
      <c r="AOK47" s="2"/>
      <c r="AOL47" s="2"/>
      <c r="AOM47" s="2"/>
      <c r="AON47" s="2"/>
      <c r="AOO47" s="2"/>
      <c r="AOP47" s="2"/>
      <c r="AOQ47" s="2"/>
      <c r="AOR47" s="2"/>
      <c r="AOS47" s="2"/>
      <c r="AOT47" s="2"/>
      <c r="AOU47" s="2"/>
      <c r="AOV47" s="2"/>
      <c r="AOW47" s="2"/>
      <c r="AOX47" s="2"/>
      <c r="AOY47" s="2"/>
      <c r="AOZ47" s="2"/>
      <c r="APA47" s="2"/>
      <c r="APB47" s="2"/>
      <c r="APC47" s="2"/>
      <c r="APD47" s="2"/>
      <c r="APE47" s="2"/>
      <c r="APF47" s="2"/>
      <c r="APG47" s="2"/>
      <c r="APH47" s="2"/>
      <c r="API47" s="2"/>
      <c r="APJ47" s="2"/>
      <c r="APK47" s="2"/>
      <c r="APL47" s="2"/>
      <c r="APM47" s="2"/>
      <c r="APN47" s="2"/>
      <c r="APO47" s="2"/>
      <c r="APP47" s="2"/>
      <c r="APQ47" s="2"/>
      <c r="APR47" s="2"/>
      <c r="APS47" s="2"/>
      <c r="APT47" s="2"/>
      <c r="APU47" s="2"/>
      <c r="APV47" s="2"/>
      <c r="APW47" s="2"/>
      <c r="APX47" s="2"/>
      <c r="APY47" s="2"/>
      <c r="APZ47" s="2"/>
      <c r="AQA47" s="2"/>
      <c r="AQB47" s="2"/>
      <c r="AQC47" s="2"/>
      <c r="AQD47" s="2"/>
      <c r="AQE47" s="2"/>
      <c r="AQF47" s="2"/>
      <c r="AQG47" s="2"/>
      <c r="AQH47" s="2"/>
      <c r="AQI47" s="2"/>
      <c r="AQJ47" s="2"/>
      <c r="AQK47" s="2"/>
      <c r="AQL47" s="2"/>
      <c r="AQM47" s="2"/>
      <c r="AQN47" s="2"/>
      <c r="AQO47" s="2"/>
      <c r="AQP47" s="2"/>
      <c r="AQQ47" s="2"/>
      <c r="AQR47" s="2"/>
      <c r="AQS47" s="2"/>
      <c r="AQT47" s="2"/>
      <c r="AQU47" s="2"/>
      <c r="AQV47" s="2"/>
      <c r="AQW47" s="2"/>
      <c r="AQX47" s="2"/>
      <c r="AQY47" s="2"/>
      <c r="AQZ47" s="2"/>
      <c r="ARA47" s="2"/>
      <c r="ARB47" s="2"/>
      <c r="ARC47" s="2"/>
      <c r="ARD47" s="2"/>
      <c r="ARE47" s="2"/>
      <c r="ARF47" s="2"/>
      <c r="ARG47" s="2"/>
      <c r="ARH47" s="2"/>
      <c r="ARI47" s="2"/>
      <c r="ARJ47" s="2"/>
      <c r="ARK47" s="2"/>
      <c r="ARL47" s="2"/>
      <c r="ARM47" s="2"/>
      <c r="ARN47" s="2"/>
      <c r="ARO47" s="2"/>
      <c r="ARP47" s="2"/>
      <c r="ARQ47" s="2"/>
      <c r="ARR47" s="2"/>
      <c r="ARS47" s="2"/>
      <c r="ART47" s="2"/>
      <c r="ARU47" s="2"/>
      <c r="ARV47" s="2"/>
      <c r="ARW47" s="2"/>
      <c r="ARX47" s="2"/>
      <c r="ARY47" s="2"/>
      <c r="ARZ47" s="2"/>
      <c r="ASA47" s="2"/>
      <c r="ASB47" s="2"/>
      <c r="ASC47" s="2"/>
      <c r="ASD47" s="2"/>
      <c r="ASE47" s="2"/>
      <c r="ASF47" s="2"/>
      <c r="ASG47" s="2"/>
      <c r="ASH47" s="2"/>
      <c r="ASI47" s="2"/>
      <c r="ASJ47" s="2"/>
      <c r="ASK47" s="2"/>
      <c r="ASL47" s="2"/>
      <c r="ASM47" s="2"/>
      <c r="ASN47" s="2"/>
      <c r="ASO47" s="2"/>
      <c r="ASP47" s="2"/>
      <c r="ASQ47" s="2"/>
      <c r="ASR47" s="2"/>
      <c r="ASS47" s="2"/>
      <c r="AST47" s="2"/>
      <c r="ASU47" s="2"/>
      <c r="ASV47" s="2"/>
      <c r="ASW47" s="2"/>
      <c r="ASX47" s="2"/>
      <c r="ASY47" s="2"/>
      <c r="ASZ47" s="2"/>
      <c r="ATA47" s="2"/>
      <c r="ATB47" s="2"/>
      <c r="ATC47" s="2"/>
      <c r="ATD47" s="2"/>
      <c r="ATE47" s="2"/>
      <c r="ATF47" s="2"/>
      <c r="ATG47" s="2"/>
      <c r="ATH47" s="2"/>
      <c r="ATI47" s="2"/>
      <c r="ATJ47" s="2"/>
      <c r="ATK47" s="2"/>
      <c r="ATL47" s="2"/>
      <c r="ATM47" s="2"/>
      <c r="ATN47" s="2"/>
      <c r="ATO47" s="2"/>
      <c r="ATP47" s="2"/>
      <c r="ATQ47" s="2"/>
      <c r="ATR47" s="2"/>
      <c r="ATS47" s="2"/>
      <c r="ATT47" s="2"/>
      <c r="ATU47" s="2"/>
      <c r="ATV47" s="2"/>
      <c r="ATW47" s="2"/>
      <c r="ATX47" s="2"/>
      <c r="ATY47" s="2"/>
      <c r="ATZ47" s="2"/>
      <c r="AUA47" s="2"/>
      <c r="AUB47" s="2"/>
      <c r="AUC47" s="2"/>
      <c r="AUD47" s="2"/>
      <c r="AUE47" s="2"/>
      <c r="AUF47" s="2"/>
      <c r="AUG47" s="2"/>
      <c r="AUH47" s="2"/>
      <c r="AUI47" s="2"/>
      <c r="AUJ47" s="2"/>
      <c r="AUK47" s="2"/>
      <c r="AUL47" s="2"/>
      <c r="AUM47" s="2"/>
      <c r="AUN47" s="2"/>
      <c r="AUO47" s="2"/>
      <c r="AUP47" s="2"/>
      <c r="AUQ47" s="2"/>
      <c r="AUR47" s="2"/>
      <c r="AUS47" s="2"/>
      <c r="AUT47" s="2"/>
      <c r="AUU47" s="2"/>
      <c r="AUV47" s="2"/>
      <c r="AUW47" s="2"/>
      <c r="AUX47" s="2"/>
      <c r="AUY47" s="2"/>
      <c r="AUZ47" s="2"/>
      <c r="AVA47" s="2"/>
      <c r="AVB47" s="2"/>
      <c r="AVC47" s="2"/>
      <c r="AVD47" s="2"/>
      <c r="AVE47" s="2"/>
      <c r="AVF47" s="2"/>
      <c r="AVG47" s="2"/>
      <c r="AVH47" s="2"/>
      <c r="AVI47" s="2"/>
      <c r="AVJ47" s="2"/>
      <c r="AVK47" s="2"/>
      <c r="AVL47" s="2"/>
      <c r="AVM47" s="2"/>
      <c r="AVN47" s="2"/>
      <c r="AVO47" s="2"/>
      <c r="AVP47" s="2"/>
      <c r="AVQ47" s="2"/>
      <c r="AVR47" s="2"/>
      <c r="AVS47" s="2"/>
      <c r="AVT47" s="2"/>
      <c r="AVU47" s="2"/>
      <c r="AVV47" s="2"/>
      <c r="AVW47" s="2"/>
      <c r="AVX47" s="2"/>
      <c r="AVY47" s="2"/>
      <c r="AVZ47" s="2"/>
      <c r="AWA47" s="2"/>
      <c r="AWB47" s="2"/>
      <c r="AWC47" s="2"/>
      <c r="AWD47" s="2"/>
      <c r="AWE47" s="2"/>
      <c r="AWF47" s="2"/>
      <c r="AWG47" s="2"/>
      <c r="AWH47" s="2"/>
      <c r="AWI47" s="2"/>
      <c r="AWJ47" s="2"/>
      <c r="AWK47" s="2"/>
      <c r="AWL47" s="2"/>
      <c r="AWM47" s="2"/>
      <c r="AWN47" s="2"/>
      <c r="AWO47" s="2"/>
      <c r="AWP47" s="2"/>
      <c r="AWQ47" s="2"/>
      <c r="AWR47" s="2"/>
      <c r="AWS47" s="2"/>
      <c r="AWT47" s="2"/>
      <c r="AWU47" s="2"/>
      <c r="AWV47" s="2"/>
      <c r="AWW47" s="2"/>
      <c r="AWX47" s="2"/>
      <c r="AWY47" s="2"/>
      <c r="AWZ47" s="2"/>
      <c r="AXA47" s="2"/>
      <c r="AXB47" s="2"/>
      <c r="AXC47" s="2"/>
      <c r="AXD47" s="2"/>
      <c r="AXE47" s="2"/>
      <c r="AXF47" s="2"/>
      <c r="AXG47" s="2"/>
      <c r="AXH47" s="2"/>
      <c r="AXI47" s="2"/>
      <c r="AXJ47" s="2"/>
      <c r="AXK47" s="2"/>
      <c r="AXL47" s="2"/>
      <c r="AXM47" s="2"/>
      <c r="AXN47" s="2"/>
      <c r="AXO47" s="2"/>
      <c r="AXP47" s="2"/>
      <c r="AXQ47" s="2"/>
      <c r="AXR47" s="2"/>
      <c r="AXS47" s="2"/>
      <c r="AXT47" s="2"/>
      <c r="AXU47" s="2"/>
      <c r="AXV47" s="2"/>
      <c r="AXW47" s="2"/>
      <c r="AXX47" s="2"/>
      <c r="AXY47" s="2"/>
      <c r="AXZ47" s="2"/>
      <c r="AYA47" s="2"/>
      <c r="AYB47" s="2"/>
      <c r="AYC47" s="2"/>
      <c r="AYD47" s="2"/>
      <c r="AYE47" s="2"/>
      <c r="AYF47" s="2"/>
      <c r="AYG47" s="2"/>
      <c r="AYH47" s="2"/>
      <c r="AYI47" s="2"/>
      <c r="AYJ47" s="2"/>
      <c r="AYK47" s="2"/>
      <c r="AYL47" s="2"/>
      <c r="AYM47" s="2"/>
      <c r="AYN47" s="2"/>
      <c r="AYO47" s="2"/>
      <c r="AYP47" s="2"/>
      <c r="AYQ47" s="2"/>
      <c r="AYR47" s="2"/>
      <c r="AYS47" s="2"/>
      <c r="AYT47" s="2"/>
      <c r="AYU47" s="2"/>
      <c r="AYV47" s="2"/>
      <c r="AYW47" s="2"/>
      <c r="AYX47" s="2"/>
      <c r="AYY47" s="2"/>
      <c r="AYZ47" s="2"/>
      <c r="AZA47" s="2"/>
      <c r="AZB47" s="2"/>
      <c r="AZC47" s="2"/>
      <c r="AZD47" s="2"/>
      <c r="AZE47" s="2"/>
      <c r="AZF47" s="2"/>
      <c r="AZG47" s="2"/>
      <c r="AZH47" s="2"/>
      <c r="AZI47" s="2"/>
      <c r="AZJ47" s="2"/>
      <c r="AZK47" s="2"/>
      <c r="AZL47" s="2"/>
      <c r="AZM47" s="2"/>
      <c r="AZN47" s="2"/>
      <c r="AZO47" s="2"/>
      <c r="AZP47" s="2"/>
      <c r="AZQ47" s="2"/>
      <c r="AZR47" s="2"/>
      <c r="AZS47" s="2"/>
      <c r="AZT47" s="2"/>
      <c r="AZU47" s="2"/>
      <c r="AZV47" s="2"/>
      <c r="AZW47" s="2"/>
      <c r="AZX47" s="2"/>
      <c r="AZY47" s="2"/>
      <c r="AZZ47" s="2"/>
      <c r="BAA47" s="2"/>
      <c r="BAB47" s="2"/>
      <c r="BAC47" s="2"/>
      <c r="BAD47" s="2"/>
      <c r="BAE47" s="2"/>
      <c r="BAF47" s="2"/>
      <c r="BAG47" s="2"/>
      <c r="BAH47" s="2"/>
      <c r="BAI47" s="2"/>
      <c r="BAJ47" s="2"/>
      <c r="BAK47" s="2"/>
      <c r="BAL47" s="2"/>
      <c r="BAM47" s="2"/>
      <c r="BAN47" s="2"/>
      <c r="BAO47" s="2"/>
      <c r="BAP47" s="2"/>
      <c r="BAQ47" s="2"/>
      <c r="BAR47" s="2"/>
      <c r="BAS47" s="2"/>
      <c r="BAT47" s="2"/>
      <c r="BAU47" s="2"/>
      <c r="BAV47" s="2"/>
      <c r="BAW47" s="2"/>
      <c r="BAX47" s="2"/>
      <c r="BAY47" s="2"/>
      <c r="BAZ47" s="2"/>
      <c r="BBA47" s="2"/>
      <c r="BBB47" s="2"/>
      <c r="BBC47" s="2"/>
      <c r="BBD47" s="2"/>
      <c r="BBE47" s="2"/>
      <c r="BBF47" s="2"/>
      <c r="BBG47" s="2"/>
      <c r="BBH47" s="2"/>
      <c r="BBI47" s="2"/>
      <c r="BBJ47" s="2"/>
      <c r="BBK47" s="2"/>
      <c r="BBL47" s="2"/>
      <c r="BBM47" s="2"/>
      <c r="BBN47" s="2"/>
      <c r="BBO47" s="2"/>
      <c r="BBP47" s="2"/>
      <c r="BBQ47" s="2"/>
      <c r="BBR47" s="2"/>
      <c r="BBS47" s="2"/>
      <c r="BBT47" s="2"/>
      <c r="BBU47" s="2"/>
      <c r="BBV47" s="2"/>
      <c r="BBW47" s="2"/>
      <c r="BBX47" s="2"/>
      <c r="BBY47" s="2"/>
      <c r="BBZ47" s="2"/>
      <c r="BCA47" s="2"/>
      <c r="BCB47" s="2"/>
      <c r="BCC47" s="2"/>
      <c r="BCD47" s="2"/>
      <c r="BCE47" s="2"/>
      <c r="BCF47" s="2"/>
      <c r="BCG47" s="2"/>
      <c r="BCH47" s="2"/>
      <c r="BCI47" s="2"/>
      <c r="BCJ47" s="2"/>
      <c r="BCK47" s="2"/>
      <c r="BCL47" s="2"/>
      <c r="BCM47" s="2"/>
      <c r="BCN47" s="2"/>
      <c r="BCO47" s="2"/>
      <c r="BCP47" s="2"/>
      <c r="BCQ47" s="2"/>
      <c r="BCR47" s="2"/>
      <c r="BCS47" s="2"/>
      <c r="BCT47" s="2"/>
      <c r="BCU47" s="2"/>
      <c r="BCV47" s="2"/>
      <c r="BCW47" s="2"/>
      <c r="BCX47" s="2"/>
      <c r="BCY47" s="2"/>
      <c r="BCZ47" s="2"/>
      <c r="BDA47" s="2"/>
      <c r="BDB47" s="2"/>
      <c r="BDC47" s="2"/>
      <c r="BDD47" s="2"/>
      <c r="BDE47" s="2"/>
      <c r="BDF47" s="2"/>
      <c r="BDG47" s="2"/>
      <c r="BDH47" s="2"/>
      <c r="BDI47" s="2"/>
      <c r="BDJ47" s="2"/>
      <c r="BDK47" s="2"/>
      <c r="BDL47" s="2"/>
      <c r="BDM47" s="2"/>
      <c r="BDN47" s="2"/>
      <c r="BDO47" s="2"/>
      <c r="BDP47" s="2"/>
      <c r="BDQ47" s="2"/>
      <c r="BDR47" s="2"/>
      <c r="BDS47" s="2"/>
      <c r="BDT47" s="2"/>
      <c r="BDU47" s="2"/>
      <c r="BDV47" s="2"/>
      <c r="BDW47" s="2"/>
      <c r="BDX47" s="2"/>
      <c r="BDY47" s="2"/>
      <c r="BDZ47" s="2"/>
      <c r="BEA47" s="2"/>
      <c r="BEB47" s="2"/>
      <c r="BEC47" s="2"/>
      <c r="BED47" s="2"/>
      <c r="BEE47" s="2"/>
      <c r="BEF47" s="2"/>
      <c r="BEG47" s="2"/>
      <c r="BEH47" s="2"/>
      <c r="BEI47" s="2"/>
      <c r="BEJ47" s="2"/>
      <c r="BEK47" s="2"/>
      <c r="BEL47" s="2"/>
      <c r="BEM47" s="2"/>
      <c r="BEN47" s="2"/>
      <c r="BEO47" s="2"/>
      <c r="BEP47" s="2"/>
      <c r="BEQ47" s="2"/>
      <c r="BER47" s="2"/>
      <c r="BES47" s="2"/>
      <c r="BET47" s="2"/>
      <c r="BEU47" s="2"/>
      <c r="BEV47" s="2"/>
      <c r="BEW47" s="2"/>
      <c r="BEX47" s="2"/>
      <c r="BEY47" s="2"/>
      <c r="BEZ47" s="2"/>
      <c r="BFA47" s="2"/>
      <c r="BFB47" s="2"/>
      <c r="BFC47" s="2"/>
      <c r="BFD47" s="2"/>
      <c r="BFE47" s="2"/>
      <c r="BFF47" s="2"/>
      <c r="BFG47" s="2"/>
      <c r="BFH47" s="2"/>
      <c r="BFI47" s="2"/>
      <c r="BFJ47" s="2"/>
      <c r="BFK47" s="2"/>
      <c r="BFL47" s="2"/>
      <c r="BFM47" s="2"/>
      <c r="BFN47" s="2"/>
      <c r="BFO47" s="2"/>
      <c r="BFP47" s="2"/>
      <c r="BFQ47" s="2"/>
      <c r="BFR47" s="2"/>
      <c r="BFS47" s="2"/>
      <c r="BFT47" s="2"/>
      <c r="BFU47" s="2"/>
      <c r="BFV47" s="2"/>
      <c r="BFW47" s="2"/>
      <c r="BFX47" s="2"/>
      <c r="BFY47" s="2"/>
      <c r="BFZ47" s="2"/>
      <c r="BGA47" s="2"/>
      <c r="BGB47" s="2"/>
      <c r="BGC47" s="2"/>
      <c r="BGD47" s="2"/>
      <c r="BGE47" s="2"/>
      <c r="BGF47" s="2"/>
      <c r="BGG47" s="2"/>
      <c r="BGH47" s="2"/>
      <c r="BGI47" s="2"/>
      <c r="BGJ47" s="2"/>
      <c r="BGK47" s="2"/>
      <c r="BGL47" s="2"/>
      <c r="BGM47" s="2"/>
      <c r="BGN47" s="2"/>
      <c r="BGO47" s="2"/>
      <c r="BGP47" s="2"/>
      <c r="BGQ47" s="2"/>
      <c r="BGR47" s="2"/>
      <c r="BGS47" s="2"/>
      <c r="BGT47" s="2"/>
      <c r="BGU47" s="2"/>
      <c r="BGV47" s="2"/>
      <c r="BGW47" s="2"/>
      <c r="BGX47" s="2"/>
      <c r="BGY47" s="2"/>
      <c r="BGZ47" s="2"/>
      <c r="BHA47" s="2"/>
      <c r="BHB47" s="2"/>
      <c r="BHC47" s="2"/>
      <c r="BHD47" s="2"/>
      <c r="BHE47" s="2"/>
      <c r="BHF47" s="2"/>
      <c r="BHG47" s="2"/>
      <c r="BHH47" s="2"/>
      <c r="BHI47" s="2"/>
      <c r="BHJ47" s="2"/>
      <c r="BHK47" s="2"/>
      <c r="BHL47" s="2"/>
      <c r="BHM47" s="2"/>
      <c r="BHN47" s="2"/>
      <c r="BHO47" s="2"/>
      <c r="BHP47" s="2"/>
      <c r="BHQ47" s="2"/>
      <c r="BHR47" s="2"/>
      <c r="BHS47" s="2"/>
      <c r="BHT47" s="2"/>
      <c r="BHU47" s="2"/>
      <c r="BHV47" s="2"/>
      <c r="BHW47" s="2"/>
      <c r="BHX47" s="2"/>
      <c r="BHY47" s="2"/>
      <c r="BHZ47" s="2"/>
      <c r="BIA47" s="2"/>
      <c r="BIB47" s="2"/>
      <c r="BIC47" s="2"/>
      <c r="BID47" s="2"/>
      <c r="BIE47" s="2"/>
      <c r="BIF47" s="2"/>
      <c r="BIG47" s="2"/>
      <c r="BIH47" s="2"/>
      <c r="BII47" s="2"/>
      <c r="BIJ47" s="2"/>
      <c r="BIK47" s="2"/>
      <c r="BIL47" s="2"/>
      <c r="BIM47" s="2"/>
      <c r="BIN47" s="2"/>
      <c r="BIO47" s="2"/>
      <c r="BIP47" s="2"/>
      <c r="BIQ47" s="2"/>
      <c r="BIR47" s="2"/>
      <c r="BIS47" s="2"/>
      <c r="BIT47" s="2"/>
    </row>
    <row r="48" spans="1:1606" ht="300" x14ac:dyDescent="0.3">
      <c r="A48" s="39" t="s">
        <v>242</v>
      </c>
      <c r="B48" s="11">
        <v>242</v>
      </c>
      <c r="C48" s="11" t="s">
        <v>99</v>
      </c>
      <c r="D48" s="11">
        <v>3</v>
      </c>
      <c r="E48" s="12" t="s">
        <v>107</v>
      </c>
      <c r="F48" s="29" t="s">
        <v>85</v>
      </c>
      <c r="G48" s="55" t="s">
        <v>132</v>
      </c>
      <c r="H48" s="12"/>
      <c r="I48" s="12"/>
      <c r="J48" s="12" t="s">
        <v>632</v>
      </c>
      <c r="K48" s="25" t="s">
        <v>77</v>
      </c>
      <c r="L48" s="39"/>
      <c r="M48" s="69">
        <f>VLOOKUP(A48,'RELEVÂNCIA PAINEL'!$1:$1048576,19,FALSE)</f>
        <v>10</v>
      </c>
      <c r="N48" s="84" t="s">
        <v>692</v>
      </c>
      <c r="O48" s="4">
        <f>VLOOKUP(A48,'RELEVÂNCIA PAINEL'!$1:$1048576,20,FALSE)</f>
        <v>1</v>
      </c>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c r="APT48" s="2"/>
      <c r="APU48" s="2"/>
      <c r="APV48" s="2"/>
      <c r="APW48" s="2"/>
      <c r="APX48" s="2"/>
      <c r="APY48" s="2"/>
      <c r="APZ48" s="2"/>
      <c r="AQA48" s="2"/>
      <c r="AQB48" s="2"/>
      <c r="AQC48" s="2"/>
      <c r="AQD48" s="2"/>
      <c r="AQE48" s="2"/>
      <c r="AQF48" s="2"/>
      <c r="AQG48" s="2"/>
      <c r="AQH48" s="2"/>
      <c r="AQI48" s="2"/>
      <c r="AQJ48" s="2"/>
      <c r="AQK48" s="2"/>
      <c r="AQL48" s="2"/>
      <c r="AQM48" s="2"/>
      <c r="AQN48" s="2"/>
      <c r="AQO48" s="2"/>
      <c r="AQP48" s="2"/>
      <c r="AQQ48" s="2"/>
      <c r="AQR48" s="2"/>
      <c r="AQS48" s="2"/>
      <c r="AQT48" s="2"/>
      <c r="AQU48" s="2"/>
      <c r="AQV48" s="2"/>
      <c r="AQW48" s="2"/>
      <c r="AQX48" s="2"/>
      <c r="AQY48" s="2"/>
      <c r="AQZ48" s="2"/>
      <c r="ARA48" s="2"/>
      <c r="ARB48" s="2"/>
      <c r="ARC48" s="2"/>
      <c r="ARD48" s="2"/>
      <c r="ARE48" s="2"/>
      <c r="ARF48" s="2"/>
      <c r="ARG48" s="2"/>
      <c r="ARH48" s="2"/>
      <c r="ARI48" s="2"/>
      <c r="ARJ48" s="2"/>
      <c r="ARK48" s="2"/>
      <c r="ARL48" s="2"/>
      <c r="ARM48" s="2"/>
      <c r="ARN48" s="2"/>
      <c r="ARO48" s="2"/>
      <c r="ARP48" s="2"/>
      <c r="ARQ48" s="2"/>
      <c r="ARR48" s="2"/>
      <c r="ARS48" s="2"/>
      <c r="ART48" s="2"/>
      <c r="ARU48" s="2"/>
      <c r="ARV48" s="2"/>
      <c r="ARW48" s="2"/>
      <c r="ARX48" s="2"/>
      <c r="ARY48" s="2"/>
      <c r="ARZ48" s="2"/>
      <c r="ASA48" s="2"/>
      <c r="ASB48" s="2"/>
      <c r="ASC48" s="2"/>
      <c r="ASD48" s="2"/>
      <c r="ASE48" s="2"/>
      <c r="ASF48" s="2"/>
      <c r="ASG48" s="2"/>
      <c r="ASH48" s="2"/>
      <c r="ASI48" s="2"/>
      <c r="ASJ48" s="2"/>
      <c r="ASK48" s="2"/>
      <c r="ASL48" s="2"/>
      <c r="ASM48" s="2"/>
      <c r="ASN48" s="2"/>
      <c r="ASO48" s="2"/>
      <c r="ASP48" s="2"/>
      <c r="ASQ48" s="2"/>
      <c r="ASR48" s="2"/>
      <c r="ASS48" s="2"/>
      <c r="AST48" s="2"/>
      <c r="ASU48" s="2"/>
      <c r="ASV48" s="2"/>
      <c r="ASW48" s="2"/>
      <c r="ASX48" s="2"/>
      <c r="ASY48" s="2"/>
      <c r="ASZ48" s="2"/>
      <c r="ATA48" s="2"/>
      <c r="ATB48" s="2"/>
      <c r="ATC48" s="2"/>
      <c r="ATD48" s="2"/>
      <c r="ATE48" s="2"/>
      <c r="ATF48" s="2"/>
      <c r="ATG48" s="2"/>
      <c r="ATH48" s="2"/>
      <c r="ATI48" s="2"/>
      <c r="ATJ48" s="2"/>
      <c r="ATK48" s="2"/>
      <c r="ATL48" s="2"/>
      <c r="ATM48" s="2"/>
      <c r="ATN48" s="2"/>
      <c r="ATO48" s="2"/>
      <c r="ATP48" s="2"/>
      <c r="ATQ48" s="2"/>
      <c r="ATR48" s="2"/>
      <c r="ATS48" s="2"/>
      <c r="ATT48" s="2"/>
      <c r="ATU48" s="2"/>
      <c r="ATV48" s="2"/>
      <c r="ATW48" s="2"/>
      <c r="ATX48" s="2"/>
      <c r="ATY48" s="2"/>
      <c r="ATZ48" s="2"/>
      <c r="AUA48" s="2"/>
      <c r="AUB48" s="2"/>
      <c r="AUC48" s="2"/>
      <c r="AUD48" s="2"/>
      <c r="AUE48" s="2"/>
      <c r="AUF48" s="2"/>
      <c r="AUG48" s="2"/>
      <c r="AUH48" s="2"/>
      <c r="AUI48" s="2"/>
      <c r="AUJ48" s="2"/>
      <c r="AUK48" s="2"/>
      <c r="AUL48" s="2"/>
      <c r="AUM48" s="2"/>
      <c r="AUN48" s="2"/>
      <c r="AUO48" s="2"/>
      <c r="AUP48" s="2"/>
      <c r="AUQ48" s="2"/>
      <c r="AUR48" s="2"/>
      <c r="AUS48" s="2"/>
      <c r="AUT48" s="2"/>
      <c r="AUU48" s="2"/>
      <c r="AUV48" s="2"/>
      <c r="AUW48" s="2"/>
      <c r="AUX48" s="2"/>
      <c r="AUY48" s="2"/>
      <c r="AUZ48" s="2"/>
      <c r="AVA48" s="2"/>
      <c r="AVB48" s="2"/>
      <c r="AVC48" s="2"/>
      <c r="AVD48" s="2"/>
      <c r="AVE48" s="2"/>
      <c r="AVF48" s="2"/>
      <c r="AVG48" s="2"/>
      <c r="AVH48" s="2"/>
      <c r="AVI48" s="2"/>
      <c r="AVJ48" s="2"/>
      <c r="AVK48" s="2"/>
      <c r="AVL48" s="2"/>
      <c r="AVM48" s="2"/>
      <c r="AVN48" s="2"/>
      <c r="AVO48" s="2"/>
      <c r="AVP48" s="2"/>
      <c r="AVQ48" s="2"/>
      <c r="AVR48" s="2"/>
      <c r="AVS48" s="2"/>
      <c r="AVT48" s="2"/>
      <c r="AVU48" s="2"/>
      <c r="AVV48" s="2"/>
      <c r="AVW48" s="2"/>
      <c r="AVX48" s="2"/>
      <c r="AVY48" s="2"/>
      <c r="AVZ48" s="2"/>
      <c r="AWA48" s="2"/>
      <c r="AWB48" s="2"/>
      <c r="AWC48" s="2"/>
      <c r="AWD48" s="2"/>
      <c r="AWE48" s="2"/>
      <c r="AWF48" s="2"/>
      <c r="AWG48" s="2"/>
      <c r="AWH48" s="2"/>
      <c r="AWI48" s="2"/>
      <c r="AWJ48" s="2"/>
      <c r="AWK48" s="2"/>
      <c r="AWL48" s="2"/>
      <c r="AWM48" s="2"/>
      <c r="AWN48" s="2"/>
      <c r="AWO48" s="2"/>
      <c r="AWP48" s="2"/>
      <c r="AWQ48" s="2"/>
      <c r="AWR48" s="2"/>
      <c r="AWS48" s="2"/>
      <c r="AWT48" s="2"/>
      <c r="AWU48" s="2"/>
      <c r="AWV48" s="2"/>
      <c r="AWW48" s="2"/>
      <c r="AWX48" s="2"/>
      <c r="AWY48" s="2"/>
      <c r="AWZ48" s="2"/>
      <c r="AXA48" s="2"/>
      <c r="AXB48" s="2"/>
      <c r="AXC48" s="2"/>
      <c r="AXD48" s="2"/>
      <c r="AXE48" s="2"/>
      <c r="AXF48" s="2"/>
      <c r="AXG48" s="2"/>
      <c r="AXH48" s="2"/>
      <c r="AXI48" s="2"/>
      <c r="AXJ48" s="2"/>
      <c r="AXK48" s="2"/>
      <c r="AXL48" s="2"/>
      <c r="AXM48" s="2"/>
      <c r="AXN48" s="2"/>
      <c r="AXO48" s="2"/>
      <c r="AXP48" s="2"/>
      <c r="AXQ48" s="2"/>
      <c r="AXR48" s="2"/>
      <c r="AXS48" s="2"/>
      <c r="AXT48" s="2"/>
      <c r="AXU48" s="2"/>
      <c r="AXV48" s="2"/>
      <c r="AXW48" s="2"/>
      <c r="AXX48" s="2"/>
      <c r="AXY48" s="2"/>
      <c r="AXZ48" s="2"/>
      <c r="AYA48" s="2"/>
      <c r="AYB48" s="2"/>
      <c r="AYC48" s="2"/>
      <c r="AYD48" s="2"/>
      <c r="AYE48" s="2"/>
      <c r="AYF48" s="2"/>
      <c r="AYG48" s="2"/>
      <c r="AYH48" s="2"/>
      <c r="AYI48" s="2"/>
      <c r="AYJ48" s="2"/>
      <c r="AYK48" s="2"/>
      <c r="AYL48" s="2"/>
      <c r="AYM48" s="2"/>
      <c r="AYN48" s="2"/>
      <c r="AYO48" s="2"/>
      <c r="AYP48" s="2"/>
      <c r="AYQ48" s="2"/>
      <c r="AYR48" s="2"/>
      <c r="AYS48" s="2"/>
      <c r="AYT48" s="2"/>
      <c r="AYU48" s="2"/>
      <c r="AYV48" s="2"/>
      <c r="AYW48" s="2"/>
      <c r="AYX48" s="2"/>
      <c r="AYY48" s="2"/>
      <c r="AYZ48" s="2"/>
      <c r="AZA48" s="2"/>
      <c r="AZB48" s="2"/>
      <c r="AZC48" s="2"/>
      <c r="AZD48" s="2"/>
      <c r="AZE48" s="2"/>
      <c r="AZF48" s="2"/>
      <c r="AZG48" s="2"/>
      <c r="AZH48" s="2"/>
      <c r="AZI48" s="2"/>
      <c r="AZJ48" s="2"/>
      <c r="AZK48" s="2"/>
      <c r="AZL48" s="2"/>
      <c r="AZM48" s="2"/>
      <c r="AZN48" s="2"/>
      <c r="AZO48" s="2"/>
      <c r="AZP48" s="2"/>
      <c r="AZQ48" s="2"/>
      <c r="AZR48" s="2"/>
      <c r="AZS48" s="2"/>
      <c r="AZT48" s="2"/>
      <c r="AZU48" s="2"/>
      <c r="AZV48" s="2"/>
      <c r="AZW48" s="2"/>
      <c r="AZX48" s="2"/>
      <c r="AZY48" s="2"/>
      <c r="AZZ48" s="2"/>
      <c r="BAA48" s="2"/>
      <c r="BAB48" s="2"/>
      <c r="BAC48" s="2"/>
      <c r="BAD48" s="2"/>
      <c r="BAE48" s="2"/>
      <c r="BAF48" s="2"/>
      <c r="BAG48" s="2"/>
      <c r="BAH48" s="2"/>
      <c r="BAI48" s="2"/>
      <c r="BAJ48" s="2"/>
      <c r="BAK48" s="2"/>
      <c r="BAL48" s="2"/>
      <c r="BAM48" s="2"/>
      <c r="BAN48" s="2"/>
      <c r="BAO48" s="2"/>
      <c r="BAP48" s="2"/>
      <c r="BAQ48" s="2"/>
      <c r="BAR48" s="2"/>
      <c r="BAS48" s="2"/>
      <c r="BAT48" s="2"/>
      <c r="BAU48" s="2"/>
      <c r="BAV48" s="2"/>
      <c r="BAW48" s="2"/>
      <c r="BAX48" s="2"/>
      <c r="BAY48" s="2"/>
      <c r="BAZ48" s="2"/>
      <c r="BBA48" s="2"/>
      <c r="BBB48" s="2"/>
      <c r="BBC48" s="2"/>
      <c r="BBD48" s="2"/>
      <c r="BBE48" s="2"/>
      <c r="BBF48" s="2"/>
      <c r="BBG48" s="2"/>
      <c r="BBH48" s="2"/>
      <c r="BBI48" s="2"/>
      <c r="BBJ48" s="2"/>
      <c r="BBK48" s="2"/>
      <c r="BBL48" s="2"/>
      <c r="BBM48" s="2"/>
      <c r="BBN48" s="2"/>
      <c r="BBO48" s="2"/>
      <c r="BBP48" s="2"/>
      <c r="BBQ48" s="2"/>
      <c r="BBR48" s="2"/>
      <c r="BBS48" s="2"/>
      <c r="BBT48" s="2"/>
      <c r="BBU48" s="2"/>
      <c r="BBV48" s="2"/>
      <c r="BBW48" s="2"/>
      <c r="BBX48" s="2"/>
      <c r="BBY48" s="2"/>
      <c r="BBZ48" s="2"/>
      <c r="BCA48" s="2"/>
      <c r="BCB48" s="2"/>
      <c r="BCC48" s="2"/>
      <c r="BCD48" s="2"/>
      <c r="BCE48" s="2"/>
      <c r="BCF48" s="2"/>
      <c r="BCG48" s="2"/>
      <c r="BCH48" s="2"/>
      <c r="BCI48" s="2"/>
      <c r="BCJ48" s="2"/>
      <c r="BCK48" s="2"/>
      <c r="BCL48" s="2"/>
      <c r="BCM48" s="2"/>
      <c r="BCN48" s="2"/>
      <c r="BCO48" s="2"/>
      <c r="BCP48" s="2"/>
      <c r="BCQ48" s="2"/>
      <c r="BCR48" s="2"/>
      <c r="BCS48" s="2"/>
      <c r="BCT48" s="2"/>
      <c r="BCU48" s="2"/>
      <c r="BCV48" s="2"/>
      <c r="BCW48" s="2"/>
      <c r="BCX48" s="2"/>
      <c r="BCY48" s="2"/>
      <c r="BCZ48" s="2"/>
      <c r="BDA48" s="2"/>
      <c r="BDB48" s="2"/>
      <c r="BDC48" s="2"/>
      <c r="BDD48" s="2"/>
      <c r="BDE48" s="2"/>
      <c r="BDF48" s="2"/>
      <c r="BDG48" s="2"/>
      <c r="BDH48" s="2"/>
      <c r="BDI48" s="2"/>
      <c r="BDJ48" s="2"/>
      <c r="BDK48" s="2"/>
      <c r="BDL48" s="2"/>
      <c r="BDM48" s="2"/>
      <c r="BDN48" s="2"/>
      <c r="BDO48" s="2"/>
      <c r="BDP48" s="2"/>
      <c r="BDQ48" s="2"/>
      <c r="BDR48" s="2"/>
      <c r="BDS48" s="2"/>
      <c r="BDT48" s="2"/>
      <c r="BDU48" s="2"/>
      <c r="BDV48" s="2"/>
      <c r="BDW48" s="2"/>
      <c r="BDX48" s="2"/>
      <c r="BDY48" s="2"/>
      <c r="BDZ48" s="2"/>
      <c r="BEA48" s="2"/>
      <c r="BEB48" s="2"/>
      <c r="BEC48" s="2"/>
      <c r="BED48" s="2"/>
      <c r="BEE48" s="2"/>
      <c r="BEF48" s="2"/>
      <c r="BEG48" s="2"/>
      <c r="BEH48" s="2"/>
      <c r="BEI48" s="2"/>
      <c r="BEJ48" s="2"/>
      <c r="BEK48" s="2"/>
      <c r="BEL48" s="2"/>
      <c r="BEM48" s="2"/>
      <c r="BEN48" s="2"/>
      <c r="BEO48" s="2"/>
      <c r="BEP48" s="2"/>
      <c r="BEQ48" s="2"/>
      <c r="BER48" s="2"/>
      <c r="BES48" s="2"/>
      <c r="BET48" s="2"/>
      <c r="BEU48" s="2"/>
      <c r="BEV48" s="2"/>
      <c r="BEW48" s="2"/>
      <c r="BEX48" s="2"/>
      <c r="BEY48" s="2"/>
      <c r="BEZ48" s="2"/>
      <c r="BFA48" s="2"/>
      <c r="BFB48" s="2"/>
      <c r="BFC48" s="2"/>
      <c r="BFD48" s="2"/>
      <c r="BFE48" s="2"/>
      <c r="BFF48" s="2"/>
      <c r="BFG48" s="2"/>
      <c r="BFH48" s="2"/>
      <c r="BFI48" s="2"/>
      <c r="BFJ48" s="2"/>
      <c r="BFK48" s="2"/>
      <c r="BFL48" s="2"/>
      <c r="BFM48" s="2"/>
      <c r="BFN48" s="2"/>
      <c r="BFO48" s="2"/>
      <c r="BFP48" s="2"/>
      <c r="BFQ48" s="2"/>
      <c r="BFR48" s="2"/>
      <c r="BFS48" s="2"/>
      <c r="BFT48" s="2"/>
      <c r="BFU48" s="2"/>
      <c r="BFV48" s="2"/>
      <c r="BFW48" s="2"/>
      <c r="BFX48" s="2"/>
      <c r="BFY48" s="2"/>
      <c r="BFZ48" s="2"/>
      <c r="BGA48" s="2"/>
      <c r="BGB48" s="2"/>
      <c r="BGC48" s="2"/>
      <c r="BGD48" s="2"/>
      <c r="BGE48" s="2"/>
      <c r="BGF48" s="2"/>
      <c r="BGG48" s="2"/>
      <c r="BGH48" s="2"/>
      <c r="BGI48" s="2"/>
      <c r="BGJ48" s="2"/>
      <c r="BGK48" s="2"/>
      <c r="BGL48" s="2"/>
      <c r="BGM48" s="2"/>
      <c r="BGN48" s="2"/>
      <c r="BGO48" s="2"/>
      <c r="BGP48" s="2"/>
      <c r="BGQ48" s="2"/>
      <c r="BGR48" s="2"/>
      <c r="BGS48" s="2"/>
      <c r="BGT48" s="2"/>
      <c r="BGU48" s="2"/>
      <c r="BGV48" s="2"/>
      <c r="BGW48" s="2"/>
      <c r="BGX48" s="2"/>
      <c r="BGY48" s="2"/>
      <c r="BGZ48" s="2"/>
      <c r="BHA48" s="2"/>
      <c r="BHB48" s="2"/>
      <c r="BHC48" s="2"/>
      <c r="BHD48" s="2"/>
      <c r="BHE48" s="2"/>
      <c r="BHF48" s="2"/>
      <c r="BHG48" s="2"/>
      <c r="BHH48" s="2"/>
      <c r="BHI48" s="2"/>
      <c r="BHJ48" s="2"/>
      <c r="BHK48" s="2"/>
      <c r="BHL48" s="2"/>
      <c r="BHM48" s="2"/>
      <c r="BHN48" s="2"/>
      <c r="BHO48" s="2"/>
      <c r="BHP48" s="2"/>
      <c r="BHQ48" s="2"/>
      <c r="BHR48" s="2"/>
      <c r="BHS48" s="2"/>
      <c r="BHT48" s="2"/>
      <c r="BHU48" s="2"/>
      <c r="BHV48" s="2"/>
      <c r="BHW48" s="2"/>
      <c r="BHX48" s="2"/>
      <c r="BHY48" s="2"/>
      <c r="BHZ48" s="2"/>
      <c r="BIA48" s="2"/>
      <c r="BIB48" s="2"/>
      <c r="BIC48" s="2"/>
      <c r="BID48" s="2"/>
      <c r="BIE48" s="2"/>
      <c r="BIF48" s="2"/>
      <c r="BIG48" s="2"/>
      <c r="BIH48" s="2"/>
      <c r="BII48" s="2"/>
      <c r="BIJ48" s="2"/>
      <c r="BIK48" s="2"/>
      <c r="BIL48" s="2"/>
      <c r="BIM48" s="2"/>
      <c r="BIN48" s="2"/>
      <c r="BIO48" s="2"/>
      <c r="BIP48" s="2"/>
      <c r="BIQ48" s="2"/>
      <c r="BIR48" s="2"/>
      <c r="BIS48" s="2"/>
      <c r="BIT48" s="2"/>
    </row>
    <row r="49" spans="1:15" ht="300" x14ac:dyDescent="0.3">
      <c r="A49" s="39" t="s">
        <v>243</v>
      </c>
      <c r="B49" s="11">
        <v>242</v>
      </c>
      <c r="C49" s="11" t="s">
        <v>99</v>
      </c>
      <c r="D49" s="11">
        <v>4</v>
      </c>
      <c r="E49" s="12" t="s">
        <v>20</v>
      </c>
      <c r="F49" s="12" t="s">
        <v>78</v>
      </c>
      <c r="G49" s="55" t="s">
        <v>132</v>
      </c>
      <c r="H49" s="12"/>
      <c r="I49" s="12"/>
      <c r="J49" s="12" t="s">
        <v>632</v>
      </c>
      <c r="K49" s="25" t="s">
        <v>112</v>
      </c>
      <c r="L49" s="39"/>
      <c r="M49" s="69">
        <f>VLOOKUP(A49,'RELEVÂNCIA PAINEL'!$1:$1048576,19,FALSE)</f>
        <v>10</v>
      </c>
      <c r="N49" s="84" t="s">
        <v>692</v>
      </c>
      <c r="O49" s="4">
        <f>VLOOKUP(A49,'RELEVÂNCIA PAINEL'!$1:$1048576,20,FALSE)</f>
        <v>1</v>
      </c>
    </row>
    <row r="50" spans="1:15" s="4" customFormat="1" ht="147.75" customHeight="1" x14ac:dyDescent="0.3">
      <c r="A50" s="39" t="s">
        <v>244</v>
      </c>
      <c r="B50" s="11">
        <v>242</v>
      </c>
      <c r="C50" s="11" t="s">
        <v>99</v>
      </c>
      <c r="D50" s="11">
        <v>5</v>
      </c>
      <c r="E50" s="12" t="s">
        <v>21</v>
      </c>
      <c r="F50" s="12" t="s">
        <v>88</v>
      </c>
      <c r="G50" s="55" t="s">
        <v>132</v>
      </c>
      <c r="H50" s="12"/>
      <c r="I50" s="12"/>
      <c r="J50" s="12" t="s">
        <v>632</v>
      </c>
      <c r="K50" s="25" t="s">
        <v>108</v>
      </c>
      <c r="L50" s="39"/>
      <c r="M50" s="69">
        <f>VLOOKUP(A50,'RELEVÂNCIA PAINEL'!$1:$1048576,19,FALSE)</f>
        <v>10</v>
      </c>
      <c r="N50" s="84" t="s">
        <v>692</v>
      </c>
      <c r="O50" s="4">
        <f>VLOOKUP(A50,'RELEVÂNCIA PAINEL'!$1:$1048576,20,FALSE)</f>
        <v>1</v>
      </c>
    </row>
    <row r="51" spans="1:15" ht="163.5" customHeight="1" x14ac:dyDescent="0.3">
      <c r="A51" s="39" t="s">
        <v>263</v>
      </c>
      <c r="B51" s="11">
        <v>242</v>
      </c>
      <c r="C51" s="11" t="s">
        <v>99</v>
      </c>
      <c r="D51" s="11">
        <v>6</v>
      </c>
      <c r="E51" s="12" t="s">
        <v>22</v>
      </c>
      <c r="F51" s="12" t="s">
        <v>79</v>
      </c>
      <c r="G51" s="55" t="s">
        <v>132</v>
      </c>
      <c r="H51" s="12"/>
      <c r="I51" s="12"/>
      <c r="J51" s="12" t="s">
        <v>632</v>
      </c>
      <c r="K51" s="50" t="s">
        <v>131</v>
      </c>
      <c r="L51" s="39"/>
      <c r="M51" s="69">
        <f>VLOOKUP(A51,'RELEVÂNCIA PAINEL'!$1:$1048576,19,FALSE)</f>
        <v>7</v>
      </c>
      <c r="N51" s="84" t="s">
        <v>692</v>
      </c>
      <c r="O51" s="4">
        <f>VLOOKUP(A51,'RELEVÂNCIA PAINEL'!$1:$1048576,20,FALSE)</f>
        <v>1</v>
      </c>
    </row>
    <row r="52" spans="1:15" ht="300" x14ac:dyDescent="0.3">
      <c r="A52" s="39" t="s">
        <v>273</v>
      </c>
      <c r="B52" s="11">
        <v>500</v>
      </c>
      <c r="C52" s="11" t="s">
        <v>80</v>
      </c>
      <c r="D52" s="11">
        <v>1</v>
      </c>
      <c r="E52" s="12" t="s">
        <v>23</v>
      </c>
      <c r="F52" s="12" t="s">
        <v>24</v>
      </c>
      <c r="G52" s="55" t="s">
        <v>132</v>
      </c>
      <c r="H52" s="12"/>
      <c r="I52" s="12"/>
      <c r="J52" s="12" t="s">
        <v>634</v>
      </c>
      <c r="K52" s="25" t="s">
        <v>25</v>
      </c>
      <c r="L52" s="39"/>
      <c r="M52" s="69">
        <v>1</v>
      </c>
      <c r="N52" s="84" t="s">
        <v>692</v>
      </c>
      <c r="O52" s="4">
        <f>VLOOKUP(A52,'RELEVÂNCIA PAINEL'!$1:$1048576,20,FALSE)</f>
        <v>1</v>
      </c>
    </row>
    <row r="53" spans="1:15" x14ac:dyDescent="0.3">
      <c r="B53" s="7"/>
      <c r="C53" s="7"/>
      <c r="D53" s="8"/>
      <c r="E53" s="9"/>
      <c r="F53" s="9"/>
      <c r="H53" s="9"/>
      <c r="I53" s="52"/>
      <c r="J53" s="52"/>
      <c r="K53" s="52"/>
    </row>
    <row r="54" spans="1:15" x14ac:dyDescent="0.3">
      <c r="B54" s="7"/>
      <c r="C54" s="7"/>
      <c r="D54" s="8"/>
      <c r="E54" s="9"/>
      <c r="F54" s="9"/>
      <c r="H54" s="9"/>
      <c r="I54" s="52"/>
      <c r="J54" s="52"/>
      <c r="K54" s="52"/>
    </row>
    <row r="55" spans="1:15" x14ac:dyDescent="0.3">
      <c r="B55" s="7"/>
      <c r="C55" s="7"/>
      <c r="D55" s="8"/>
      <c r="E55" s="9"/>
      <c r="F55" s="9"/>
      <c r="H55" s="9"/>
      <c r="I55" s="52"/>
      <c r="J55" s="52"/>
      <c r="K55" s="52"/>
    </row>
    <row r="56" spans="1:15" ht="19.5" thickBot="1" x14ac:dyDescent="0.35"/>
    <row r="57" spans="1:15" ht="96" customHeight="1" thickBot="1" x14ac:dyDescent="0.35">
      <c r="B57" s="110" t="s">
        <v>111</v>
      </c>
      <c r="C57" s="111"/>
      <c r="D57" s="111"/>
      <c r="E57" s="111"/>
      <c r="F57" s="112"/>
    </row>
    <row r="60" spans="1:15" ht="23.25" x14ac:dyDescent="0.35">
      <c r="B60" s="113"/>
      <c r="C60" s="113"/>
      <c r="D60" s="113"/>
      <c r="E60" s="113"/>
      <c r="F60" s="113"/>
    </row>
    <row r="61" spans="1:15" x14ac:dyDescent="0.3">
      <c r="B61" s="6"/>
      <c r="D61" s="2"/>
    </row>
    <row r="62" spans="1:15" x14ac:dyDescent="0.3">
      <c r="B62" s="6"/>
      <c r="D62" s="2"/>
    </row>
    <row r="63" spans="1:15" x14ac:dyDescent="0.3">
      <c r="B63" s="6"/>
      <c r="D63" s="2"/>
    </row>
  </sheetData>
  <autoFilter ref="A1:BIT52"/>
  <sortState ref="B2:BIS68">
    <sortCondition ref="B2:B68"/>
  </sortState>
  <mergeCells count="2">
    <mergeCell ref="B57:F57"/>
    <mergeCell ref="B60:F60"/>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4"/>
  <sheetViews>
    <sheetView topLeftCell="A6" workbookViewId="0">
      <selection activeCell="D29" sqref="D29"/>
    </sheetView>
  </sheetViews>
  <sheetFormatPr defaultColWidth="36.42578125" defaultRowHeight="12" x14ac:dyDescent="0.2"/>
  <cols>
    <col min="1" max="1" width="12" style="100" customWidth="1"/>
    <col min="2" max="2" width="20.140625" style="100" customWidth="1"/>
    <col min="3" max="3" width="7.42578125" style="100" customWidth="1"/>
    <col min="4" max="4" width="36.42578125" style="100"/>
    <col min="5" max="5" width="29.28515625" style="100" customWidth="1"/>
    <col min="6" max="6" width="25.5703125" style="104" customWidth="1"/>
    <col min="7" max="16384" width="36.42578125" style="100"/>
  </cols>
  <sheetData>
    <row r="1" spans="1:7" ht="24" x14ac:dyDescent="0.2">
      <c r="A1" s="85" t="s">
        <v>28</v>
      </c>
      <c r="B1" s="85" t="s">
        <v>0</v>
      </c>
      <c r="C1" s="85" t="s">
        <v>1</v>
      </c>
      <c r="D1" s="85" t="s">
        <v>2</v>
      </c>
      <c r="E1" s="85" t="s">
        <v>134</v>
      </c>
      <c r="F1" s="102" t="s">
        <v>671</v>
      </c>
      <c r="G1" s="109" t="s">
        <v>686</v>
      </c>
    </row>
    <row r="2" spans="1:7" ht="36" hidden="1" x14ac:dyDescent="0.2">
      <c r="A2" s="86">
        <v>230</v>
      </c>
      <c r="B2" s="86" t="s">
        <v>81</v>
      </c>
      <c r="C2" s="86">
        <v>4</v>
      </c>
      <c r="D2" s="87" t="s">
        <v>26</v>
      </c>
      <c r="E2" s="101" t="s">
        <v>172</v>
      </c>
      <c r="F2" s="103" t="s">
        <v>664</v>
      </c>
      <c r="G2" s="103" t="s">
        <v>664</v>
      </c>
    </row>
    <row r="3" spans="1:7" ht="72" hidden="1" x14ac:dyDescent="0.2">
      <c r="A3" s="86">
        <v>230</v>
      </c>
      <c r="B3" s="86" t="s">
        <v>81</v>
      </c>
      <c r="C3" s="86">
        <v>5</v>
      </c>
      <c r="D3" s="87" t="s">
        <v>27</v>
      </c>
      <c r="E3" s="99" t="s">
        <v>133</v>
      </c>
      <c r="F3" s="103" t="s">
        <v>663</v>
      </c>
      <c r="G3" s="103" t="s">
        <v>663</v>
      </c>
    </row>
    <row r="4" spans="1:7" ht="60" hidden="1" x14ac:dyDescent="0.2">
      <c r="A4" s="88">
        <v>230</v>
      </c>
      <c r="B4" s="88" t="s">
        <v>81</v>
      </c>
      <c r="C4" s="88">
        <v>6</v>
      </c>
      <c r="D4" s="89" t="s">
        <v>136</v>
      </c>
      <c r="E4" s="99" t="s">
        <v>133</v>
      </c>
      <c r="F4" s="103" t="s">
        <v>666</v>
      </c>
      <c r="G4" s="103" t="s">
        <v>666</v>
      </c>
    </row>
    <row r="5" spans="1:7" ht="36" hidden="1" x14ac:dyDescent="0.2">
      <c r="A5" s="88">
        <v>230</v>
      </c>
      <c r="B5" s="88" t="s">
        <v>81</v>
      </c>
      <c r="C5" s="88">
        <v>7</v>
      </c>
      <c r="D5" s="89" t="s">
        <v>138</v>
      </c>
      <c r="E5" s="99" t="s">
        <v>133</v>
      </c>
      <c r="F5" s="103" t="s">
        <v>665</v>
      </c>
      <c r="G5" s="103" t="s">
        <v>665</v>
      </c>
    </row>
    <row r="6" spans="1:7" ht="36" x14ac:dyDescent="0.2">
      <c r="A6" s="86">
        <v>231</v>
      </c>
      <c r="B6" s="86" t="s">
        <v>82</v>
      </c>
      <c r="C6" s="86">
        <v>1</v>
      </c>
      <c r="D6" s="87" t="s">
        <v>105</v>
      </c>
      <c r="E6" s="101" t="s">
        <v>172</v>
      </c>
      <c r="F6" s="103" t="s">
        <v>667</v>
      </c>
      <c r="G6" s="107" t="s">
        <v>680</v>
      </c>
    </row>
    <row r="7" spans="1:7" ht="60" hidden="1" x14ac:dyDescent="0.2">
      <c r="A7" s="90">
        <v>232</v>
      </c>
      <c r="B7" s="86" t="s">
        <v>89</v>
      </c>
      <c r="C7" s="90">
        <v>3</v>
      </c>
      <c r="D7" s="91" t="s">
        <v>10</v>
      </c>
      <c r="E7" s="101" t="s">
        <v>172</v>
      </c>
      <c r="F7" s="103" t="s">
        <v>668</v>
      </c>
      <c r="G7" s="108" t="s">
        <v>681</v>
      </c>
    </row>
    <row r="8" spans="1:7" ht="48" hidden="1" x14ac:dyDescent="0.2">
      <c r="A8" s="86">
        <v>232</v>
      </c>
      <c r="B8" s="86" t="s">
        <v>89</v>
      </c>
      <c r="C8" s="86">
        <v>4</v>
      </c>
      <c r="D8" s="87" t="s">
        <v>33</v>
      </c>
      <c r="E8" s="99" t="s">
        <v>133</v>
      </c>
      <c r="F8" s="103" t="s">
        <v>669</v>
      </c>
      <c r="G8" s="108" t="s">
        <v>690</v>
      </c>
    </row>
    <row r="9" spans="1:7" ht="36" hidden="1" x14ac:dyDescent="0.2">
      <c r="A9" s="86">
        <v>233</v>
      </c>
      <c r="B9" s="86" t="s">
        <v>90</v>
      </c>
      <c r="C9" s="86">
        <v>1</v>
      </c>
      <c r="D9" s="87" t="s">
        <v>30</v>
      </c>
      <c r="E9" s="101" t="s">
        <v>172</v>
      </c>
      <c r="F9" s="103" t="s">
        <v>670</v>
      </c>
      <c r="G9" s="103" t="s">
        <v>670</v>
      </c>
    </row>
    <row r="10" spans="1:7" ht="48" x14ac:dyDescent="0.2">
      <c r="A10" s="86">
        <v>235</v>
      </c>
      <c r="B10" s="92" t="s">
        <v>93</v>
      </c>
      <c r="C10" s="93">
        <v>4</v>
      </c>
      <c r="D10" s="87" t="s">
        <v>15</v>
      </c>
      <c r="E10" s="101" t="s">
        <v>172</v>
      </c>
      <c r="F10" s="103" t="s">
        <v>673</v>
      </c>
      <c r="G10" s="107" t="s">
        <v>682</v>
      </c>
    </row>
    <row r="11" spans="1:7" ht="48" hidden="1" x14ac:dyDescent="0.2">
      <c r="A11" s="86">
        <v>237</v>
      </c>
      <c r="B11" s="92" t="s">
        <v>95</v>
      </c>
      <c r="C11" s="92">
        <v>1</v>
      </c>
      <c r="D11" s="94" t="s">
        <v>135</v>
      </c>
      <c r="E11" s="101" t="s">
        <v>172</v>
      </c>
      <c r="F11" s="103" t="s">
        <v>672</v>
      </c>
      <c r="G11" s="103" t="s">
        <v>683</v>
      </c>
    </row>
    <row r="12" spans="1:7" ht="84" hidden="1" x14ac:dyDescent="0.2">
      <c r="A12" s="86">
        <v>238</v>
      </c>
      <c r="B12" s="86" t="s">
        <v>96</v>
      </c>
      <c r="C12" s="86">
        <v>2</v>
      </c>
      <c r="D12" s="87" t="s">
        <v>101</v>
      </c>
      <c r="E12" s="101" t="s">
        <v>172</v>
      </c>
      <c r="F12" s="103" t="s">
        <v>668</v>
      </c>
      <c r="G12" s="108" t="s">
        <v>681</v>
      </c>
    </row>
    <row r="13" spans="1:7" ht="84" hidden="1" x14ac:dyDescent="0.2">
      <c r="A13" s="86">
        <v>239</v>
      </c>
      <c r="B13" s="86" t="s">
        <v>97</v>
      </c>
      <c r="C13" s="86">
        <v>1</v>
      </c>
      <c r="D13" s="87" t="s">
        <v>659</v>
      </c>
      <c r="E13" s="101" t="s">
        <v>172</v>
      </c>
      <c r="F13" s="103" t="s">
        <v>674</v>
      </c>
      <c r="G13" s="103" t="s">
        <v>674</v>
      </c>
    </row>
    <row r="14" spans="1:7" ht="36" hidden="1" x14ac:dyDescent="0.2">
      <c r="A14" s="86">
        <v>240</v>
      </c>
      <c r="B14" s="86" t="s">
        <v>114</v>
      </c>
      <c r="C14" s="86">
        <v>1</v>
      </c>
      <c r="D14" s="87" t="s">
        <v>61</v>
      </c>
      <c r="E14" s="101" t="s">
        <v>172</v>
      </c>
      <c r="F14" s="103" t="s">
        <v>675</v>
      </c>
      <c r="G14" s="103" t="s">
        <v>675</v>
      </c>
    </row>
    <row r="15" spans="1:7" ht="36" x14ac:dyDescent="0.2">
      <c r="A15" s="86">
        <v>240</v>
      </c>
      <c r="B15" s="86" t="s">
        <v>114</v>
      </c>
      <c r="C15" s="86">
        <v>4</v>
      </c>
      <c r="D15" s="87" t="s">
        <v>42</v>
      </c>
      <c r="E15" s="99" t="s">
        <v>133</v>
      </c>
      <c r="F15" s="103" t="s">
        <v>676</v>
      </c>
      <c r="G15" s="107" t="s">
        <v>679</v>
      </c>
    </row>
    <row r="16" spans="1:7" ht="48" hidden="1" x14ac:dyDescent="0.2">
      <c r="A16" s="86">
        <v>240</v>
      </c>
      <c r="B16" s="86" t="s">
        <v>114</v>
      </c>
      <c r="C16" s="86">
        <v>5</v>
      </c>
      <c r="D16" s="87" t="s">
        <v>62</v>
      </c>
      <c r="E16" s="99" t="s">
        <v>133</v>
      </c>
      <c r="F16" s="103" t="s">
        <v>672</v>
      </c>
      <c r="G16" s="103" t="s">
        <v>683</v>
      </c>
    </row>
    <row r="17" spans="1:7" ht="36" hidden="1" x14ac:dyDescent="0.2">
      <c r="A17" s="86">
        <v>240</v>
      </c>
      <c r="B17" s="86" t="s">
        <v>114</v>
      </c>
      <c r="C17" s="86">
        <v>6</v>
      </c>
      <c r="D17" s="87" t="s">
        <v>115</v>
      </c>
      <c r="E17" s="101" t="s">
        <v>172</v>
      </c>
      <c r="F17" s="103" t="s">
        <v>677</v>
      </c>
      <c r="G17" s="103" t="s">
        <v>677</v>
      </c>
    </row>
    <row r="18" spans="1:7" ht="72" x14ac:dyDescent="0.2">
      <c r="A18" s="86">
        <v>240</v>
      </c>
      <c r="B18" s="86" t="s">
        <v>114</v>
      </c>
      <c r="C18" s="86">
        <v>7</v>
      </c>
      <c r="D18" s="87" t="s">
        <v>660</v>
      </c>
      <c r="E18" s="101" t="s">
        <v>172</v>
      </c>
      <c r="F18" s="103" t="s">
        <v>678</v>
      </c>
      <c r="G18" s="107" t="s">
        <v>679</v>
      </c>
    </row>
    <row r="19" spans="1:7" ht="72" x14ac:dyDescent="0.2">
      <c r="A19" s="86">
        <v>240</v>
      </c>
      <c r="B19" s="86" t="s">
        <v>114</v>
      </c>
      <c r="C19" s="86">
        <v>8</v>
      </c>
      <c r="D19" s="87" t="s">
        <v>661</v>
      </c>
      <c r="E19" s="101" t="s">
        <v>172</v>
      </c>
      <c r="F19" s="103" t="s">
        <v>678</v>
      </c>
      <c r="G19" s="107" t="s">
        <v>679</v>
      </c>
    </row>
    <row r="20" spans="1:7" ht="60" hidden="1" x14ac:dyDescent="0.2">
      <c r="A20" s="86">
        <v>240</v>
      </c>
      <c r="B20" s="86" t="s">
        <v>114</v>
      </c>
      <c r="C20" s="86">
        <v>9</v>
      </c>
      <c r="D20" s="87" t="s">
        <v>170</v>
      </c>
      <c r="E20" s="101" t="s">
        <v>172</v>
      </c>
      <c r="F20" s="103" t="s">
        <v>684</v>
      </c>
      <c r="G20" s="103" t="s">
        <v>684</v>
      </c>
    </row>
    <row r="21" spans="1:7" ht="36" hidden="1" x14ac:dyDescent="0.2">
      <c r="A21" s="95">
        <v>240</v>
      </c>
      <c r="B21" s="86" t="s">
        <v>114</v>
      </c>
      <c r="C21" s="86">
        <v>10</v>
      </c>
      <c r="D21" s="96" t="s">
        <v>176</v>
      </c>
      <c r="E21" s="101" t="s">
        <v>172</v>
      </c>
      <c r="F21" s="103" t="s">
        <v>685</v>
      </c>
      <c r="G21" s="103" t="s">
        <v>685</v>
      </c>
    </row>
    <row r="22" spans="1:7" ht="96" hidden="1" x14ac:dyDescent="0.2">
      <c r="A22" s="95">
        <v>240</v>
      </c>
      <c r="B22" s="86" t="s">
        <v>114</v>
      </c>
      <c r="C22" s="86">
        <v>11</v>
      </c>
      <c r="D22" s="97" t="s">
        <v>662</v>
      </c>
      <c r="E22" s="101" t="s">
        <v>172</v>
      </c>
      <c r="F22" s="103" t="s">
        <v>675</v>
      </c>
      <c r="G22" s="103" t="s">
        <v>675</v>
      </c>
    </row>
    <row r="23" spans="1:7" ht="36" hidden="1" x14ac:dyDescent="0.2">
      <c r="A23" s="86">
        <v>241</v>
      </c>
      <c r="B23" s="86" t="s">
        <v>98</v>
      </c>
      <c r="C23" s="92">
        <v>2</v>
      </c>
      <c r="D23" s="98" t="s">
        <v>63</v>
      </c>
      <c r="E23" s="99" t="s">
        <v>133</v>
      </c>
      <c r="F23" s="103" t="s">
        <v>687</v>
      </c>
      <c r="G23" s="108" t="s">
        <v>688</v>
      </c>
    </row>
    <row r="24" spans="1:7" ht="84" x14ac:dyDescent="0.2">
      <c r="A24" s="86">
        <v>241</v>
      </c>
      <c r="B24" s="86" t="s">
        <v>98</v>
      </c>
      <c r="C24" s="86">
        <v>3</v>
      </c>
      <c r="D24" s="87" t="s">
        <v>46</v>
      </c>
      <c r="E24" s="99" t="s">
        <v>133</v>
      </c>
      <c r="F24" s="103" t="s">
        <v>689</v>
      </c>
      <c r="G24" s="107" t="s">
        <v>691</v>
      </c>
    </row>
  </sheetData>
  <autoFilter ref="A1:G24">
    <filterColumn colId="6">
      <colorFilter dxfId="1"/>
    </filterColumn>
  </autoFilter>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5"/>
  <sheetViews>
    <sheetView tabSelected="1" topLeftCell="H1" workbookViewId="0">
      <selection activeCell="K4" sqref="K4"/>
    </sheetView>
  </sheetViews>
  <sheetFormatPr defaultRowHeight="15" x14ac:dyDescent="0.25"/>
  <cols>
    <col min="1" max="1" width="22.85546875" style="61" customWidth="1"/>
    <col min="2" max="2" width="10" style="61" bestFit="1" customWidth="1"/>
    <col min="3" max="3" width="45.5703125" style="67" customWidth="1"/>
    <col min="4" max="4" width="8.5703125" style="61" bestFit="1" customWidth="1"/>
    <col min="5" max="5" width="64.7109375" style="68" customWidth="1"/>
    <col min="6" max="6" width="38.7109375" style="68" customWidth="1"/>
    <col min="7" max="7" width="20" style="61" customWidth="1"/>
    <col min="8" max="8" width="13.5703125" style="61" customWidth="1"/>
    <col min="9" max="9" width="20.5703125" style="61" customWidth="1"/>
    <col min="10" max="10" width="13.5703125" style="61" customWidth="1"/>
    <col min="11" max="11" width="19.28515625" style="61" customWidth="1"/>
    <col min="12" max="12" width="13.5703125" style="61" customWidth="1"/>
    <col min="13" max="13" width="19.5703125" style="61" customWidth="1"/>
    <col min="14" max="14" width="13.5703125" style="61" customWidth="1"/>
    <col min="15" max="15" width="20.7109375" style="61" customWidth="1"/>
    <col min="16" max="16" width="13.5703125" style="61" customWidth="1"/>
    <col min="17" max="17" width="17.7109375" style="61" customWidth="1"/>
    <col min="18" max="18" width="13.5703125" style="61" customWidth="1"/>
    <col min="19" max="19" width="16.7109375" style="61" bestFit="1" customWidth="1"/>
    <col min="20" max="16384" width="9.140625" style="61"/>
  </cols>
  <sheetData>
    <row r="1" spans="1:20" ht="75" x14ac:dyDescent="0.25">
      <c r="A1" s="61" t="s">
        <v>278</v>
      </c>
      <c r="B1" s="62" t="s">
        <v>279</v>
      </c>
      <c r="C1" s="63" t="s">
        <v>280</v>
      </c>
      <c r="D1" s="62" t="s">
        <v>281</v>
      </c>
      <c r="E1" s="63" t="s">
        <v>282</v>
      </c>
      <c r="F1" s="63" t="s">
        <v>283</v>
      </c>
      <c r="G1" s="63" t="s">
        <v>51</v>
      </c>
      <c r="H1" s="63" t="s">
        <v>284</v>
      </c>
      <c r="I1" s="63" t="s">
        <v>52</v>
      </c>
      <c r="J1" s="63" t="s">
        <v>285</v>
      </c>
      <c r="K1" s="63" t="s">
        <v>53</v>
      </c>
      <c r="L1" s="63" t="s">
        <v>286</v>
      </c>
      <c r="M1" s="63" t="s">
        <v>36</v>
      </c>
      <c r="N1" s="63" t="s">
        <v>287</v>
      </c>
      <c r="O1" s="63" t="s">
        <v>37</v>
      </c>
      <c r="P1" s="63" t="s">
        <v>288</v>
      </c>
      <c r="Q1" s="63" t="s">
        <v>54</v>
      </c>
      <c r="R1" s="63" t="s">
        <v>289</v>
      </c>
      <c r="S1" s="62" t="s">
        <v>38</v>
      </c>
      <c r="T1" s="61" t="s">
        <v>635</v>
      </c>
    </row>
    <row r="2" spans="1:20" ht="45" x14ac:dyDescent="0.25">
      <c r="A2" s="64" t="s">
        <v>225</v>
      </c>
      <c r="B2" s="65">
        <v>230</v>
      </c>
      <c r="C2" s="66" t="s">
        <v>290</v>
      </c>
      <c r="D2" s="65">
        <v>1</v>
      </c>
      <c r="E2" s="66" t="s">
        <v>45</v>
      </c>
      <c r="F2" s="66" t="s">
        <v>291</v>
      </c>
      <c r="G2" s="65" t="s">
        <v>7</v>
      </c>
      <c r="H2" s="65">
        <v>9</v>
      </c>
      <c r="I2" s="65" t="s">
        <v>7</v>
      </c>
      <c r="J2" s="65">
        <v>4</v>
      </c>
      <c r="K2" s="65" t="s">
        <v>5</v>
      </c>
      <c r="L2" s="65">
        <v>0</v>
      </c>
      <c r="M2" s="65" t="s">
        <v>7</v>
      </c>
      <c r="N2" s="65">
        <v>1</v>
      </c>
      <c r="O2" s="65" t="s">
        <v>5</v>
      </c>
      <c r="P2" s="65">
        <v>0</v>
      </c>
      <c r="Q2" s="65" t="s">
        <v>7</v>
      </c>
      <c r="R2" s="65">
        <v>2</v>
      </c>
      <c r="S2" s="65">
        <v>16</v>
      </c>
      <c r="T2" s="61">
        <v>4.5</v>
      </c>
    </row>
    <row r="3" spans="1:20" ht="45" x14ac:dyDescent="0.25">
      <c r="A3" s="64" t="s">
        <v>226</v>
      </c>
      <c r="B3" s="65">
        <v>230</v>
      </c>
      <c r="C3" s="66" t="s">
        <v>290</v>
      </c>
      <c r="D3" s="65">
        <v>2</v>
      </c>
      <c r="E3" s="66" t="s">
        <v>55</v>
      </c>
      <c r="F3" s="66" t="s">
        <v>292</v>
      </c>
      <c r="G3" s="65" t="s">
        <v>7</v>
      </c>
      <c r="H3" s="65">
        <v>9</v>
      </c>
      <c r="I3" s="65" t="s">
        <v>7</v>
      </c>
      <c r="J3" s="65">
        <v>4</v>
      </c>
      <c r="K3" s="65" t="s">
        <v>5</v>
      </c>
      <c r="L3" s="65">
        <v>0</v>
      </c>
      <c r="M3" s="65" t="s">
        <v>7</v>
      </c>
      <c r="N3" s="65">
        <v>1</v>
      </c>
      <c r="O3" s="65" t="s">
        <v>5</v>
      </c>
      <c r="P3" s="65">
        <v>0</v>
      </c>
      <c r="Q3" s="65" t="s">
        <v>7</v>
      </c>
      <c r="R3" s="65">
        <v>2</v>
      </c>
      <c r="S3" s="65">
        <v>16</v>
      </c>
      <c r="T3" s="61">
        <v>4.5</v>
      </c>
    </row>
    <row r="4" spans="1:20" ht="45" x14ac:dyDescent="0.25">
      <c r="A4" s="64" t="s">
        <v>227</v>
      </c>
      <c r="B4" s="65">
        <v>230</v>
      </c>
      <c r="C4" s="66" t="s">
        <v>290</v>
      </c>
      <c r="D4" s="65">
        <v>3</v>
      </c>
      <c r="E4" s="66" t="s">
        <v>293</v>
      </c>
      <c r="F4" s="66" t="s">
        <v>294</v>
      </c>
      <c r="G4" s="65" t="s">
        <v>7</v>
      </c>
      <c r="H4" s="65">
        <v>9</v>
      </c>
      <c r="I4" s="65" t="s">
        <v>7</v>
      </c>
      <c r="J4" s="65">
        <v>4</v>
      </c>
      <c r="K4" s="65" t="s">
        <v>5</v>
      </c>
      <c r="L4" s="65">
        <v>0</v>
      </c>
      <c r="M4" s="65" t="s">
        <v>7</v>
      </c>
      <c r="N4" s="65">
        <v>1</v>
      </c>
      <c r="O4" s="65" t="s">
        <v>5</v>
      </c>
      <c r="P4" s="65">
        <v>0</v>
      </c>
      <c r="Q4" s="65" t="s">
        <v>7</v>
      </c>
      <c r="R4" s="65">
        <v>2</v>
      </c>
      <c r="S4" s="65">
        <v>16</v>
      </c>
      <c r="T4" s="61">
        <v>4.5</v>
      </c>
    </row>
    <row r="5" spans="1:20" ht="30" x14ac:dyDescent="0.25">
      <c r="A5" s="64" t="s">
        <v>234</v>
      </c>
      <c r="B5" s="65">
        <v>230</v>
      </c>
      <c r="C5" s="66" t="s">
        <v>290</v>
      </c>
      <c r="D5" s="65">
        <v>4</v>
      </c>
      <c r="E5" s="66" t="s">
        <v>295</v>
      </c>
      <c r="F5" s="66" t="s">
        <v>296</v>
      </c>
      <c r="G5" s="65" t="s">
        <v>7</v>
      </c>
      <c r="H5" s="65">
        <v>9</v>
      </c>
      <c r="I5" s="65" t="s">
        <v>5</v>
      </c>
      <c r="J5" s="65">
        <v>0</v>
      </c>
      <c r="K5" s="65" t="s">
        <v>5</v>
      </c>
      <c r="L5" s="65">
        <v>0</v>
      </c>
      <c r="M5" s="65" t="s">
        <v>7</v>
      </c>
      <c r="N5" s="65">
        <v>1</v>
      </c>
      <c r="O5" s="65" t="s">
        <v>5</v>
      </c>
      <c r="P5" s="65">
        <v>0</v>
      </c>
      <c r="Q5" s="65" t="s">
        <v>5</v>
      </c>
      <c r="R5" s="65">
        <v>0</v>
      </c>
      <c r="S5" s="65">
        <v>10</v>
      </c>
      <c r="T5" s="61">
        <v>4.5</v>
      </c>
    </row>
    <row r="6" spans="1:20" ht="60" x14ac:dyDescent="0.25">
      <c r="A6" s="64" t="s">
        <v>235</v>
      </c>
      <c r="B6" s="65">
        <v>230</v>
      </c>
      <c r="C6" s="66" t="s">
        <v>290</v>
      </c>
      <c r="D6" s="65">
        <v>5</v>
      </c>
      <c r="E6" s="66" t="s">
        <v>27</v>
      </c>
      <c r="F6" s="66" t="s">
        <v>297</v>
      </c>
      <c r="G6" s="65" t="s">
        <v>7</v>
      </c>
      <c r="H6" s="65">
        <v>9</v>
      </c>
      <c r="I6" s="65" t="s">
        <v>5</v>
      </c>
      <c r="J6" s="65">
        <v>0</v>
      </c>
      <c r="K6" s="65" t="s">
        <v>5</v>
      </c>
      <c r="L6" s="65">
        <v>0</v>
      </c>
      <c r="M6" s="65" t="s">
        <v>7</v>
      </c>
      <c r="N6" s="65">
        <v>1</v>
      </c>
      <c r="O6" s="65" t="s">
        <v>5</v>
      </c>
      <c r="P6" s="65">
        <v>0</v>
      </c>
      <c r="Q6" s="65" t="s">
        <v>5</v>
      </c>
      <c r="R6" s="65">
        <v>0</v>
      </c>
      <c r="S6" s="65">
        <v>10</v>
      </c>
      <c r="T6" s="61">
        <v>4.5</v>
      </c>
    </row>
    <row r="7" spans="1:20" ht="30" x14ac:dyDescent="0.25">
      <c r="A7" s="64" t="s">
        <v>236</v>
      </c>
      <c r="B7" s="65">
        <v>231</v>
      </c>
      <c r="C7" s="66" t="s">
        <v>298</v>
      </c>
      <c r="D7" s="65">
        <v>1</v>
      </c>
      <c r="E7" s="66" t="s">
        <v>105</v>
      </c>
      <c r="F7" s="66" t="s">
        <v>299</v>
      </c>
      <c r="G7" s="65" t="s">
        <v>7</v>
      </c>
      <c r="H7" s="65">
        <v>9</v>
      </c>
      <c r="I7" s="65" t="s">
        <v>5</v>
      </c>
      <c r="J7" s="65">
        <v>0</v>
      </c>
      <c r="K7" s="65" t="s">
        <v>5</v>
      </c>
      <c r="L7" s="65">
        <v>0</v>
      </c>
      <c r="M7" s="65" t="s">
        <v>7</v>
      </c>
      <c r="N7" s="65">
        <v>1</v>
      </c>
      <c r="O7" s="65" t="s">
        <v>5</v>
      </c>
      <c r="P7" s="65">
        <v>0</v>
      </c>
      <c r="Q7" s="65" t="s">
        <v>5</v>
      </c>
      <c r="R7" s="65">
        <v>0</v>
      </c>
      <c r="S7" s="65">
        <v>10</v>
      </c>
      <c r="T7" s="61">
        <v>4.5</v>
      </c>
    </row>
    <row r="8" spans="1:20" ht="45" x14ac:dyDescent="0.25">
      <c r="A8" s="64" t="s">
        <v>228</v>
      </c>
      <c r="B8" s="65">
        <v>231</v>
      </c>
      <c r="C8" s="66" t="s">
        <v>298</v>
      </c>
      <c r="D8" s="65">
        <v>2</v>
      </c>
      <c r="E8" s="66" t="s">
        <v>300</v>
      </c>
      <c r="F8" s="66" t="s">
        <v>301</v>
      </c>
      <c r="G8" s="65" t="s">
        <v>5</v>
      </c>
      <c r="H8" s="65">
        <v>0</v>
      </c>
      <c r="I8" s="65" t="s">
        <v>7</v>
      </c>
      <c r="J8" s="65">
        <v>4</v>
      </c>
      <c r="K8" s="65" t="s">
        <v>5</v>
      </c>
      <c r="L8" s="65">
        <v>0</v>
      </c>
      <c r="M8" s="65" t="s">
        <v>7</v>
      </c>
      <c r="N8" s="65">
        <v>1</v>
      </c>
      <c r="O8" s="65" t="s">
        <v>5</v>
      </c>
      <c r="P8" s="65">
        <v>0</v>
      </c>
      <c r="Q8" s="65" t="s">
        <v>7</v>
      </c>
      <c r="R8" s="65">
        <v>2</v>
      </c>
      <c r="S8" s="65">
        <v>7</v>
      </c>
      <c r="T8" s="61">
        <v>1</v>
      </c>
    </row>
    <row r="9" spans="1:20" ht="45" x14ac:dyDescent="0.25">
      <c r="A9" s="64" t="s">
        <v>246</v>
      </c>
      <c r="B9" s="65">
        <v>232</v>
      </c>
      <c r="C9" s="66" t="s">
        <v>302</v>
      </c>
      <c r="D9" s="65">
        <v>1</v>
      </c>
      <c r="E9" s="66" t="s">
        <v>35</v>
      </c>
      <c r="F9" s="66" t="s">
        <v>301</v>
      </c>
      <c r="G9" s="65" t="s">
        <v>5</v>
      </c>
      <c r="H9" s="65">
        <v>0</v>
      </c>
      <c r="I9" s="65" t="s">
        <v>7</v>
      </c>
      <c r="J9" s="65">
        <v>4</v>
      </c>
      <c r="K9" s="65" t="s">
        <v>5</v>
      </c>
      <c r="L9" s="65">
        <v>0</v>
      </c>
      <c r="M9" s="65" t="s">
        <v>7</v>
      </c>
      <c r="N9" s="65">
        <v>1</v>
      </c>
      <c r="O9" s="65" t="s">
        <v>7</v>
      </c>
      <c r="P9" s="65">
        <v>3</v>
      </c>
      <c r="Q9" s="65" t="s">
        <v>5</v>
      </c>
      <c r="R9" s="65">
        <v>0</v>
      </c>
      <c r="S9" s="65">
        <v>8</v>
      </c>
      <c r="T9" s="61">
        <v>1</v>
      </c>
    </row>
    <row r="10" spans="1:20" ht="45" x14ac:dyDescent="0.25">
      <c r="A10" s="64" t="s">
        <v>247</v>
      </c>
      <c r="B10" s="65">
        <v>232</v>
      </c>
      <c r="C10" s="66" t="s">
        <v>302</v>
      </c>
      <c r="D10" s="65">
        <v>2</v>
      </c>
      <c r="E10" s="66" t="s">
        <v>303</v>
      </c>
      <c r="F10" s="66" t="s">
        <v>301</v>
      </c>
      <c r="G10" s="65" t="s">
        <v>5</v>
      </c>
      <c r="H10" s="65">
        <v>0</v>
      </c>
      <c r="I10" s="65" t="s">
        <v>7</v>
      </c>
      <c r="J10" s="65">
        <v>4</v>
      </c>
      <c r="K10" s="65" t="s">
        <v>5</v>
      </c>
      <c r="L10" s="65">
        <v>0</v>
      </c>
      <c r="M10" s="65" t="s">
        <v>7</v>
      </c>
      <c r="N10" s="65">
        <v>1</v>
      </c>
      <c r="O10" s="65" t="s">
        <v>7</v>
      </c>
      <c r="P10" s="65">
        <v>3</v>
      </c>
      <c r="Q10" s="65" t="s">
        <v>5</v>
      </c>
      <c r="R10" s="65">
        <v>0</v>
      </c>
      <c r="S10" s="65">
        <v>8</v>
      </c>
      <c r="T10" s="61">
        <v>1</v>
      </c>
    </row>
    <row r="11" spans="1:20" ht="45" x14ac:dyDescent="0.25">
      <c r="A11" s="64" t="s">
        <v>248</v>
      </c>
      <c r="B11" s="65">
        <v>232</v>
      </c>
      <c r="C11" s="66" t="s">
        <v>302</v>
      </c>
      <c r="D11" s="65">
        <v>3</v>
      </c>
      <c r="E11" s="66" t="s">
        <v>10</v>
      </c>
      <c r="F11" s="66" t="s">
        <v>301</v>
      </c>
      <c r="G11" s="65" t="s">
        <v>5</v>
      </c>
      <c r="H11" s="65">
        <v>0</v>
      </c>
      <c r="I11" s="65" t="s">
        <v>7</v>
      </c>
      <c r="J11" s="65">
        <v>4</v>
      </c>
      <c r="K11" s="65" t="s">
        <v>5</v>
      </c>
      <c r="L11" s="65">
        <v>0</v>
      </c>
      <c r="M11" s="65" t="s">
        <v>7</v>
      </c>
      <c r="N11" s="65">
        <v>1</v>
      </c>
      <c r="O11" s="65" t="s">
        <v>7</v>
      </c>
      <c r="P11" s="65">
        <v>3</v>
      </c>
      <c r="Q11" s="65" t="s">
        <v>5</v>
      </c>
      <c r="R11" s="65">
        <v>0</v>
      </c>
      <c r="S11" s="65">
        <v>8</v>
      </c>
      <c r="T11" s="61">
        <v>1</v>
      </c>
    </row>
    <row r="12" spans="1:20" ht="30" x14ac:dyDescent="0.25">
      <c r="A12" s="64" t="s">
        <v>264</v>
      </c>
      <c r="B12" s="65">
        <v>232</v>
      </c>
      <c r="C12" s="66" t="s">
        <v>302</v>
      </c>
      <c r="D12" s="65">
        <v>4</v>
      </c>
      <c r="E12" s="66" t="s">
        <v>33</v>
      </c>
      <c r="F12" s="66" t="s">
        <v>301</v>
      </c>
      <c r="G12" s="65" t="s">
        <v>5</v>
      </c>
      <c r="H12" s="65">
        <v>0</v>
      </c>
      <c r="I12" s="65" t="s">
        <v>5</v>
      </c>
      <c r="J12" s="65">
        <v>0</v>
      </c>
      <c r="K12" s="65" t="s">
        <v>5</v>
      </c>
      <c r="L12" s="65">
        <v>0</v>
      </c>
      <c r="M12" s="65" t="s">
        <v>7</v>
      </c>
      <c r="N12" s="65">
        <v>1</v>
      </c>
      <c r="O12" s="65" t="s">
        <v>7</v>
      </c>
      <c r="P12" s="65">
        <v>3</v>
      </c>
      <c r="Q12" s="65" t="s">
        <v>5</v>
      </c>
      <c r="R12" s="65">
        <v>0</v>
      </c>
      <c r="S12" s="65">
        <v>4</v>
      </c>
      <c r="T12" s="61">
        <v>1</v>
      </c>
    </row>
    <row r="13" spans="1:20" ht="45" x14ac:dyDescent="0.25">
      <c r="A13" s="64" t="s">
        <v>250</v>
      </c>
      <c r="B13" s="65">
        <v>232</v>
      </c>
      <c r="C13" s="66" t="s">
        <v>302</v>
      </c>
      <c r="D13" s="65">
        <v>5</v>
      </c>
      <c r="E13" s="66" t="s">
        <v>58</v>
      </c>
      <c r="F13" s="66" t="s">
        <v>301</v>
      </c>
      <c r="G13" s="65" t="s">
        <v>5</v>
      </c>
      <c r="H13" s="65">
        <v>0</v>
      </c>
      <c r="I13" s="65" t="s">
        <v>7</v>
      </c>
      <c r="J13" s="65">
        <v>4</v>
      </c>
      <c r="K13" s="65" t="s">
        <v>5</v>
      </c>
      <c r="L13" s="65">
        <v>0</v>
      </c>
      <c r="M13" s="65" t="s">
        <v>7</v>
      </c>
      <c r="N13" s="65">
        <v>1</v>
      </c>
      <c r="O13" s="65" t="s">
        <v>7</v>
      </c>
      <c r="P13" s="65">
        <v>3</v>
      </c>
      <c r="Q13" s="65" t="s">
        <v>5</v>
      </c>
      <c r="R13" s="65">
        <v>0</v>
      </c>
      <c r="S13" s="65">
        <v>8</v>
      </c>
      <c r="T13" s="61">
        <v>1</v>
      </c>
    </row>
    <row r="14" spans="1:20" ht="75" x14ac:dyDescent="0.25">
      <c r="A14" s="64" t="s">
        <v>249</v>
      </c>
      <c r="B14" s="65">
        <v>232</v>
      </c>
      <c r="C14" s="66" t="s">
        <v>302</v>
      </c>
      <c r="D14" s="65">
        <v>6</v>
      </c>
      <c r="E14" s="66" t="s">
        <v>59</v>
      </c>
      <c r="F14" s="66" t="s">
        <v>301</v>
      </c>
      <c r="G14" s="65" t="s">
        <v>5</v>
      </c>
      <c r="H14" s="65">
        <v>0</v>
      </c>
      <c r="I14" s="65" t="s">
        <v>7</v>
      </c>
      <c r="J14" s="65">
        <v>4</v>
      </c>
      <c r="K14" s="65" t="s">
        <v>5</v>
      </c>
      <c r="L14" s="65">
        <v>0</v>
      </c>
      <c r="M14" s="65" t="s">
        <v>7</v>
      </c>
      <c r="N14" s="65">
        <v>1</v>
      </c>
      <c r="O14" s="65" t="s">
        <v>7</v>
      </c>
      <c r="P14" s="65">
        <v>3</v>
      </c>
      <c r="Q14" s="65" t="s">
        <v>5</v>
      </c>
      <c r="R14" s="65">
        <v>0</v>
      </c>
      <c r="S14" s="65">
        <v>8</v>
      </c>
      <c r="T14" s="61">
        <v>1</v>
      </c>
    </row>
    <row r="15" spans="1:20" ht="30" x14ac:dyDescent="0.25">
      <c r="A15" s="64" t="s">
        <v>267</v>
      </c>
      <c r="B15" s="65">
        <v>233</v>
      </c>
      <c r="C15" s="66" t="s">
        <v>304</v>
      </c>
      <c r="D15" s="65">
        <v>1</v>
      </c>
      <c r="E15" s="66" t="s">
        <v>30</v>
      </c>
      <c r="F15" s="66" t="s">
        <v>305</v>
      </c>
      <c r="G15" s="65" t="s">
        <v>7</v>
      </c>
      <c r="H15" s="65">
        <v>9</v>
      </c>
      <c r="I15" s="65" t="s">
        <v>5</v>
      </c>
      <c r="J15" s="65">
        <v>0</v>
      </c>
      <c r="K15" s="65" t="s">
        <v>5</v>
      </c>
      <c r="L15" s="65">
        <v>0</v>
      </c>
      <c r="M15" s="65" t="s">
        <v>7</v>
      </c>
      <c r="N15" s="65">
        <v>1</v>
      </c>
      <c r="O15" s="65" t="s">
        <v>7</v>
      </c>
      <c r="P15" s="65">
        <v>3</v>
      </c>
      <c r="Q15" s="65" t="s">
        <v>5</v>
      </c>
      <c r="R15" s="65">
        <v>0</v>
      </c>
      <c r="S15" s="65">
        <v>13</v>
      </c>
      <c r="T15" s="61">
        <v>4.5</v>
      </c>
    </row>
    <row r="16" spans="1:20" ht="45" x14ac:dyDescent="0.25">
      <c r="A16" s="64" t="s">
        <v>268</v>
      </c>
      <c r="B16" s="65">
        <v>233</v>
      </c>
      <c r="C16" s="66" t="s">
        <v>304</v>
      </c>
      <c r="D16" s="65">
        <v>2</v>
      </c>
      <c r="E16" s="66" t="s">
        <v>60</v>
      </c>
      <c r="F16" s="66" t="s">
        <v>301</v>
      </c>
      <c r="G16" s="65" t="s">
        <v>5</v>
      </c>
      <c r="H16" s="65">
        <v>0</v>
      </c>
      <c r="I16" s="65" t="s">
        <v>5</v>
      </c>
      <c r="J16" s="65">
        <v>0</v>
      </c>
      <c r="K16" s="65" t="s">
        <v>5</v>
      </c>
      <c r="L16" s="65">
        <v>0</v>
      </c>
      <c r="M16" s="65" t="s">
        <v>7</v>
      </c>
      <c r="N16" s="65">
        <v>1</v>
      </c>
      <c r="O16" s="65" t="s">
        <v>7</v>
      </c>
      <c r="P16" s="65">
        <v>3</v>
      </c>
      <c r="Q16" s="65" t="s">
        <v>5</v>
      </c>
      <c r="R16" s="65">
        <v>0</v>
      </c>
      <c r="S16" s="65">
        <v>4</v>
      </c>
      <c r="T16" s="61">
        <v>1</v>
      </c>
    </row>
    <row r="17" spans="1:20" ht="45" x14ac:dyDescent="0.25">
      <c r="A17" s="64" t="s">
        <v>233</v>
      </c>
      <c r="B17" s="65">
        <v>233</v>
      </c>
      <c r="C17" s="66" t="s">
        <v>304</v>
      </c>
      <c r="D17" s="65">
        <v>3</v>
      </c>
      <c r="E17" s="66" t="s">
        <v>47</v>
      </c>
      <c r="F17" s="66" t="s">
        <v>306</v>
      </c>
      <c r="G17" s="65" t="s">
        <v>7</v>
      </c>
      <c r="H17" s="65">
        <v>9</v>
      </c>
      <c r="I17" s="65" t="s">
        <v>5</v>
      </c>
      <c r="J17" s="65">
        <v>0</v>
      </c>
      <c r="K17" s="65" t="s">
        <v>5</v>
      </c>
      <c r="L17" s="65">
        <v>0</v>
      </c>
      <c r="M17" s="65" t="s">
        <v>7</v>
      </c>
      <c r="N17" s="65">
        <v>1</v>
      </c>
      <c r="O17" s="65" t="s">
        <v>7</v>
      </c>
      <c r="P17" s="65">
        <v>3</v>
      </c>
      <c r="Q17" s="65" t="s">
        <v>5</v>
      </c>
      <c r="R17" s="65">
        <v>0</v>
      </c>
      <c r="S17" s="65">
        <v>13</v>
      </c>
      <c r="T17" s="61">
        <v>4.5</v>
      </c>
    </row>
    <row r="18" spans="1:20" ht="75" x14ac:dyDescent="0.25">
      <c r="A18" s="64" t="s">
        <v>265</v>
      </c>
      <c r="B18" s="65">
        <v>234</v>
      </c>
      <c r="C18" s="66" t="s">
        <v>307</v>
      </c>
      <c r="D18" s="65">
        <v>1</v>
      </c>
      <c r="E18" s="66" t="s">
        <v>92</v>
      </c>
      <c r="F18" s="66" t="s">
        <v>301</v>
      </c>
      <c r="G18" s="65" t="s">
        <v>5</v>
      </c>
      <c r="H18" s="65">
        <v>0</v>
      </c>
      <c r="I18" s="65" t="s">
        <v>7</v>
      </c>
      <c r="J18" s="65">
        <v>4</v>
      </c>
      <c r="K18" s="65" t="s">
        <v>7</v>
      </c>
      <c r="L18" s="65">
        <v>2</v>
      </c>
      <c r="M18" s="65" t="s">
        <v>7</v>
      </c>
      <c r="N18" s="65">
        <v>1</v>
      </c>
      <c r="O18" s="65" t="s">
        <v>7</v>
      </c>
      <c r="P18" s="65">
        <v>3</v>
      </c>
      <c r="Q18" s="65" t="s">
        <v>7</v>
      </c>
      <c r="R18" s="65">
        <v>2</v>
      </c>
      <c r="S18" s="65">
        <v>12</v>
      </c>
      <c r="T18" s="61">
        <v>1</v>
      </c>
    </row>
    <row r="19" spans="1:20" ht="30" x14ac:dyDescent="0.25">
      <c r="A19" s="64" t="s">
        <v>251</v>
      </c>
      <c r="B19" s="65">
        <v>235</v>
      </c>
      <c r="C19" s="66" t="s">
        <v>308</v>
      </c>
      <c r="D19" s="65">
        <v>1</v>
      </c>
      <c r="E19" s="66" t="s">
        <v>43</v>
      </c>
      <c r="F19" s="66" t="s">
        <v>301</v>
      </c>
      <c r="G19" s="65" t="s">
        <v>5</v>
      </c>
      <c r="H19" s="65">
        <v>0</v>
      </c>
      <c r="I19" s="65" t="s">
        <v>7</v>
      </c>
      <c r="J19" s="65">
        <v>4</v>
      </c>
      <c r="K19" s="65" t="s">
        <v>7</v>
      </c>
      <c r="L19" s="65">
        <v>2</v>
      </c>
      <c r="M19" s="65" t="s">
        <v>7</v>
      </c>
      <c r="N19" s="65">
        <v>1</v>
      </c>
      <c r="O19" s="65" t="s">
        <v>5</v>
      </c>
      <c r="P19" s="65">
        <v>0</v>
      </c>
      <c r="Q19" s="65" t="s">
        <v>5</v>
      </c>
      <c r="R19" s="65">
        <v>0</v>
      </c>
      <c r="S19" s="65">
        <v>7</v>
      </c>
      <c r="T19" s="61">
        <v>1</v>
      </c>
    </row>
    <row r="20" spans="1:20" ht="60" x14ac:dyDescent="0.25">
      <c r="A20" s="64" t="s">
        <v>252</v>
      </c>
      <c r="B20" s="65">
        <v>235</v>
      </c>
      <c r="C20" s="66" t="s">
        <v>308</v>
      </c>
      <c r="D20" s="65">
        <v>2</v>
      </c>
      <c r="E20" s="66" t="s">
        <v>13</v>
      </c>
      <c r="F20" s="66" t="s">
        <v>301</v>
      </c>
      <c r="G20" s="65" t="s">
        <v>5</v>
      </c>
      <c r="H20" s="65">
        <v>0</v>
      </c>
      <c r="I20" s="65" t="s">
        <v>7</v>
      </c>
      <c r="J20" s="65">
        <v>4</v>
      </c>
      <c r="K20" s="65" t="s">
        <v>5</v>
      </c>
      <c r="L20" s="65">
        <v>0</v>
      </c>
      <c r="M20" s="65" t="s">
        <v>7</v>
      </c>
      <c r="N20" s="65">
        <v>1</v>
      </c>
      <c r="O20" s="65" t="s">
        <v>5</v>
      </c>
      <c r="P20" s="65">
        <v>0</v>
      </c>
      <c r="Q20" s="65" t="s">
        <v>5</v>
      </c>
      <c r="R20" s="65">
        <v>0</v>
      </c>
      <c r="S20" s="65">
        <v>5</v>
      </c>
      <c r="T20" s="61">
        <v>1</v>
      </c>
    </row>
    <row r="21" spans="1:20" ht="45" x14ac:dyDescent="0.25">
      <c r="A21" s="64" t="s">
        <v>237</v>
      </c>
      <c r="B21" s="65">
        <v>235</v>
      </c>
      <c r="C21" s="66" t="s">
        <v>308</v>
      </c>
      <c r="D21" s="65">
        <v>3</v>
      </c>
      <c r="E21" s="66" t="s">
        <v>309</v>
      </c>
      <c r="F21" s="66" t="s">
        <v>310</v>
      </c>
      <c r="G21" s="65" t="s">
        <v>7</v>
      </c>
      <c r="H21" s="65">
        <v>9</v>
      </c>
      <c r="I21" s="65" t="s">
        <v>5</v>
      </c>
      <c r="J21" s="65">
        <v>0</v>
      </c>
      <c r="K21" s="65" t="s">
        <v>5</v>
      </c>
      <c r="L21" s="65">
        <v>0</v>
      </c>
      <c r="M21" s="65" t="s">
        <v>7</v>
      </c>
      <c r="N21" s="65">
        <v>1</v>
      </c>
      <c r="O21" s="65" t="s">
        <v>5</v>
      </c>
      <c r="P21" s="65">
        <v>0</v>
      </c>
      <c r="Q21" s="65" t="s">
        <v>5</v>
      </c>
      <c r="R21" s="65">
        <v>0</v>
      </c>
      <c r="S21" s="65">
        <v>10</v>
      </c>
      <c r="T21" s="61">
        <v>4.5</v>
      </c>
    </row>
    <row r="22" spans="1:20" ht="30" x14ac:dyDescent="0.25">
      <c r="A22" s="64" t="s">
        <v>229</v>
      </c>
      <c r="B22" s="65">
        <v>235</v>
      </c>
      <c r="C22" s="66" t="s">
        <v>308</v>
      </c>
      <c r="D22" s="65">
        <v>4</v>
      </c>
      <c r="E22" s="66" t="s">
        <v>311</v>
      </c>
      <c r="F22" s="66" t="s">
        <v>312</v>
      </c>
      <c r="G22" s="65" t="s">
        <v>7</v>
      </c>
      <c r="H22" s="65">
        <v>9</v>
      </c>
      <c r="I22" s="65" t="s">
        <v>7</v>
      </c>
      <c r="J22" s="65">
        <v>4</v>
      </c>
      <c r="K22" s="65" t="s">
        <v>5</v>
      </c>
      <c r="L22" s="65">
        <v>0</v>
      </c>
      <c r="M22" s="65" t="s">
        <v>7</v>
      </c>
      <c r="N22" s="65">
        <v>1</v>
      </c>
      <c r="O22" s="65" t="s">
        <v>5</v>
      </c>
      <c r="P22" s="65">
        <v>0</v>
      </c>
      <c r="Q22" s="65" t="s">
        <v>7</v>
      </c>
      <c r="R22" s="65">
        <v>2</v>
      </c>
      <c r="S22" s="65">
        <v>16</v>
      </c>
      <c r="T22" s="61">
        <v>4.5</v>
      </c>
    </row>
    <row r="23" spans="1:20" ht="30" x14ac:dyDescent="0.25">
      <c r="A23" s="64" t="s">
        <v>238</v>
      </c>
      <c r="B23" s="65">
        <v>236</v>
      </c>
      <c r="C23" s="66" t="s">
        <v>313</v>
      </c>
      <c r="D23" s="65">
        <v>1</v>
      </c>
      <c r="E23" s="66" t="s">
        <v>17</v>
      </c>
      <c r="F23" s="66" t="s">
        <v>314</v>
      </c>
      <c r="G23" s="65" t="s">
        <v>7</v>
      </c>
      <c r="H23" s="65">
        <v>9</v>
      </c>
      <c r="I23" s="65" t="s">
        <v>5</v>
      </c>
      <c r="J23" s="65">
        <v>0</v>
      </c>
      <c r="K23" s="65" t="s">
        <v>5</v>
      </c>
      <c r="L23" s="65">
        <v>0</v>
      </c>
      <c r="M23" s="65" t="s">
        <v>7</v>
      </c>
      <c r="N23" s="65">
        <v>1</v>
      </c>
      <c r="O23" s="65" t="s">
        <v>5</v>
      </c>
      <c r="P23" s="65">
        <v>0</v>
      </c>
      <c r="Q23" s="65" t="s">
        <v>5</v>
      </c>
      <c r="R23" s="65">
        <v>0</v>
      </c>
      <c r="S23" s="65">
        <v>10</v>
      </c>
      <c r="T23" s="61">
        <v>4.5</v>
      </c>
    </row>
    <row r="24" spans="1:20" ht="45" x14ac:dyDescent="0.25">
      <c r="A24" s="64" t="s">
        <v>253</v>
      </c>
      <c r="B24" s="65">
        <v>237</v>
      </c>
      <c r="C24" s="66" t="s">
        <v>315</v>
      </c>
      <c r="D24" s="65">
        <v>1</v>
      </c>
      <c r="E24" s="66" t="s">
        <v>40</v>
      </c>
      <c r="F24" s="66" t="s">
        <v>301</v>
      </c>
      <c r="G24" s="65" t="s">
        <v>5</v>
      </c>
      <c r="H24" s="65">
        <v>0</v>
      </c>
      <c r="I24" s="65" t="s">
        <v>7</v>
      </c>
      <c r="J24" s="65">
        <v>4</v>
      </c>
      <c r="K24" s="65" t="s">
        <v>5</v>
      </c>
      <c r="L24" s="65">
        <v>0</v>
      </c>
      <c r="M24" s="65" t="s">
        <v>7</v>
      </c>
      <c r="N24" s="65">
        <v>1</v>
      </c>
      <c r="O24" s="65" t="s">
        <v>5</v>
      </c>
      <c r="P24" s="65">
        <v>0</v>
      </c>
      <c r="Q24" s="65" t="s">
        <v>7</v>
      </c>
      <c r="R24" s="65">
        <v>2</v>
      </c>
      <c r="S24" s="65">
        <v>7</v>
      </c>
      <c r="T24" s="61">
        <v>1</v>
      </c>
    </row>
    <row r="25" spans="1:20" ht="45" x14ac:dyDescent="0.25">
      <c r="A25" s="64" t="s">
        <v>245</v>
      </c>
      <c r="B25" s="65">
        <v>238</v>
      </c>
      <c r="C25" s="66" t="s">
        <v>316</v>
      </c>
      <c r="D25" s="65">
        <v>1</v>
      </c>
      <c r="E25" s="66" t="s">
        <v>317</v>
      </c>
      <c r="F25" s="66" t="s">
        <v>301</v>
      </c>
      <c r="G25" s="65" t="s">
        <v>5</v>
      </c>
      <c r="H25" s="65">
        <v>0</v>
      </c>
      <c r="I25" s="65" t="s">
        <v>7</v>
      </c>
      <c r="J25" s="65">
        <v>4</v>
      </c>
      <c r="K25" s="65" t="s">
        <v>7</v>
      </c>
      <c r="L25" s="65">
        <v>2</v>
      </c>
      <c r="M25" s="65" t="s">
        <v>7</v>
      </c>
      <c r="N25" s="65">
        <v>1</v>
      </c>
      <c r="O25" s="65" t="s">
        <v>5</v>
      </c>
      <c r="P25" s="65">
        <v>0</v>
      </c>
      <c r="Q25" s="65" t="s">
        <v>7</v>
      </c>
      <c r="R25" s="65">
        <v>2</v>
      </c>
      <c r="S25" s="65">
        <v>9</v>
      </c>
      <c r="T25" s="61">
        <v>1</v>
      </c>
    </row>
    <row r="26" spans="1:20" ht="60" x14ac:dyDescent="0.25">
      <c r="A26" s="64" t="s">
        <v>254</v>
      </c>
      <c r="B26" s="65">
        <v>238</v>
      </c>
      <c r="C26" s="66" t="s">
        <v>316</v>
      </c>
      <c r="D26" s="65">
        <v>2</v>
      </c>
      <c r="E26" s="66" t="s">
        <v>169</v>
      </c>
      <c r="F26" s="66" t="s">
        <v>301</v>
      </c>
      <c r="G26" s="65" t="s">
        <v>5</v>
      </c>
      <c r="H26" s="65">
        <v>0</v>
      </c>
      <c r="I26" s="65" t="s">
        <v>5</v>
      </c>
      <c r="J26" s="65">
        <v>0</v>
      </c>
      <c r="K26" s="65" t="s">
        <v>5</v>
      </c>
      <c r="L26" s="65">
        <v>0</v>
      </c>
      <c r="M26" s="65" t="s">
        <v>7</v>
      </c>
      <c r="N26" s="65">
        <v>1</v>
      </c>
      <c r="O26" s="65" t="s">
        <v>7</v>
      </c>
      <c r="P26" s="65">
        <v>3</v>
      </c>
      <c r="Q26" s="65" t="s">
        <v>7</v>
      </c>
      <c r="R26" s="65">
        <v>2</v>
      </c>
      <c r="S26" s="65">
        <v>6</v>
      </c>
      <c r="T26" s="61">
        <v>1</v>
      </c>
    </row>
    <row r="27" spans="1:20" ht="60" x14ac:dyDescent="0.25">
      <c r="A27" s="64" t="s">
        <v>239</v>
      </c>
      <c r="B27" s="65">
        <v>239</v>
      </c>
      <c r="C27" s="66" t="s">
        <v>68</v>
      </c>
      <c r="D27" s="65">
        <v>1</v>
      </c>
      <c r="E27" s="66" t="s">
        <v>318</v>
      </c>
      <c r="F27" s="66" t="s">
        <v>301</v>
      </c>
      <c r="G27" s="65" t="s">
        <v>5</v>
      </c>
      <c r="H27" s="65">
        <v>0</v>
      </c>
      <c r="I27" s="65" t="s">
        <v>5</v>
      </c>
      <c r="J27" s="65">
        <v>0</v>
      </c>
      <c r="K27" s="65" t="s">
        <v>5</v>
      </c>
      <c r="L27" s="65">
        <v>0</v>
      </c>
      <c r="M27" s="65" t="s">
        <v>7</v>
      </c>
      <c r="N27" s="65">
        <v>1</v>
      </c>
      <c r="O27" s="65" t="s">
        <v>7</v>
      </c>
      <c r="P27" s="65">
        <v>3</v>
      </c>
      <c r="Q27" s="65" t="s">
        <v>7</v>
      </c>
      <c r="R27" s="65">
        <v>2</v>
      </c>
      <c r="S27" s="65">
        <v>6</v>
      </c>
      <c r="T27" s="61">
        <v>1</v>
      </c>
    </row>
    <row r="28" spans="1:20" ht="45" x14ac:dyDescent="0.25">
      <c r="A28" s="64" t="s">
        <v>269</v>
      </c>
      <c r="B28" s="65">
        <v>239</v>
      </c>
      <c r="C28" s="66" t="s">
        <v>68</v>
      </c>
      <c r="D28" s="65">
        <v>2</v>
      </c>
      <c r="E28" s="66" t="s">
        <v>319</v>
      </c>
      <c r="F28" s="66" t="s">
        <v>301</v>
      </c>
      <c r="G28" s="65" t="s">
        <v>5</v>
      </c>
      <c r="H28" s="65">
        <v>0</v>
      </c>
      <c r="I28" s="65" t="s">
        <v>5</v>
      </c>
      <c r="J28" s="65">
        <v>0</v>
      </c>
      <c r="K28" s="65" t="s">
        <v>5</v>
      </c>
      <c r="L28" s="65">
        <v>0</v>
      </c>
      <c r="M28" s="65" t="s">
        <v>7</v>
      </c>
      <c r="N28" s="65">
        <v>1</v>
      </c>
      <c r="O28" s="65" t="s">
        <v>5</v>
      </c>
      <c r="P28" s="65">
        <v>0</v>
      </c>
      <c r="Q28" s="65" t="s">
        <v>5</v>
      </c>
      <c r="R28" s="65">
        <v>0</v>
      </c>
      <c r="S28" s="65">
        <v>1</v>
      </c>
      <c r="T28" s="61">
        <v>1</v>
      </c>
    </row>
    <row r="29" spans="1:20" ht="30" x14ac:dyDescent="0.25">
      <c r="A29" s="64" t="s">
        <v>270</v>
      </c>
      <c r="B29" s="65">
        <v>239</v>
      </c>
      <c r="C29" s="66" t="s">
        <v>68</v>
      </c>
      <c r="D29" s="65">
        <v>3</v>
      </c>
      <c r="E29" s="66" t="s">
        <v>83</v>
      </c>
      <c r="F29" s="66" t="s">
        <v>301</v>
      </c>
      <c r="G29" s="65" t="s">
        <v>5</v>
      </c>
      <c r="H29" s="65">
        <v>0</v>
      </c>
      <c r="I29" s="65" t="s">
        <v>5</v>
      </c>
      <c r="J29" s="65">
        <v>0</v>
      </c>
      <c r="K29" s="65" t="s">
        <v>5</v>
      </c>
      <c r="L29" s="65">
        <v>0</v>
      </c>
      <c r="M29" s="65" t="s">
        <v>7</v>
      </c>
      <c r="N29" s="65">
        <v>1</v>
      </c>
      <c r="O29" s="65" t="s">
        <v>5</v>
      </c>
      <c r="P29" s="65">
        <v>0</v>
      </c>
      <c r="Q29" s="65" t="s">
        <v>7</v>
      </c>
      <c r="R29" s="65">
        <v>0</v>
      </c>
      <c r="S29" s="65">
        <v>1</v>
      </c>
      <c r="T29" s="61">
        <v>1</v>
      </c>
    </row>
    <row r="30" spans="1:20" x14ac:dyDescent="0.25">
      <c r="A30" s="64" t="s">
        <v>271</v>
      </c>
      <c r="B30" s="65">
        <v>240</v>
      </c>
      <c r="C30" s="66" t="s">
        <v>320</v>
      </c>
      <c r="D30" s="65">
        <v>1</v>
      </c>
      <c r="E30" s="66" t="s">
        <v>321</v>
      </c>
      <c r="F30" s="66" t="s">
        <v>301</v>
      </c>
      <c r="G30" s="65" t="s">
        <v>5</v>
      </c>
      <c r="H30" s="65">
        <v>0</v>
      </c>
      <c r="I30" s="65" t="s">
        <v>5</v>
      </c>
      <c r="J30" s="65">
        <v>0</v>
      </c>
      <c r="K30" s="65" t="s">
        <v>5</v>
      </c>
      <c r="L30" s="65">
        <v>0</v>
      </c>
      <c r="M30" s="65" t="s">
        <v>7</v>
      </c>
      <c r="N30" s="65">
        <v>1</v>
      </c>
      <c r="O30" s="65" t="s">
        <v>5</v>
      </c>
      <c r="P30" s="65">
        <v>0</v>
      </c>
      <c r="Q30" s="65" t="s">
        <v>5</v>
      </c>
      <c r="R30" s="65">
        <v>0</v>
      </c>
      <c r="S30" s="65">
        <v>1</v>
      </c>
      <c r="T30" s="61">
        <v>1</v>
      </c>
    </row>
    <row r="31" spans="1:20" ht="30" x14ac:dyDescent="0.25">
      <c r="A31" s="64" t="s">
        <v>266</v>
      </c>
      <c r="B31" s="65">
        <v>240</v>
      </c>
      <c r="C31" s="66" t="s">
        <v>320</v>
      </c>
      <c r="D31" s="65">
        <v>2</v>
      </c>
      <c r="E31" s="66" t="s">
        <v>322</v>
      </c>
      <c r="F31" s="66" t="s">
        <v>301</v>
      </c>
      <c r="G31" s="65" t="s">
        <v>5</v>
      </c>
      <c r="H31" s="65">
        <v>0</v>
      </c>
      <c r="I31" s="65" t="s">
        <v>7</v>
      </c>
      <c r="J31" s="65">
        <v>4</v>
      </c>
      <c r="K31" s="65" t="s">
        <v>5</v>
      </c>
      <c r="L31" s="65">
        <v>0</v>
      </c>
      <c r="M31" s="65" t="s">
        <v>7</v>
      </c>
      <c r="N31" s="65">
        <v>1</v>
      </c>
      <c r="O31" s="65" t="s">
        <v>5</v>
      </c>
      <c r="P31" s="65">
        <v>0</v>
      </c>
      <c r="Q31" s="65" t="s">
        <v>7</v>
      </c>
      <c r="R31" s="65">
        <v>2</v>
      </c>
      <c r="S31" s="65">
        <v>7</v>
      </c>
      <c r="T31" s="61">
        <v>1</v>
      </c>
    </row>
    <row r="32" spans="1:20" ht="45" x14ac:dyDescent="0.25">
      <c r="A32" s="64" t="s">
        <v>255</v>
      </c>
      <c r="B32" s="65">
        <v>240</v>
      </c>
      <c r="C32" s="66" t="s">
        <v>320</v>
      </c>
      <c r="D32" s="65">
        <v>3</v>
      </c>
      <c r="E32" s="66" t="s">
        <v>323</v>
      </c>
      <c r="F32" s="66" t="s">
        <v>301</v>
      </c>
      <c r="G32" s="65" t="s">
        <v>5</v>
      </c>
      <c r="H32" s="65">
        <v>0</v>
      </c>
      <c r="I32" s="65" t="s">
        <v>7</v>
      </c>
      <c r="J32" s="65">
        <v>4</v>
      </c>
      <c r="K32" s="65" t="s">
        <v>5</v>
      </c>
      <c r="L32" s="65">
        <v>0</v>
      </c>
      <c r="M32" s="65" t="s">
        <v>7</v>
      </c>
      <c r="N32" s="65">
        <v>1</v>
      </c>
      <c r="O32" s="65" t="s">
        <v>5</v>
      </c>
      <c r="P32" s="65">
        <v>0</v>
      </c>
      <c r="Q32" s="65" t="s">
        <v>7</v>
      </c>
      <c r="R32" s="65">
        <v>2</v>
      </c>
      <c r="S32" s="65">
        <v>7</v>
      </c>
      <c r="T32" s="61">
        <v>1</v>
      </c>
    </row>
    <row r="33" spans="1:20" ht="30" x14ac:dyDescent="0.25">
      <c r="A33" s="64" t="s">
        <v>256</v>
      </c>
      <c r="B33" s="65">
        <v>240</v>
      </c>
      <c r="C33" s="66" t="s">
        <v>320</v>
      </c>
      <c r="D33" s="65">
        <v>4</v>
      </c>
      <c r="E33" s="66" t="s">
        <v>42</v>
      </c>
      <c r="F33" s="66" t="s">
        <v>301</v>
      </c>
      <c r="G33" s="65" t="s">
        <v>5</v>
      </c>
      <c r="H33" s="65">
        <v>0</v>
      </c>
      <c r="I33" s="65" t="s">
        <v>7</v>
      </c>
      <c r="J33" s="65">
        <v>4</v>
      </c>
      <c r="K33" s="65" t="s">
        <v>5</v>
      </c>
      <c r="L33" s="65">
        <v>0</v>
      </c>
      <c r="M33" s="65" t="s">
        <v>7</v>
      </c>
      <c r="N33" s="65">
        <v>1</v>
      </c>
      <c r="O33" s="65" t="s">
        <v>5</v>
      </c>
      <c r="P33" s="65">
        <v>0</v>
      </c>
      <c r="Q33" s="65" t="s">
        <v>7</v>
      </c>
      <c r="R33" s="65">
        <v>2</v>
      </c>
      <c r="S33" s="65">
        <v>7</v>
      </c>
      <c r="T33" s="61">
        <v>1</v>
      </c>
    </row>
    <row r="34" spans="1:20" ht="30" x14ac:dyDescent="0.25">
      <c r="A34" s="64" t="s">
        <v>257</v>
      </c>
      <c r="B34" s="65">
        <v>240</v>
      </c>
      <c r="C34" s="66" t="s">
        <v>320</v>
      </c>
      <c r="D34" s="65">
        <v>5</v>
      </c>
      <c r="E34" s="66" t="s">
        <v>324</v>
      </c>
      <c r="F34" s="66" t="s">
        <v>301</v>
      </c>
      <c r="G34" s="65" t="s">
        <v>5</v>
      </c>
      <c r="H34" s="65">
        <v>0</v>
      </c>
      <c r="I34" s="65" t="s">
        <v>7</v>
      </c>
      <c r="J34" s="65">
        <v>4</v>
      </c>
      <c r="K34" s="65" t="s">
        <v>5</v>
      </c>
      <c r="L34" s="65">
        <v>0</v>
      </c>
      <c r="M34" s="65" t="s">
        <v>7</v>
      </c>
      <c r="N34" s="65">
        <v>1</v>
      </c>
      <c r="O34" s="65" t="s">
        <v>5</v>
      </c>
      <c r="P34" s="65">
        <v>0</v>
      </c>
      <c r="Q34" s="65" t="s">
        <v>7</v>
      </c>
      <c r="R34" s="65">
        <v>2</v>
      </c>
      <c r="S34" s="65">
        <v>7</v>
      </c>
      <c r="T34" s="61">
        <v>1</v>
      </c>
    </row>
    <row r="35" spans="1:20" ht="30" x14ac:dyDescent="0.25">
      <c r="A35" s="64" t="s">
        <v>258</v>
      </c>
      <c r="B35" s="65">
        <v>240</v>
      </c>
      <c r="C35" s="66" t="s">
        <v>320</v>
      </c>
      <c r="D35" s="65">
        <v>6</v>
      </c>
      <c r="E35" s="66" t="s">
        <v>325</v>
      </c>
      <c r="F35" s="66" t="s">
        <v>301</v>
      </c>
      <c r="G35" s="65" t="s">
        <v>5</v>
      </c>
      <c r="H35" s="65">
        <v>0</v>
      </c>
      <c r="I35" s="65" t="s">
        <v>7</v>
      </c>
      <c r="J35" s="65">
        <v>4</v>
      </c>
      <c r="K35" s="65" t="s">
        <v>5</v>
      </c>
      <c r="L35" s="65">
        <v>0</v>
      </c>
      <c r="M35" s="65" t="s">
        <v>7</v>
      </c>
      <c r="N35" s="65">
        <v>1</v>
      </c>
      <c r="O35" s="65" t="s">
        <v>5</v>
      </c>
      <c r="P35" s="65">
        <v>0</v>
      </c>
      <c r="Q35" s="65" t="s">
        <v>7</v>
      </c>
      <c r="R35" s="65">
        <v>2</v>
      </c>
      <c r="S35" s="65">
        <v>7</v>
      </c>
      <c r="T35" s="61">
        <v>1</v>
      </c>
    </row>
    <row r="36" spans="1:20" ht="60" x14ac:dyDescent="0.25">
      <c r="A36" s="64" t="s">
        <v>259</v>
      </c>
      <c r="B36" s="65">
        <v>240</v>
      </c>
      <c r="C36" s="66" t="s">
        <v>320</v>
      </c>
      <c r="D36" s="65">
        <v>7</v>
      </c>
      <c r="E36" s="66" t="s">
        <v>326</v>
      </c>
      <c r="F36" s="66" t="s">
        <v>301</v>
      </c>
      <c r="G36" s="65" t="s">
        <v>5</v>
      </c>
      <c r="H36" s="65">
        <v>0</v>
      </c>
      <c r="I36" s="65" t="s">
        <v>7</v>
      </c>
      <c r="J36" s="65">
        <v>4</v>
      </c>
      <c r="K36" s="65" t="s">
        <v>5</v>
      </c>
      <c r="L36" s="65">
        <v>0</v>
      </c>
      <c r="M36" s="65" t="s">
        <v>7</v>
      </c>
      <c r="N36" s="65">
        <v>1</v>
      </c>
      <c r="O36" s="65" t="s">
        <v>5</v>
      </c>
      <c r="P36" s="65">
        <v>0</v>
      </c>
      <c r="Q36" s="65" t="s">
        <v>7</v>
      </c>
      <c r="R36" s="65">
        <v>2</v>
      </c>
      <c r="S36" s="65">
        <v>7</v>
      </c>
      <c r="T36" s="61">
        <v>1</v>
      </c>
    </row>
    <row r="37" spans="1:20" ht="60" x14ac:dyDescent="0.25">
      <c r="A37" s="64" t="s">
        <v>260</v>
      </c>
      <c r="B37" s="65">
        <v>240</v>
      </c>
      <c r="C37" s="66" t="s">
        <v>320</v>
      </c>
      <c r="D37" s="65">
        <v>8</v>
      </c>
      <c r="E37" s="66" t="s">
        <v>327</v>
      </c>
      <c r="F37" s="66" t="s">
        <v>301</v>
      </c>
      <c r="G37" s="65" t="s">
        <v>5</v>
      </c>
      <c r="H37" s="65">
        <v>0</v>
      </c>
      <c r="I37" s="65" t="s">
        <v>7</v>
      </c>
      <c r="J37" s="65">
        <v>4</v>
      </c>
      <c r="K37" s="65" t="s">
        <v>5</v>
      </c>
      <c r="L37" s="65">
        <v>0</v>
      </c>
      <c r="M37" s="65" t="s">
        <v>7</v>
      </c>
      <c r="N37" s="65">
        <v>1</v>
      </c>
      <c r="O37" s="65" t="s">
        <v>5</v>
      </c>
      <c r="P37" s="65">
        <v>0</v>
      </c>
      <c r="Q37" s="65" t="s">
        <v>7</v>
      </c>
      <c r="R37" s="65">
        <v>2</v>
      </c>
      <c r="S37" s="65">
        <v>7</v>
      </c>
      <c r="T37" s="61">
        <v>1</v>
      </c>
    </row>
    <row r="38" spans="1:20" ht="60" x14ac:dyDescent="0.25">
      <c r="A38" s="64" t="s">
        <v>272</v>
      </c>
      <c r="B38" s="65">
        <v>240</v>
      </c>
      <c r="C38" s="66" t="s">
        <v>320</v>
      </c>
      <c r="D38" s="65">
        <v>9</v>
      </c>
      <c r="E38" s="66" t="s">
        <v>328</v>
      </c>
      <c r="F38" s="66" t="s">
        <v>301</v>
      </c>
      <c r="G38" s="65" t="s">
        <v>5</v>
      </c>
      <c r="H38" s="65">
        <v>0</v>
      </c>
      <c r="I38" s="65" t="s">
        <v>5</v>
      </c>
      <c r="J38" s="65">
        <v>0</v>
      </c>
      <c r="K38" s="65" t="s">
        <v>5</v>
      </c>
      <c r="L38" s="65">
        <v>0</v>
      </c>
      <c r="M38" s="65" t="s">
        <v>7</v>
      </c>
      <c r="N38" s="65">
        <v>1</v>
      </c>
      <c r="O38" s="65" t="s">
        <v>5</v>
      </c>
      <c r="P38" s="65">
        <v>0</v>
      </c>
      <c r="Q38" s="65" t="s">
        <v>5</v>
      </c>
      <c r="R38" s="65">
        <v>0</v>
      </c>
      <c r="S38" s="65">
        <v>1</v>
      </c>
      <c r="T38" s="61">
        <v>1</v>
      </c>
    </row>
    <row r="39" spans="1:20" ht="60" x14ac:dyDescent="0.25">
      <c r="A39" s="64" t="s">
        <v>261</v>
      </c>
      <c r="B39" s="65">
        <v>241</v>
      </c>
      <c r="C39" s="66" t="s">
        <v>329</v>
      </c>
      <c r="D39" s="65">
        <v>1</v>
      </c>
      <c r="E39" s="66" t="s">
        <v>330</v>
      </c>
      <c r="F39" s="66" t="s">
        <v>301</v>
      </c>
      <c r="G39" s="65" t="s">
        <v>5</v>
      </c>
      <c r="H39" s="65">
        <v>0</v>
      </c>
      <c r="I39" s="65" t="s">
        <v>7</v>
      </c>
      <c r="J39" s="65">
        <v>4</v>
      </c>
      <c r="K39" s="65" t="s">
        <v>7</v>
      </c>
      <c r="L39" s="65">
        <v>2</v>
      </c>
      <c r="M39" s="65" t="s">
        <v>7</v>
      </c>
      <c r="N39" s="65">
        <v>1</v>
      </c>
      <c r="O39" s="65" t="s">
        <v>5</v>
      </c>
      <c r="P39" s="65">
        <v>0</v>
      </c>
      <c r="Q39" s="65" t="s">
        <v>5</v>
      </c>
      <c r="R39" s="65">
        <v>0</v>
      </c>
      <c r="S39" s="65">
        <v>7</v>
      </c>
      <c r="T39" s="61">
        <v>1</v>
      </c>
    </row>
    <row r="40" spans="1:20" ht="30" x14ac:dyDescent="0.25">
      <c r="A40" s="64" t="s">
        <v>230</v>
      </c>
      <c r="B40" s="65">
        <v>241</v>
      </c>
      <c r="C40" s="66" t="s">
        <v>329</v>
      </c>
      <c r="D40" s="65">
        <v>2</v>
      </c>
      <c r="E40" s="66" t="s">
        <v>331</v>
      </c>
      <c r="F40" s="66" t="s">
        <v>332</v>
      </c>
      <c r="G40" s="65" t="s">
        <v>7</v>
      </c>
      <c r="H40" s="65">
        <v>9</v>
      </c>
      <c r="I40" s="65" t="s">
        <v>7</v>
      </c>
      <c r="J40" s="65">
        <v>4</v>
      </c>
      <c r="K40" s="65" t="s">
        <v>7</v>
      </c>
      <c r="L40" s="65">
        <v>2</v>
      </c>
      <c r="M40" s="65" t="s">
        <v>7</v>
      </c>
      <c r="N40" s="65">
        <v>1</v>
      </c>
      <c r="O40" s="65" t="s">
        <v>5</v>
      </c>
      <c r="P40" s="65">
        <v>0</v>
      </c>
      <c r="Q40" s="65" t="s">
        <v>5</v>
      </c>
      <c r="R40" s="65">
        <v>0</v>
      </c>
      <c r="S40" s="65">
        <v>16</v>
      </c>
      <c r="T40" s="61">
        <v>4.5</v>
      </c>
    </row>
    <row r="41" spans="1:20" ht="60" x14ac:dyDescent="0.25">
      <c r="A41" s="64" t="s">
        <v>240</v>
      </c>
      <c r="B41" s="65">
        <v>241</v>
      </c>
      <c r="C41" s="66" t="s">
        <v>329</v>
      </c>
      <c r="D41" s="65">
        <v>3</v>
      </c>
      <c r="E41" s="66" t="s">
        <v>333</v>
      </c>
      <c r="F41" s="66" t="s">
        <v>334</v>
      </c>
      <c r="G41" s="65" t="s">
        <v>7</v>
      </c>
      <c r="H41" s="65">
        <v>9</v>
      </c>
      <c r="I41" s="65" t="s">
        <v>5</v>
      </c>
      <c r="J41" s="65">
        <v>0</v>
      </c>
      <c r="K41" s="65" t="s">
        <v>5</v>
      </c>
      <c r="L41" s="65">
        <v>0</v>
      </c>
      <c r="M41" s="65" t="s">
        <v>7</v>
      </c>
      <c r="N41" s="65">
        <v>1</v>
      </c>
      <c r="O41" s="65" t="s">
        <v>5</v>
      </c>
      <c r="P41" s="65">
        <v>0</v>
      </c>
      <c r="Q41" s="65" t="s">
        <v>5</v>
      </c>
      <c r="R41" s="65">
        <v>0</v>
      </c>
      <c r="S41" s="65">
        <v>10</v>
      </c>
      <c r="T41" s="61">
        <v>4.5</v>
      </c>
    </row>
    <row r="42" spans="1:20" ht="105" x14ac:dyDescent="0.25">
      <c r="A42" s="64" t="s">
        <v>262</v>
      </c>
      <c r="B42" s="65">
        <v>242</v>
      </c>
      <c r="C42" s="66" t="s">
        <v>335</v>
      </c>
      <c r="D42" s="65">
        <v>1</v>
      </c>
      <c r="E42" s="66" t="s">
        <v>74</v>
      </c>
      <c r="F42" s="66" t="s">
        <v>301</v>
      </c>
      <c r="G42" s="65" t="s">
        <v>5</v>
      </c>
      <c r="H42" s="65">
        <v>0</v>
      </c>
      <c r="I42" s="65" t="s">
        <v>7</v>
      </c>
      <c r="J42" s="65">
        <v>4</v>
      </c>
      <c r="K42" s="65" t="s">
        <v>7</v>
      </c>
      <c r="L42" s="65">
        <v>2</v>
      </c>
      <c r="M42" s="65" t="s">
        <v>7</v>
      </c>
      <c r="N42" s="65">
        <v>1</v>
      </c>
      <c r="O42" s="65" t="s">
        <v>7</v>
      </c>
      <c r="P42" s="65">
        <v>3</v>
      </c>
      <c r="Q42" s="65" t="s">
        <v>5</v>
      </c>
      <c r="R42" s="65">
        <v>0</v>
      </c>
      <c r="S42" s="65">
        <v>10</v>
      </c>
      <c r="T42" s="61">
        <v>1</v>
      </c>
    </row>
    <row r="43" spans="1:20" ht="30" x14ac:dyDescent="0.25">
      <c r="A43" s="64" t="s">
        <v>241</v>
      </c>
      <c r="B43" s="65">
        <v>242</v>
      </c>
      <c r="C43" s="66" t="s">
        <v>335</v>
      </c>
      <c r="D43" s="65">
        <v>2</v>
      </c>
      <c r="E43" s="66" t="s">
        <v>50</v>
      </c>
      <c r="F43" s="66" t="s">
        <v>301</v>
      </c>
      <c r="G43" s="65" t="s">
        <v>5</v>
      </c>
      <c r="H43" s="65">
        <v>0</v>
      </c>
      <c r="I43" s="65" t="s">
        <v>7</v>
      </c>
      <c r="J43" s="65">
        <v>4</v>
      </c>
      <c r="K43" s="65" t="s">
        <v>7</v>
      </c>
      <c r="L43" s="65">
        <v>2</v>
      </c>
      <c r="M43" s="65" t="s">
        <v>7</v>
      </c>
      <c r="N43" s="65">
        <v>1</v>
      </c>
      <c r="O43" s="65" t="s">
        <v>7</v>
      </c>
      <c r="P43" s="65">
        <v>3</v>
      </c>
      <c r="Q43" s="65" t="s">
        <v>5</v>
      </c>
      <c r="R43" s="65">
        <v>0</v>
      </c>
      <c r="S43" s="65">
        <v>10</v>
      </c>
      <c r="T43" s="61">
        <v>1</v>
      </c>
    </row>
    <row r="44" spans="1:20" ht="30" x14ac:dyDescent="0.25">
      <c r="A44" s="64" t="s">
        <v>242</v>
      </c>
      <c r="B44" s="65">
        <v>242</v>
      </c>
      <c r="C44" s="66" t="s">
        <v>335</v>
      </c>
      <c r="D44" s="65">
        <v>3</v>
      </c>
      <c r="E44" s="66" t="s">
        <v>76</v>
      </c>
      <c r="F44" s="66" t="s">
        <v>301</v>
      </c>
      <c r="G44" s="65" t="s">
        <v>5</v>
      </c>
      <c r="H44" s="65">
        <v>0</v>
      </c>
      <c r="I44" s="65" t="s">
        <v>7</v>
      </c>
      <c r="J44" s="65">
        <v>4</v>
      </c>
      <c r="K44" s="65" t="s">
        <v>7</v>
      </c>
      <c r="L44" s="65">
        <v>2</v>
      </c>
      <c r="M44" s="65" t="s">
        <v>7</v>
      </c>
      <c r="N44" s="65">
        <v>1</v>
      </c>
      <c r="O44" s="65" t="s">
        <v>7</v>
      </c>
      <c r="P44" s="65">
        <v>3</v>
      </c>
      <c r="Q44" s="65" t="s">
        <v>5</v>
      </c>
      <c r="R44" s="65">
        <v>0</v>
      </c>
      <c r="S44" s="65">
        <v>10</v>
      </c>
      <c r="T44" s="61">
        <v>1</v>
      </c>
    </row>
    <row r="45" spans="1:20" ht="30" x14ac:dyDescent="0.25">
      <c r="A45" s="64" t="s">
        <v>243</v>
      </c>
      <c r="B45" s="65">
        <v>242</v>
      </c>
      <c r="C45" s="66" t="s">
        <v>335</v>
      </c>
      <c r="D45" s="65">
        <v>4</v>
      </c>
      <c r="E45" s="66" t="s">
        <v>20</v>
      </c>
      <c r="F45" s="66" t="s">
        <v>301</v>
      </c>
      <c r="G45" s="65" t="s">
        <v>5</v>
      </c>
      <c r="H45" s="65">
        <v>0</v>
      </c>
      <c r="I45" s="65" t="s">
        <v>7</v>
      </c>
      <c r="J45" s="65">
        <v>4</v>
      </c>
      <c r="K45" s="65" t="s">
        <v>7</v>
      </c>
      <c r="L45" s="65">
        <v>2</v>
      </c>
      <c r="M45" s="65" t="s">
        <v>7</v>
      </c>
      <c r="N45" s="65">
        <v>1</v>
      </c>
      <c r="O45" s="65" t="s">
        <v>7</v>
      </c>
      <c r="P45" s="65">
        <v>3</v>
      </c>
      <c r="Q45" s="65" t="s">
        <v>5</v>
      </c>
      <c r="R45" s="65">
        <v>0</v>
      </c>
      <c r="S45" s="65">
        <v>10</v>
      </c>
      <c r="T45" s="61">
        <v>1</v>
      </c>
    </row>
    <row r="46" spans="1:20" ht="75" x14ac:dyDescent="0.25">
      <c r="A46" s="64" t="s">
        <v>244</v>
      </c>
      <c r="B46" s="65">
        <v>242</v>
      </c>
      <c r="C46" s="66" t="s">
        <v>335</v>
      </c>
      <c r="D46" s="65">
        <v>5</v>
      </c>
      <c r="E46" s="66" t="s">
        <v>336</v>
      </c>
      <c r="F46" s="66" t="s">
        <v>301</v>
      </c>
      <c r="G46" s="65" t="s">
        <v>5</v>
      </c>
      <c r="H46" s="65">
        <v>0</v>
      </c>
      <c r="I46" s="65" t="s">
        <v>7</v>
      </c>
      <c r="J46" s="65">
        <v>4</v>
      </c>
      <c r="K46" s="65" t="s">
        <v>7</v>
      </c>
      <c r="L46" s="65">
        <v>2</v>
      </c>
      <c r="M46" s="65" t="s">
        <v>7</v>
      </c>
      <c r="N46" s="65">
        <v>1</v>
      </c>
      <c r="O46" s="65" t="s">
        <v>7</v>
      </c>
      <c r="P46" s="65">
        <v>3</v>
      </c>
      <c r="Q46" s="65" t="s">
        <v>5</v>
      </c>
      <c r="R46" s="65">
        <v>0</v>
      </c>
      <c r="S46" s="65">
        <v>10</v>
      </c>
      <c r="T46" s="61">
        <v>1</v>
      </c>
    </row>
    <row r="47" spans="1:20" x14ac:dyDescent="0.25">
      <c r="A47" s="64" t="s">
        <v>263</v>
      </c>
      <c r="B47" s="65">
        <v>242</v>
      </c>
      <c r="C47" s="66" t="s">
        <v>335</v>
      </c>
      <c r="D47" s="65">
        <v>6</v>
      </c>
      <c r="E47" s="66" t="s">
        <v>22</v>
      </c>
      <c r="F47" s="66" t="s">
        <v>301</v>
      </c>
      <c r="G47" s="65" t="s">
        <v>5</v>
      </c>
      <c r="H47" s="65">
        <v>0</v>
      </c>
      <c r="I47" s="65" t="s">
        <v>7</v>
      </c>
      <c r="J47" s="65">
        <v>4</v>
      </c>
      <c r="K47" s="65" t="s">
        <v>7</v>
      </c>
      <c r="L47" s="65">
        <v>2</v>
      </c>
      <c r="M47" s="65" t="s">
        <v>7</v>
      </c>
      <c r="N47" s="65">
        <v>1</v>
      </c>
      <c r="O47" s="65" t="s">
        <v>5</v>
      </c>
      <c r="P47" s="65">
        <v>0</v>
      </c>
      <c r="Q47" s="65" t="s">
        <v>5</v>
      </c>
      <c r="R47" s="65">
        <v>0</v>
      </c>
      <c r="S47" s="65">
        <v>7</v>
      </c>
      <c r="T47" s="61">
        <v>1</v>
      </c>
    </row>
    <row r="48" spans="1:20" s="80" customFormat="1" x14ac:dyDescent="0.25">
      <c r="A48" s="78" t="s">
        <v>273</v>
      </c>
      <c r="B48" s="78">
        <v>500</v>
      </c>
      <c r="C48" s="79" t="s">
        <v>337</v>
      </c>
      <c r="D48" s="78">
        <v>1</v>
      </c>
      <c r="E48" s="79" t="s">
        <v>23</v>
      </c>
      <c r="F48" s="79" t="s">
        <v>338</v>
      </c>
      <c r="G48" s="78" t="s">
        <v>39</v>
      </c>
      <c r="H48" s="78">
        <v>0</v>
      </c>
      <c r="I48" s="78" t="s">
        <v>39</v>
      </c>
      <c r="J48" s="78">
        <v>0</v>
      </c>
      <c r="K48" s="78" t="s">
        <v>39</v>
      </c>
      <c r="L48" s="78">
        <v>0</v>
      </c>
      <c r="M48" s="78" t="s">
        <v>7</v>
      </c>
      <c r="N48" s="78">
        <v>1</v>
      </c>
      <c r="O48" s="78" t="s">
        <v>39</v>
      </c>
      <c r="P48" s="78">
        <v>0</v>
      </c>
      <c r="Q48" s="78" t="s">
        <v>39</v>
      </c>
      <c r="R48" s="78">
        <v>0</v>
      </c>
      <c r="S48" s="78">
        <v>1</v>
      </c>
      <c r="T48" s="61">
        <v>1</v>
      </c>
    </row>
    <row r="49" spans="1:20" ht="30" x14ac:dyDescent="0.25">
      <c r="A49" s="64" t="s">
        <v>339</v>
      </c>
      <c r="B49" s="65">
        <v>270</v>
      </c>
      <c r="C49" s="66" t="s">
        <v>290</v>
      </c>
      <c r="D49" s="65">
        <v>1</v>
      </c>
      <c r="E49" s="66" t="s">
        <v>295</v>
      </c>
      <c r="F49" s="66" t="s">
        <v>296</v>
      </c>
      <c r="G49" s="65" t="s">
        <v>7</v>
      </c>
      <c r="H49" s="65">
        <v>9</v>
      </c>
      <c r="I49" s="65" t="s">
        <v>5</v>
      </c>
      <c r="J49" s="65">
        <v>0</v>
      </c>
      <c r="K49" s="65" t="s">
        <v>5</v>
      </c>
      <c r="L49" s="65">
        <v>0</v>
      </c>
      <c r="M49" s="65" t="s">
        <v>7</v>
      </c>
      <c r="N49" s="65">
        <v>1</v>
      </c>
      <c r="O49" s="65" t="s">
        <v>5</v>
      </c>
      <c r="P49" s="65">
        <v>0</v>
      </c>
      <c r="Q49" s="65" t="s">
        <v>5</v>
      </c>
      <c r="R49" s="65">
        <v>0</v>
      </c>
      <c r="S49" s="65">
        <v>10</v>
      </c>
      <c r="T49" s="61">
        <v>4.5</v>
      </c>
    </row>
    <row r="50" spans="1:20" ht="60" x14ac:dyDescent="0.25">
      <c r="A50" s="64" t="s">
        <v>340</v>
      </c>
      <c r="B50" s="65">
        <v>270</v>
      </c>
      <c r="C50" s="66" t="s">
        <v>290</v>
      </c>
      <c r="D50" s="65">
        <v>2</v>
      </c>
      <c r="E50" s="66" t="s">
        <v>27</v>
      </c>
      <c r="F50" s="66" t="s">
        <v>297</v>
      </c>
      <c r="G50" s="65" t="s">
        <v>7</v>
      </c>
      <c r="H50" s="65">
        <v>9</v>
      </c>
      <c r="I50" s="65" t="s">
        <v>5</v>
      </c>
      <c r="J50" s="65">
        <v>0</v>
      </c>
      <c r="K50" s="65" t="s">
        <v>5</v>
      </c>
      <c r="L50" s="65">
        <v>0</v>
      </c>
      <c r="M50" s="65" t="s">
        <v>7</v>
      </c>
      <c r="N50" s="65">
        <v>1</v>
      </c>
      <c r="O50" s="65" t="s">
        <v>5</v>
      </c>
      <c r="P50" s="65">
        <v>0</v>
      </c>
      <c r="Q50" s="65" t="s">
        <v>5</v>
      </c>
      <c r="R50" s="65">
        <v>0</v>
      </c>
      <c r="S50" s="65">
        <v>10</v>
      </c>
      <c r="T50" s="61">
        <v>4.5</v>
      </c>
    </row>
    <row r="51" spans="1:20" ht="45" x14ac:dyDescent="0.25">
      <c r="A51" s="82" t="s">
        <v>231</v>
      </c>
      <c r="B51" s="65">
        <v>230</v>
      </c>
      <c r="C51" s="66" t="s">
        <v>290</v>
      </c>
      <c r="D51" s="65">
        <v>6</v>
      </c>
      <c r="E51" s="66" t="s">
        <v>136</v>
      </c>
      <c r="F51" s="66" t="s">
        <v>341</v>
      </c>
      <c r="G51" s="65" t="s">
        <v>7</v>
      </c>
      <c r="H51" s="65">
        <v>9</v>
      </c>
      <c r="I51" s="65" t="s">
        <v>5</v>
      </c>
      <c r="J51" s="65">
        <v>0</v>
      </c>
      <c r="K51" s="65" t="s">
        <v>5</v>
      </c>
      <c r="L51" s="65">
        <v>0</v>
      </c>
      <c r="M51" s="65" t="s">
        <v>7</v>
      </c>
      <c r="N51" s="65">
        <v>1</v>
      </c>
      <c r="O51" s="65" t="s">
        <v>5</v>
      </c>
      <c r="P51" s="65">
        <v>0</v>
      </c>
      <c r="Q51" s="65" t="s">
        <v>5</v>
      </c>
      <c r="R51" s="65">
        <v>0</v>
      </c>
      <c r="S51" s="65">
        <v>10</v>
      </c>
      <c r="T51" s="61">
        <v>4.5</v>
      </c>
    </row>
    <row r="52" spans="1:20" ht="30" x14ac:dyDescent="0.25">
      <c r="A52" s="82" t="s">
        <v>232</v>
      </c>
      <c r="B52" s="65">
        <v>230</v>
      </c>
      <c r="C52" s="66" t="s">
        <v>290</v>
      </c>
      <c r="D52" s="65">
        <v>7</v>
      </c>
      <c r="E52" s="66" t="s">
        <v>138</v>
      </c>
      <c r="F52" s="66" t="s">
        <v>301</v>
      </c>
      <c r="G52" s="65" t="s">
        <v>5</v>
      </c>
      <c r="H52" s="65">
        <v>0</v>
      </c>
      <c r="I52" s="65" t="s">
        <v>5</v>
      </c>
      <c r="J52" s="65">
        <v>0</v>
      </c>
      <c r="K52" s="65" t="s">
        <v>5</v>
      </c>
      <c r="L52" s="65">
        <v>0</v>
      </c>
      <c r="M52" s="65" t="s">
        <v>7</v>
      </c>
      <c r="N52" s="65">
        <v>1</v>
      </c>
      <c r="O52" s="65" t="s">
        <v>7</v>
      </c>
      <c r="P52" s="65">
        <v>3</v>
      </c>
      <c r="Q52" s="65" t="s">
        <v>5</v>
      </c>
      <c r="R52" s="65">
        <v>0</v>
      </c>
      <c r="S52" s="65">
        <v>4</v>
      </c>
      <c r="T52" s="61">
        <v>1</v>
      </c>
    </row>
    <row r="53" spans="1:20" ht="30" x14ac:dyDescent="0.25">
      <c r="A53" s="64" t="s">
        <v>342</v>
      </c>
      <c r="B53" s="65">
        <v>271</v>
      </c>
      <c r="C53" s="66" t="s">
        <v>298</v>
      </c>
      <c r="D53" s="65">
        <v>1</v>
      </c>
      <c r="E53" s="66" t="s">
        <v>343</v>
      </c>
      <c r="F53" s="66" t="s">
        <v>299</v>
      </c>
      <c r="G53" s="65" t="s">
        <v>7</v>
      </c>
      <c r="H53" s="65">
        <v>9</v>
      </c>
      <c r="I53" s="65" t="s">
        <v>5</v>
      </c>
      <c r="J53" s="65">
        <v>0</v>
      </c>
      <c r="K53" s="65" t="s">
        <v>5</v>
      </c>
      <c r="L53" s="65">
        <v>0</v>
      </c>
      <c r="M53" s="65" t="s">
        <v>7</v>
      </c>
      <c r="N53" s="65">
        <v>1</v>
      </c>
      <c r="O53" s="65" t="s">
        <v>5</v>
      </c>
      <c r="P53" s="65">
        <v>0</v>
      </c>
      <c r="Q53" s="65" t="s">
        <v>5</v>
      </c>
      <c r="R53" s="65">
        <v>0</v>
      </c>
      <c r="S53" s="65">
        <v>10</v>
      </c>
      <c r="T53" s="61">
        <v>4.5</v>
      </c>
    </row>
    <row r="54" spans="1:20" ht="30" x14ac:dyDescent="0.25">
      <c r="A54" s="64" t="s">
        <v>344</v>
      </c>
      <c r="B54" s="65">
        <v>272</v>
      </c>
      <c r="C54" s="66" t="s">
        <v>302</v>
      </c>
      <c r="D54" s="65">
        <v>1</v>
      </c>
      <c r="E54" s="66" t="s">
        <v>345</v>
      </c>
      <c r="F54" s="66" t="s">
        <v>301</v>
      </c>
      <c r="G54" s="65" t="s">
        <v>5</v>
      </c>
      <c r="H54" s="65">
        <v>0</v>
      </c>
      <c r="I54" s="65" t="s">
        <v>7</v>
      </c>
      <c r="J54" s="65">
        <v>4</v>
      </c>
      <c r="K54" s="65" t="s">
        <v>5</v>
      </c>
      <c r="L54" s="65">
        <v>0</v>
      </c>
      <c r="M54" s="65" t="s">
        <v>7</v>
      </c>
      <c r="N54" s="65">
        <v>1</v>
      </c>
      <c r="O54" s="65" t="s">
        <v>7</v>
      </c>
      <c r="P54" s="65">
        <v>3</v>
      </c>
      <c r="Q54" s="65" t="s">
        <v>5</v>
      </c>
      <c r="R54" s="65">
        <v>0</v>
      </c>
      <c r="S54" s="65">
        <v>8</v>
      </c>
      <c r="T54" s="61">
        <v>1</v>
      </c>
    </row>
    <row r="55" spans="1:20" ht="45" x14ac:dyDescent="0.25">
      <c r="A55" s="64" t="s">
        <v>346</v>
      </c>
      <c r="B55" s="65">
        <v>272</v>
      </c>
      <c r="C55" s="66" t="s">
        <v>302</v>
      </c>
      <c r="D55" s="65">
        <v>2</v>
      </c>
      <c r="E55" s="66" t="s">
        <v>10</v>
      </c>
      <c r="F55" s="66" t="s">
        <v>301</v>
      </c>
      <c r="G55" s="65" t="s">
        <v>5</v>
      </c>
      <c r="H55" s="65">
        <v>0</v>
      </c>
      <c r="I55" s="65" t="s">
        <v>5</v>
      </c>
      <c r="J55" s="65">
        <v>0</v>
      </c>
      <c r="K55" s="65" t="s">
        <v>5</v>
      </c>
      <c r="L55" s="65">
        <v>0</v>
      </c>
      <c r="M55" s="65" t="s">
        <v>7</v>
      </c>
      <c r="N55" s="65">
        <v>1</v>
      </c>
      <c r="O55" s="65" t="s">
        <v>7</v>
      </c>
      <c r="P55" s="65">
        <v>3</v>
      </c>
      <c r="Q55" s="65" t="s">
        <v>5</v>
      </c>
      <c r="R55" s="65">
        <v>0</v>
      </c>
      <c r="S55" s="65">
        <v>4</v>
      </c>
      <c r="T55" s="61">
        <v>1</v>
      </c>
    </row>
    <row r="56" spans="1:20" ht="30" x14ac:dyDescent="0.25">
      <c r="A56" s="64" t="s">
        <v>347</v>
      </c>
      <c r="B56" s="65">
        <v>272</v>
      </c>
      <c r="C56" s="66" t="s">
        <v>302</v>
      </c>
      <c r="D56" s="65">
        <v>3</v>
      </c>
      <c r="E56" s="66" t="s">
        <v>33</v>
      </c>
      <c r="F56" s="66" t="s">
        <v>301</v>
      </c>
      <c r="G56" s="65" t="s">
        <v>5</v>
      </c>
      <c r="H56" s="65">
        <v>0</v>
      </c>
      <c r="I56" s="65" t="s">
        <v>5</v>
      </c>
      <c r="J56" s="65">
        <v>0</v>
      </c>
      <c r="K56" s="65" t="s">
        <v>5</v>
      </c>
      <c r="L56" s="65">
        <v>0</v>
      </c>
      <c r="M56" s="65" t="s">
        <v>7</v>
      </c>
      <c r="N56" s="65">
        <v>1</v>
      </c>
      <c r="O56" s="65" t="s">
        <v>7</v>
      </c>
      <c r="P56" s="65">
        <v>3</v>
      </c>
      <c r="Q56" s="65" t="s">
        <v>5</v>
      </c>
      <c r="R56" s="65">
        <v>0</v>
      </c>
      <c r="S56" s="65">
        <v>4</v>
      </c>
      <c r="T56" s="61">
        <v>1</v>
      </c>
    </row>
    <row r="57" spans="1:20" ht="60" x14ac:dyDescent="0.25">
      <c r="A57" s="64" t="s">
        <v>348</v>
      </c>
      <c r="B57" s="65">
        <v>272</v>
      </c>
      <c r="C57" s="66" t="s">
        <v>302</v>
      </c>
      <c r="D57" s="65">
        <v>4</v>
      </c>
      <c r="E57" s="66" t="s">
        <v>349</v>
      </c>
      <c r="F57" s="66" t="s">
        <v>301</v>
      </c>
      <c r="G57" s="65" t="s">
        <v>5</v>
      </c>
      <c r="H57" s="65">
        <v>0</v>
      </c>
      <c r="I57" s="65" t="s">
        <v>7</v>
      </c>
      <c r="J57" s="65">
        <v>4</v>
      </c>
      <c r="K57" s="65" t="s">
        <v>5</v>
      </c>
      <c r="L57" s="65">
        <v>0</v>
      </c>
      <c r="M57" s="65" t="s">
        <v>7</v>
      </c>
      <c r="N57" s="65">
        <v>1</v>
      </c>
      <c r="O57" s="65" t="s">
        <v>7</v>
      </c>
      <c r="P57" s="65">
        <v>3</v>
      </c>
      <c r="Q57" s="65" t="s">
        <v>5</v>
      </c>
      <c r="R57" s="65">
        <v>0</v>
      </c>
      <c r="S57" s="65">
        <v>8</v>
      </c>
      <c r="T57" s="61">
        <v>1</v>
      </c>
    </row>
    <row r="58" spans="1:20" ht="45" x14ac:dyDescent="0.25">
      <c r="A58" s="64" t="s">
        <v>350</v>
      </c>
      <c r="B58" s="65">
        <v>273</v>
      </c>
      <c r="C58" s="66" t="s">
        <v>304</v>
      </c>
      <c r="D58" s="65">
        <v>1</v>
      </c>
      <c r="E58" s="66" t="s">
        <v>47</v>
      </c>
      <c r="F58" s="66" t="s">
        <v>306</v>
      </c>
      <c r="G58" s="65" t="s">
        <v>7</v>
      </c>
      <c r="H58" s="65">
        <v>9</v>
      </c>
      <c r="I58" s="65" t="s">
        <v>5</v>
      </c>
      <c r="J58" s="65">
        <v>0</v>
      </c>
      <c r="K58" s="65" t="s">
        <v>5</v>
      </c>
      <c r="L58" s="65">
        <v>0</v>
      </c>
      <c r="M58" s="65" t="s">
        <v>7</v>
      </c>
      <c r="N58" s="65">
        <v>1</v>
      </c>
      <c r="O58" s="65" t="s">
        <v>7</v>
      </c>
      <c r="P58" s="65">
        <v>3</v>
      </c>
      <c r="Q58" s="65" t="s">
        <v>5</v>
      </c>
      <c r="R58" s="65">
        <v>0</v>
      </c>
      <c r="S58" s="65">
        <v>13</v>
      </c>
      <c r="T58" s="61">
        <v>4.5</v>
      </c>
    </row>
    <row r="59" spans="1:20" ht="30" x14ac:dyDescent="0.25">
      <c r="A59" s="64" t="s">
        <v>351</v>
      </c>
      <c r="B59" s="65">
        <v>274</v>
      </c>
      <c r="C59" s="66" t="s">
        <v>308</v>
      </c>
      <c r="D59" s="65">
        <v>1</v>
      </c>
      <c r="E59" s="66" t="s">
        <v>311</v>
      </c>
      <c r="F59" s="66" t="s">
        <v>312</v>
      </c>
      <c r="G59" s="65" t="s">
        <v>7</v>
      </c>
      <c r="H59" s="65">
        <v>9</v>
      </c>
      <c r="I59" s="65" t="s">
        <v>7</v>
      </c>
      <c r="J59" s="65">
        <v>4</v>
      </c>
      <c r="K59" s="65" t="s">
        <v>5</v>
      </c>
      <c r="L59" s="65">
        <v>0</v>
      </c>
      <c r="M59" s="65" t="s">
        <v>7</v>
      </c>
      <c r="N59" s="65">
        <v>1</v>
      </c>
      <c r="O59" s="65" t="s">
        <v>5</v>
      </c>
      <c r="P59" s="65">
        <v>0</v>
      </c>
      <c r="Q59" s="65" t="s">
        <v>7</v>
      </c>
      <c r="R59" s="65">
        <v>2</v>
      </c>
      <c r="S59" s="65">
        <v>16</v>
      </c>
      <c r="T59" s="61">
        <v>4.5</v>
      </c>
    </row>
    <row r="60" spans="1:20" ht="45" x14ac:dyDescent="0.25">
      <c r="A60" s="64" t="s">
        <v>352</v>
      </c>
      <c r="B60" s="65">
        <v>275</v>
      </c>
      <c r="C60" s="66" t="s">
        <v>315</v>
      </c>
      <c r="D60" s="65">
        <v>1</v>
      </c>
      <c r="E60" s="66" t="s">
        <v>40</v>
      </c>
      <c r="F60" s="66" t="s">
        <v>301</v>
      </c>
      <c r="G60" s="65" t="s">
        <v>5</v>
      </c>
      <c r="H60" s="65">
        <v>0</v>
      </c>
      <c r="I60" s="65" t="s">
        <v>7</v>
      </c>
      <c r="J60" s="65">
        <v>4</v>
      </c>
      <c r="K60" s="65" t="s">
        <v>5</v>
      </c>
      <c r="L60" s="65">
        <v>0</v>
      </c>
      <c r="M60" s="65" t="s">
        <v>7</v>
      </c>
      <c r="N60" s="65">
        <v>1</v>
      </c>
      <c r="O60" s="65" t="s">
        <v>5</v>
      </c>
      <c r="P60" s="65">
        <v>0</v>
      </c>
      <c r="Q60" s="65" t="s">
        <v>7</v>
      </c>
      <c r="R60" s="65">
        <v>2</v>
      </c>
      <c r="S60" s="65">
        <v>7</v>
      </c>
      <c r="T60" s="61">
        <v>1</v>
      </c>
    </row>
    <row r="61" spans="1:20" ht="30" x14ac:dyDescent="0.25">
      <c r="A61" s="64" t="s">
        <v>353</v>
      </c>
      <c r="B61" s="65">
        <v>276</v>
      </c>
      <c r="C61" s="66" t="s">
        <v>68</v>
      </c>
      <c r="D61" s="65">
        <v>1</v>
      </c>
      <c r="E61" s="66" t="s">
        <v>354</v>
      </c>
      <c r="F61" s="66" t="s">
        <v>301</v>
      </c>
      <c r="G61" s="65" t="s">
        <v>5</v>
      </c>
      <c r="H61" s="65">
        <v>0</v>
      </c>
      <c r="I61" s="65" t="s">
        <v>7</v>
      </c>
      <c r="J61" s="65">
        <v>4</v>
      </c>
      <c r="K61" s="65" t="s">
        <v>5</v>
      </c>
      <c r="L61" s="65">
        <v>0</v>
      </c>
      <c r="M61" s="65" t="s">
        <v>7</v>
      </c>
      <c r="N61" s="65">
        <v>1</v>
      </c>
      <c r="O61" s="65" t="s">
        <v>5</v>
      </c>
      <c r="P61" s="65">
        <v>0</v>
      </c>
      <c r="Q61" s="65" t="s">
        <v>7</v>
      </c>
      <c r="R61" s="65">
        <v>2</v>
      </c>
      <c r="S61" s="65">
        <v>7</v>
      </c>
      <c r="T61" s="61">
        <v>1</v>
      </c>
    </row>
    <row r="62" spans="1:20" ht="30" x14ac:dyDescent="0.25">
      <c r="A62" s="64" t="s">
        <v>355</v>
      </c>
      <c r="B62" s="65">
        <v>277</v>
      </c>
      <c r="C62" s="66" t="s">
        <v>356</v>
      </c>
      <c r="D62" s="65">
        <v>1</v>
      </c>
      <c r="E62" s="66" t="s">
        <v>357</v>
      </c>
      <c r="F62" s="66" t="s">
        <v>301</v>
      </c>
      <c r="G62" s="65" t="s">
        <v>5</v>
      </c>
      <c r="H62" s="65">
        <v>0</v>
      </c>
      <c r="I62" s="65" t="s">
        <v>5</v>
      </c>
      <c r="J62" s="65">
        <v>0</v>
      </c>
      <c r="K62" s="65" t="s">
        <v>5</v>
      </c>
      <c r="L62" s="65">
        <v>0</v>
      </c>
      <c r="M62" s="65" t="s">
        <v>7</v>
      </c>
      <c r="N62" s="65">
        <v>1</v>
      </c>
      <c r="O62" s="65" t="s">
        <v>5</v>
      </c>
      <c r="P62" s="65">
        <v>0</v>
      </c>
      <c r="Q62" s="65" t="s">
        <v>5</v>
      </c>
      <c r="R62" s="65">
        <v>0</v>
      </c>
      <c r="S62" s="65">
        <v>1</v>
      </c>
      <c r="T62" s="61">
        <v>1</v>
      </c>
    </row>
    <row r="63" spans="1:20" ht="75" x14ac:dyDescent="0.25">
      <c r="A63" s="64" t="s">
        <v>358</v>
      </c>
      <c r="B63" s="65">
        <v>277</v>
      </c>
      <c r="C63" s="66" t="s">
        <v>356</v>
      </c>
      <c r="D63" s="65">
        <v>2</v>
      </c>
      <c r="E63" s="66" t="s">
        <v>359</v>
      </c>
      <c r="F63" s="66" t="s">
        <v>301</v>
      </c>
      <c r="G63" s="65" t="s">
        <v>5</v>
      </c>
      <c r="H63" s="65">
        <v>0</v>
      </c>
      <c r="I63" s="65" t="s">
        <v>7</v>
      </c>
      <c r="J63" s="65">
        <v>4</v>
      </c>
      <c r="K63" s="65" t="s">
        <v>5</v>
      </c>
      <c r="L63" s="65">
        <v>0</v>
      </c>
      <c r="M63" s="65" t="s">
        <v>7</v>
      </c>
      <c r="N63" s="65">
        <v>1</v>
      </c>
      <c r="O63" s="65" t="s">
        <v>5</v>
      </c>
      <c r="P63" s="65">
        <v>0</v>
      </c>
      <c r="Q63" s="65" t="s">
        <v>7</v>
      </c>
      <c r="R63" s="65">
        <v>2</v>
      </c>
      <c r="S63" s="65">
        <v>7</v>
      </c>
      <c r="T63" s="61">
        <v>1</v>
      </c>
    </row>
    <row r="64" spans="1:20" ht="30" x14ac:dyDescent="0.25">
      <c r="A64" s="64" t="s">
        <v>360</v>
      </c>
      <c r="B64" s="65">
        <v>277</v>
      </c>
      <c r="C64" s="66" t="s">
        <v>356</v>
      </c>
      <c r="D64" s="65">
        <v>3</v>
      </c>
      <c r="E64" s="66" t="s">
        <v>361</v>
      </c>
      <c r="F64" s="66" t="s">
        <v>301</v>
      </c>
      <c r="G64" s="65" t="s">
        <v>5</v>
      </c>
      <c r="H64" s="65">
        <v>0</v>
      </c>
      <c r="I64" s="65" t="s">
        <v>7</v>
      </c>
      <c r="J64" s="65">
        <v>4</v>
      </c>
      <c r="K64" s="65" t="s">
        <v>5</v>
      </c>
      <c r="L64" s="65">
        <v>0</v>
      </c>
      <c r="M64" s="65" t="s">
        <v>7</v>
      </c>
      <c r="N64" s="65">
        <v>1</v>
      </c>
      <c r="O64" s="65" t="s">
        <v>5</v>
      </c>
      <c r="P64" s="65">
        <v>0</v>
      </c>
      <c r="Q64" s="65" t="s">
        <v>7</v>
      </c>
      <c r="R64" s="65">
        <v>2</v>
      </c>
      <c r="S64" s="65">
        <v>7</v>
      </c>
      <c r="T64" s="61">
        <v>1</v>
      </c>
    </row>
    <row r="65" spans="1:20" ht="30" x14ac:dyDescent="0.25">
      <c r="A65" s="64" t="s">
        <v>362</v>
      </c>
      <c r="B65" s="65">
        <v>277</v>
      </c>
      <c r="C65" s="66" t="s">
        <v>356</v>
      </c>
      <c r="D65" s="65">
        <v>4</v>
      </c>
      <c r="E65" s="66" t="s">
        <v>324</v>
      </c>
      <c r="F65" s="66" t="s">
        <v>301</v>
      </c>
      <c r="G65" s="65" t="s">
        <v>5</v>
      </c>
      <c r="H65" s="65">
        <v>0</v>
      </c>
      <c r="I65" s="65" t="s">
        <v>7</v>
      </c>
      <c r="J65" s="65">
        <v>4</v>
      </c>
      <c r="K65" s="65" t="s">
        <v>5</v>
      </c>
      <c r="L65" s="65">
        <v>0</v>
      </c>
      <c r="M65" s="65" t="s">
        <v>7</v>
      </c>
      <c r="N65" s="65">
        <v>1</v>
      </c>
      <c r="O65" s="65" t="s">
        <v>5</v>
      </c>
      <c r="P65" s="65">
        <v>0</v>
      </c>
      <c r="Q65" s="65" t="s">
        <v>7</v>
      </c>
      <c r="R65" s="65">
        <v>2</v>
      </c>
      <c r="S65" s="65">
        <v>7</v>
      </c>
      <c r="T65" s="61">
        <v>1</v>
      </c>
    </row>
    <row r="66" spans="1:20" ht="45" x14ac:dyDescent="0.25">
      <c r="A66" s="64" t="s">
        <v>363</v>
      </c>
      <c r="B66" s="65">
        <v>277</v>
      </c>
      <c r="C66" s="66" t="s">
        <v>356</v>
      </c>
      <c r="D66" s="65">
        <v>5</v>
      </c>
      <c r="E66" s="66" t="s">
        <v>364</v>
      </c>
      <c r="F66" s="66" t="s">
        <v>301</v>
      </c>
      <c r="G66" s="65" t="s">
        <v>5</v>
      </c>
      <c r="H66" s="65">
        <v>0</v>
      </c>
      <c r="I66" s="65" t="s">
        <v>7</v>
      </c>
      <c r="J66" s="65">
        <v>4</v>
      </c>
      <c r="K66" s="65" t="s">
        <v>5</v>
      </c>
      <c r="L66" s="65">
        <v>0</v>
      </c>
      <c r="M66" s="65" t="s">
        <v>7</v>
      </c>
      <c r="N66" s="65">
        <v>1</v>
      </c>
      <c r="O66" s="65" t="s">
        <v>5</v>
      </c>
      <c r="P66" s="65">
        <v>0</v>
      </c>
      <c r="Q66" s="65" t="s">
        <v>7</v>
      </c>
      <c r="R66" s="65">
        <v>2</v>
      </c>
      <c r="S66" s="65">
        <v>7</v>
      </c>
      <c r="T66" s="61">
        <v>1</v>
      </c>
    </row>
    <row r="67" spans="1:20" ht="45" x14ac:dyDescent="0.25">
      <c r="A67" s="64" t="s">
        <v>365</v>
      </c>
      <c r="B67" s="65">
        <v>277</v>
      </c>
      <c r="C67" s="66" t="s">
        <v>356</v>
      </c>
      <c r="D67" s="65">
        <v>6</v>
      </c>
      <c r="E67" s="66" t="s">
        <v>366</v>
      </c>
      <c r="F67" s="66" t="s">
        <v>301</v>
      </c>
      <c r="G67" s="65" t="s">
        <v>5</v>
      </c>
      <c r="H67" s="65">
        <v>0</v>
      </c>
      <c r="I67" s="65" t="s">
        <v>7</v>
      </c>
      <c r="J67" s="65">
        <v>4</v>
      </c>
      <c r="K67" s="65" t="s">
        <v>5</v>
      </c>
      <c r="L67" s="65">
        <v>0</v>
      </c>
      <c r="M67" s="65" t="s">
        <v>7</v>
      </c>
      <c r="N67" s="65">
        <v>1</v>
      </c>
      <c r="O67" s="65" t="s">
        <v>5</v>
      </c>
      <c r="P67" s="65">
        <v>0</v>
      </c>
      <c r="Q67" s="65" t="s">
        <v>7</v>
      </c>
      <c r="R67" s="65">
        <v>2</v>
      </c>
      <c r="S67" s="65">
        <v>7</v>
      </c>
      <c r="T67" s="61">
        <v>1</v>
      </c>
    </row>
    <row r="68" spans="1:20" ht="45" x14ac:dyDescent="0.25">
      <c r="A68" s="64" t="s">
        <v>367</v>
      </c>
      <c r="B68" s="65">
        <v>277</v>
      </c>
      <c r="C68" s="66" t="s">
        <v>356</v>
      </c>
      <c r="D68" s="65">
        <v>7</v>
      </c>
      <c r="E68" s="66" t="s">
        <v>368</v>
      </c>
      <c r="F68" s="66" t="s">
        <v>301</v>
      </c>
      <c r="G68" s="65" t="s">
        <v>5</v>
      </c>
      <c r="H68" s="65">
        <v>0</v>
      </c>
      <c r="I68" s="65" t="s">
        <v>5</v>
      </c>
      <c r="J68" s="65">
        <v>0</v>
      </c>
      <c r="K68" s="65" t="s">
        <v>5</v>
      </c>
      <c r="L68" s="65">
        <v>0</v>
      </c>
      <c r="M68" s="65" t="s">
        <v>7</v>
      </c>
      <c r="N68" s="65">
        <v>1</v>
      </c>
      <c r="O68" s="65" t="s">
        <v>5</v>
      </c>
      <c r="P68" s="65">
        <v>0</v>
      </c>
      <c r="Q68" s="65" t="s">
        <v>5</v>
      </c>
      <c r="R68" s="65">
        <v>0</v>
      </c>
      <c r="S68" s="65">
        <v>1</v>
      </c>
      <c r="T68" s="61">
        <v>1</v>
      </c>
    </row>
    <row r="69" spans="1:20" ht="30" x14ac:dyDescent="0.25">
      <c r="A69" s="64" t="s">
        <v>369</v>
      </c>
      <c r="B69" s="65">
        <v>278</v>
      </c>
      <c r="C69" s="66" t="s">
        <v>329</v>
      </c>
      <c r="D69" s="65">
        <v>1</v>
      </c>
      <c r="E69" s="66" t="s">
        <v>331</v>
      </c>
      <c r="F69" s="66" t="s">
        <v>332</v>
      </c>
      <c r="G69" s="65" t="s">
        <v>7</v>
      </c>
      <c r="H69" s="65">
        <v>9</v>
      </c>
      <c r="I69" s="65" t="s">
        <v>7</v>
      </c>
      <c r="J69" s="65">
        <v>4</v>
      </c>
      <c r="K69" s="65" t="s">
        <v>7</v>
      </c>
      <c r="L69" s="65">
        <v>2</v>
      </c>
      <c r="M69" s="65" t="s">
        <v>7</v>
      </c>
      <c r="N69" s="65">
        <v>1</v>
      </c>
      <c r="O69" s="65" t="s">
        <v>5</v>
      </c>
      <c r="P69" s="65">
        <v>0</v>
      </c>
      <c r="Q69" s="65" t="s">
        <v>5</v>
      </c>
      <c r="R69" s="65">
        <v>0</v>
      </c>
      <c r="S69" s="65">
        <v>16</v>
      </c>
      <c r="T69" s="61">
        <v>4.5</v>
      </c>
    </row>
    <row r="70" spans="1:20" ht="45" x14ac:dyDescent="0.25">
      <c r="A70" s="64" t="s">
        <v>370</v>
      </c>
      <c r="B70" s="65">
        <v>278</v>
      </c>
      <c r="C70" s="66" t="s">
        <v>329</v>
      </c>
      <c r="D70" s="65">
        <v>2</v>
      </c>
      <c r="E70" s="66" t="s">
        <v>371</v>
      </c>
      <c r="F70" s="66" t="s">
        <v>334</v>
      </c>
      <c r="G70" s="65" t="s">
        <v>7</v>
      </c>
      <c r="H70" s="65">
        <v>9</v>
      </c>
      <c r="I70" s="65" t="s">
        <v>5</v>
      </c>
      <c r="J70" s="65">
        <v>0</v>
      </c>
      <c r="K70" s="65" t="s">
        <v>5</v>
      </c>
      <c r="L70" s="65">
        <v>0</v>
      </c>
      <c r="M70" s="65" t="s">
        <v>7</v>
      </c>
      <c r="N70" s="65">
        <v>1</v>
      </c>
      <c r="O70" s="65" t="s">
        <v>5</v>
      </c>
      <c r="P70" s="65">
        <v>0</v>
      </c>
      <c r="Q70" s="65" t="s">
        <v>7</v>
      </c>
      <c r="R70" s="65">
        <v>2</v>
      </c>
      <c r="S70" s="65">
        <v>12</v>
      </c>
      <c r="T70" s="61">
        <v>4.5</v>
      </c>
    </row>
    <row r="71" spans="1:20" ht="75" x14ac:dyDescent="0.25">
      <c r="A71" s="64" t="s">
        <v>273</v>
      </c>
      <c r="B71" s="65">
        <v>500</v>
      </c>
      <c r="C71" s="66" t="s">
        <v>337</v>
      </c>
      <c r="D71" s="65">
        <v>1</v>
      </c>
      <c r="E71" s="66" t="s">
        <v>24</v>
      </c>
      <c r="F71" s="66" t="s">
        <v>338</v>
      </c>
      <c r="G71" s="65" t="s">
        <v>39</v>
      </c>
      <c r="H71" s="65">
        <v>0</v>
      </c>
      <c r="I71" s="65" t="s">
        <v>39</v>
      </c>
      <c r="J71" s="65">
        <v>0</v>
      </c>
      <c r="K71" s="65" t="s">
        <v>39</v>
      </c>
      <c r="L71" s="65">
        <v>0</v>
      </c>
      <c r="M71" s="65" t="s">
        <v>7</v>
      </c>
      <c r="N71" s="65">
        <v>1</v>
      </c>
      <c r="O71" s="65" t="s">
        <v>39</v>
      </c>
      <c r="P71" s="65">
        <v>0</v>
      </c>
      <c r="Q71" s="65" t="s">
        <v>39</v>
      </c>
      <c r="R71" s="65">
        <v>0</v>
      </c>
      <c r="S71" s="65">
        <v>1</v>
      </c>
      <c r="T71" s="61">
        <v>1</v>
      </c>
    </row>
    <row r="72" spans="1:20" x14ac:dyDescent="0.25">
      <c r="A72" s="64" t="s">
        <v>379</v>
      </c>
      <c r="B72" s="65">
        <v>300</v>
      </c>
      <c r="C72" s="66" t="s">
        <v>337</v>
      </c>
      <c r="D72" s="65">
        <v>1</v>
      </c>
      <c r="E72" s="66" t="s">
        <v>23</v>
      </c>
      <c r="F72" s="66" t="s">
        <v>338</v>
      </c>
      <c r="G72" s="65" t="s">
        <v>39</v>
      </c>
      <c r="H72" s="65">
        <v>0</v>
      </c>
      <c r="I72" s="65" t="s">
        <v>39</v>
      </c>
      <c r="J72" s="65">
        <v>0</v>
      </c>
      <c r="K72" s="65" t="s">
        <v>39</v>
      </c>
      <c r="L72" s="65">
        <v>0</v>
      </c>
      <c r="M72" s="65" t="s">
        <v>7</v>
      </c>
      <c r="N72" s="65">
        <v>1</v>
      </c>
      <c r="O72" s="65" t="s">
        <v>39</v>
      </c>
      <c r="P72" s="65">
        <v>0</v>
      </c>
      <c r="Q72" s="65" t="s">
        <v>39</v>
      </c>
      <c r="R72" s="65">
        <v>0</v>
      </c>
      <c r="S72" s="65">
        <v>1</v>
      </c>
      <c r="T72" s="61">
        <v>1</v>
      </c>
    </row>
    <row r="73" spans="1:20" ht="45" x14ac:dyDescent="0.25">
      <c r="A73" s="64" t="s">
        <v>380</v>
      </c>
      <c r="B73" s="65">
        <v>56</v>
      </c>
      <c r="C73" s="66" t="s">
        <v>290</v>
      </c>
      <c r="D73" s="65">
        <v>1</v>
      </c>
      <c r="E73" s="66" t="s">
        <v>45</v>
      </c>
      <c r="F73" s="66" t="s">
        <v>291</v>
      </c>
      <c r="G73" s="65" t="s">
        <v>7</v>
      </c>
      <c r="H73" s="65">
        <v>9</v>
      </c>
      <c r="I73" s="65" t="s">
        <v>7</v>
      </c>
      <c r="J73" s="65">
        <v>4</v>
      </c>
      <c r="K73" s="65" t="s">
        <v>5</v>
      </c>
      <c r="L73" s="65">
        <v>0</v>
      </c>
      <c r="M73" s="65" t="s">
        <v>7</v>
      </c>
      <c r="N73" s="65">
        <v>1</v>
      </c>
      <c r="O73" s="65" t="s">
        <v>5</v>
      </c>
      <c r="P73" s="65">
        <v>0</v>
      </c>
      <c r="Q73" s="65" t="s">
        <v>7</v>
      </c>
      <c r="R73" s="65">
        <v>2</v>
      </c>
      <c r="S73" s="65">
        <v>16</v>
      </c>
      <c r="T73" s="61">
        <v>4.5</v>
      </c>
    </row>
    <row r="74" spans="1:20" ht="45" x14ac:dyDescent="0.25">
      <c r="A74" s="64" t="s">
        <v>381</v>
      </c>
      <c r="B74" s="65">
        <v>56</v>
      </c>
      <c r="C74" s="66" t="s">
        <v>290</v>
      </c>
      <c r="D74" s="65">
        <v>2</v>
      </c>
      <c r="E74" s="66" t="s">
        <v>382</v>
      </c>
      <c r="F74" s="66" t="s">
        <v>292</v>
      </c>
      <c r="G74" s="65" t="s">
        <v>7</v>
      </c>
      <c r="H74" s="65">
        <v>9</v>
      </c>
      <c r="I74" s="65" t="s">
        <v>7</v>
      </c>
      <c r="J74" s="65">
        <v>4</v>
      </c>
      <c r="K74" s="65" t="s">
        <v>5</v>
      </c>
      <c r="L74" s="65">
        <v>0</v>
      </c>
      <c r="M74" s="65" t="s">
        <v>7</v>
      </c>
      <c r="N74" s="65">
        <v>1</v>
      </c>
      <c r="O74" s="65" t="s">
        <v>5</v>
      </c>
      <c r="P74" s="65">
        <v>0</v>
      </c>
      <c r="Q74" s="65" t="s">
        <v>7</v>
      </c>
      <c r="R74" s="65">
        <v>2</v>
      </c>
      <c r="S74" s="65">
        <v>16</v>
      </c>
      <c r="T74" s="61">
        <v>4.5</v>
      </c>
    </row>
    <row r="75" spans="1:20" ht="45" x14ac:dyDescent="0.25">
      <c r="A75" s="64" t="s">
        <v>383</v>
      </c>
      <c r="B75" s="65">
        <v>56</v>
      </c>
      <c r="C75" s="66" t="s">
        <v>290</v>
      </c>
      <c r="D75" s="65">
        <v>3</v>
      </c>
      <c r="E75" s="66" t="s">
        <v>384</v>
      </c>
      <c r="F75" s="66" t="s">
        <v>294</v>
      </c>
      <c r="G75" s="65" t="s">
        <v>7</v>
      </c>
      <c r="H75" s="65">
        <v>9</v>
      </c>
      <c r="I75" s="65" t="s">
        <v>7</v>
      </c>
      <c r="J75" s="65">
        <v>4</v>
      </c>
      <c r="K75" s="65" t="s">
        <v>5</v>
      </c>
      <c r="L75" s="65">
        <v>0</v>
      </c>
      <c r="M75" s="65" t="s">
        <v>7</v>
      </c>
      <c r="N75" s="65">
        <v>1</v>
      </c>
      <c r="O75" s="65" t="s">
        <v>5</v>
      </c>
      <c r="P75" s="65">
        <v>0</v>
      </c>
      <c r="Q75" s="65" t="s">
        <v>7</v>
      </c>
      <c r="R75" s="65">
        <v>2</v>
      </c>
      <c r="S75" s="65">
        <v>16</v>
      </c>
      <c r="T75" s="61">
        <v>4.5</v>
      </c>
    </row>
    <row r="76" spans="1:20" ht="30" x14ac:dyDescent="0.25">
      <c r="A76" s="64" t="s">
        <v>385</v>
      </c>
      <c r="B76" s="65">
        <v>56</v>
      </c>
      <c r="C76" s="66" t="s">
        <v>290</v>
      </c>
      <c r="D76" s="65">
        <v>4</v>
      </c>
      <c r="E76" s="66" t="s">
        <v>295</v>
      </c>
      <c r="F76" s="66" t="s">
        <v>296</v>
      </c>
      <c r="G76" s="65" t="s">
        <v>7</v>
      </c>
      <c r="H76" s="65">
        <v>9</v>
      </c>
      <c r="I76" s="65" t="s">
        <v>5</v>
      </c>
      <c r="J76" s="65">
        <v>0</v>
      </c>
      <c r="K76" s="65" t="s">
        <v>5</v>
      </c>
      <c r="L76" s="65">
        <v>0</v>
      </c>
      <c r="M76" s="65" t="s">
        <v>7</v>
      </c>
      <c r="N76" s="65">
        <v>1</v>
      </c>
      <c r="O76" s="65" t="s">
        <v>5</v>
      </c>
      <c r="P76" s="65">
        <v>0</v>
      </c>
      <c r="Q76" s="65" t="s">
        <v>5</v>
      </c>
      <c r="R76" s="65">
        <v>0</v>
      </c>
      <c r="S76" s="65">
        <v>10</v>
      </c>
      <c r="T76" s="61">
        <v>4.5</v>
      </c>
    </row>
    <row r="77" spans="1:20" ht="60" x14ac:dyDescent="0.25">
      <c r="A77" s="64" t="s">
        <v>386</v>
      </c>
      <c r="B77" s="65">
        <v>56</v>
      </c>
      <c r="C77" s="66" t="s">
        <v>290</v>
      </c>
      <c r="D77" s="65">
        <v>5</v>
      </c>
      <c r="E77" s="66" t="s">
        <v>27</v>
      </c>
      <c r="F77" s="66" t="s">
        <v>297</v>
      </c>
      <c r="G77" s="65" t="s">
        <v>7</v>
      </c>
      <c r="H77" s="65">
        <v>9</v>
      </c>
      <c r="I77" s="65" t="s">
        <v>5</v>
      </c>
      <c r="J77" s="65">
        <v>0</v>
      </c>
      <c r="K77" s="65" t="s">
        <v>5</v>
      </c>
      <c r="L77" s="65">
        <v>0</v>
      </c>
      <c r="M77" s="65" t="s">
        <v>7</v>
      </c>
      <c r="N77" s="65">
        <v>1</v>
      </c>
      <c r="O77" s="65" t="s">
        <v>5</v>
      </c>
      <c r="P77" s="65">
        <v>0</v>
      </c>
      <c r="Q77" s="65" t="s">
        <v>5</v>
      </c>
      <c r="R77" s="65">
        <v>0</v>
      </c>
      <c r="S77" s="65">
        <v>10</v>
      </c>
      <c r="T77" s="61">
        <v>4.5</v>
      </c>
    </row>
    <row r="78" spans="1:20" ht="45" x14ac:dyDescent="0.25">
      <c r="A78" s="64" t="s">
        <v>387</v>
      </c>
      <c r="B78" s="65">
        <v>57</v>
      </c>
      <c r="C78" s="66" t="s">
        <v>298</v>
      </c>
      <c r="D78" s="65">
        <v>1</v>
      </c>
      <c r="E78" s="66" t="s">
        <v>300</v>
      </c>
      <c r="F78" s="66" t="s">
        <v>301</v>
      </c>
      <c r="G78" s="65" t="s">
        <v>5</v>
      </c>
      <c r="H78" s="65">
        <v>0</v>
      </c>
      <c r="I78" s="65" t="s">
        <v>7</v>
      </c>
      <c r="J78" s="65">
        <v>4</v>
      </c>
      <c r="K78" s="65" t="s">
        <v>5</v>
      </c>
      <c r="L78" s="65">
        <v>0</v>
      </c>
      <c r="M78" s="65" t="s">
        <v>7</v>
      </c>
      <c r="N78" s="65">
        <v>1</v>
      </c>
      <c r="O78" s="65" t="s">
        <v>5</v>
      </c>
      <c r="P78" s="65">
        <v>0</v>
      </c>
      <c r="Q78" s="65" t="s">
        <v>7</v>
      </c>
      <c r="R78" s="65">
        <v>2</v>
      </c>
      <c r="S78" s="65">
        <v>7</v>
      </c>
      <c r="T78" s="61">
        <v>1</v>
      </c>
    </row>
    <row r="79" spans="1:20" ht="45" x14ac:dyDescent="0.25">
      <c r="A79" s="64" t="s">
        <v>388</v>
      </c>
      <c r="B79" s="65">
        <v>57</v>
      </c>
      <c r="C79" s="66" t="s">
        <v>298</v>
      </c>
      <c r="D79" s="65">
        <v>2</v>
      </c>
      <c r="E79" s="66" t="s">
        <v>389</v>
      </c>
      <c r="F79" s="66" t="s">
        <v>299</v>
      </c>
      <c r="G79" s="65" t="s">
        <v>7</v>
      </c>
      <c r="H79" s="65">
        <v>9</v>
      </c>
      <c r="I79" s="65" t="s">
        <v>5</v>
      </c>
      <c r="J79" s="65">
        <v>0</v>
      </c>
      <c r="K79" s="65" t="s">
        <v>5</v>
      </c>
      <c r="L79" s="65">
        <v>0</v>
      </c>
      <c r="M79" s="65" t="s">
        <v>7</v>
      </c>
      <c r="N79" s="65">
        <v>1</v>
      </c>
      <c r="O79" s="65" t="s">
        <v>5</v>
      </c>
      <c r="P79" s="65">
        <v>0</v>
      </c>
      <c r="Q79" s="65" t="s">
        <v>5</v>
      </c>
      <c r="R79" s="65">
        <v>0</v>
      </c>
      <c r="S79" s="65">
        <v>10</v>
      </c>
      <c r="T79" s="61">
        <v>4.5</v>
      </c>
    </row>
    <row r="80" spans="1:20" ht="30" x14ac:dyDescent="0.25">
      <c r="A80" s="64" t="s">
        <v>390</v>
      </c>
      <c r="B80" s="65">
        <v>57</v>
      </c>
      <c r="C80" s="66" t="s">
        <v>298</v>
      </c>
      <c r="D80" s="65">
        <v>3</v>
      </c>
      <c r="E80" s="66" t="s">
        <v>391</v>
      </c>
      <c r="F80" s="66" t="s">
        <v>301</v>
      </c>
      <c r="G80" s="65" t="s">
        <v>5</v>
      </c>
      <c r="H80" s="65">
        <v>0</v>
      </c>
      <c r="I80" s="65" t="s">
        <v>7</v>
      </c>
      <c r="J80" s="65">
        <v>4</v>
      </c>
      <c r="K80" s="65" t="s">
        <v>5</v>
      </c>
      <c r="L80" s="65">
        <v>0</v>
      </c>
      <c r="M80" s="65" t="s">
        <v>7</v>
      </c>
      <c r="N80" s="65">
        <v>1</v>
      </c>
      <c r="O80" s="65" t="s">
        <v>5</v>
      </c>
      <c r="P80" s="65">
        <v>0</v>
      </c>
      <c r="Q80" s="65" t="s">
        <v>7</v>
      </c>
      <c r="R80" s="65">
        <v>2</v>
      </c>
      <c r="S80" s="65">
        <v>7</v>
      </c>
      <c r="T80" s="61">
        <v>1</v>
      </c>
    </row>
    <row r="81" spans="1:20" ht="30" x14ac:dyDescent="0.25">
      <c r="A81" s="64" t="s">
        <v>392</v>
      </c>
      <c r="B81" s="65">
        <v>58</v>
      </c>
      <c r="C81" s="66" t="s">
        <v>393</v>
      </c>
      <c r="D81" s="65">
        <v>1</v>
      </c>
      <c r="E81" s="66" t="s">
        <v>394</v>
      </c>
      <c r="F81" s="66" t="s">
        <v>301</v>
      </c>
      <c r="G81" s="65" t="s">
        <v>5</v>
      </c>
      <c r="H81" s="65">
        <v>0</v>
      </c>
      <c r="I81" s="65" t="s">
        <v>5</v>
      </c>
      <c r="J81" s="65">
        <v>0</v>
      </c>
      <c r="K81" s="65" t="s">
        <v>5</v>
      </c>
      <c r="L81" s="65">
        <v>0</v>
      </c>
      <c r="M81" s="65" t="s">
        <v>7</v>
      </c>
      <c r="N81" s="65">
        <v>1</v>
      </c>
      <c r="O81" s="65" t="s">
        <v>5</v>
      </c>
      <c r="P81" s="65">
        <v>0</v>
      </c>
      <c r="Q81" s="65" t="s">
        <v>5</v>
      </c>
      <c r="R81" s="65">
        <v>0</v>
      </c>
      <c r="S81" s="65">
        <v>1</v>
      </c>
      <c r="T81" s="61">
        <v>1</v>
      </c>
    </row>
    <row r="82" spans="1:20" ht="30" x14ac:dyDescent="0.25">
      <c r="A82" s="64" t="s">
        <v>395</v>
      </c>
      <c r="B82" s="65">
        <v>58</v>
      </c>
      <c r="C82" s="66" t="s">
        <v>393</v>
      </c>
      <c r="D82" s="65">
        <v>2</v>
      </c>
      <c r="E82" s="66" t="s">
        <v>396</v>
      </c>
      <c r="F82" s="66" t="s">
        <v>301</v>
      </c>
      <c r="G82" s="65" t="s">
        <v>5</v>
      </c>
      <c r="H82" s="65">
        <v>0</v>
      </c>
      <c r="I82" s="65" t="s">
        <v>5</v>
      </c>
      <c r="J82" s="65">
        <v>0</v>
      </c>
      <c r="K82" s="65" t="s">
        <v>5</v>
      </c>
      <c r="L82" s="65">
        <v>0</v>
      </c>
      <c r="M82" s="65" t="s">
        <v>7</v>
      </c>
      <c r="N82" s="65">
        <v>1</v>
      </c>
      <c r="O82" s="65" t="s">
        <v>5</v>
      </c>
      <c r="P82" s="65">
        <v>0</v>
      </c>
      <c r="Q82" s="65" t="s">
        <v>5</v>
      </c>
      <c r="R82" s="65">
        <v>0</v>
      </c>
      <c r="S82" s="65">
        <v>1</v>
      </c>
      <c r="T82" s="61">
        <v>1</v>
      </c>
    </row>
    <row r="83" spans="1:20" ht="45" x14ac:dyDescent="0.25">
      <c r="A83" s="64" t="s">
        <v>397</v>
      </c>
      <c r="B83" s="65">
        <v>59</v>
      </c>
      <c r="C83" s="66" t="s">
        <v>398</v>
      </c>
      <c r="D83" s="65">
        <v>1</v>
      </c>
      <c r="E83" s="66" t="s">
        <v>35</v>
      </c>
      <c r="F83" s="66" t="s">
        <v>301</v>
      </c>
      <c r="G83" s="65" t="s">
        <v>5</v>
      </c>
      <c r="H83" s="65">
        <v>0</v>
      </c>
      <c r="I83" s="65" t="s">
        <v>7</v>
      </c>
      <c r="J83" s="65">
        <v>4</v>
      </c>
      <c r="K83" s="65" t="s">
        <v>5</v>
      </c>
      <c r="L83" s="65">
        <v>0</v>
      </c>
      <c r="M83" s="65" t="s">
        <v>7</v>
      </c>
      <c r="N83" s="65">
        <v>1</v>
      </c>
      <c r="O83" s="65" t="s">
        <v>7</v>
      </c>
      <c r="P83" s="65">
        <v>3</v>
      </c>
      <c r="Q83" s="65" t="s">
        <v>5</v>
      </c>
      <c r="R83" s="65">
        <v>0</v>
      </c>
      <c r="S83" s="65">
        <v>8</v>
      </c>
      <c r="T83" s="61">
        <v>1</v>
      </c>
    </row>
    <row r="84" spans="1:20" ht="45" x14ac:dyDescent="0.25">
      <c r="A84" s="64" t="s">
        <v>399</v>
      </c>
      <c r="B84" s="65">
        <v>59</v>
      </c>
      <c r="C84" s="66" t="s">
        <v>398</v>
      </c>
      <c r="D84" s="65">
        <v>2</v>
      </c>
      <c r="E84" s="66" t="s">
        <v>400</v>
      </c>
      <c r="F84" s="66" t="s">
        <v>301</v>
      </c>
      <c r="G84" s="65" t="s">
        <v>5</v>
      </c>
      <c r="H84" s="65">
        <v>0</v>
      </c>
      <c r="I84" s="65" t="s">
        <v>7</v>
      </c>
      <c r="J84" s="65">
        <v>4</v>
      </c>
      <c r="K84" s="65" t="s">
        <v>5</v>
      </c>
      <c r="L84" s="65">
        <v>0</v>
      </c>
      <c r="M84" s="65" t="s">
        <v>7</v>
      </c>
      <c r="N84" s="65">
        <v>1</v>
      </c>
      <c r="O84" s="65" t="s">
        <v>7</v>
      </c>
      <c r="P84" s="65">
        <v>3</v>
      </c>
      <c r="Q84" s="65" t="s">
        <v>5</v>
      </c>
      <c r="R84" s="65">
        <v>0</v>
      </c>
      <c r="S84" s="65">
        <v>8</v>
      </c>
      <c r="T84" s="61">
        <v>1</v>
      </c>
    </row>
    <row r="85" spans="1:20" ht="45" x14ac:dyDescent="0.25">
      <c r="A85" s="64" t="s">
        <v>401</v>
      </c>
      <c r="B85" s="65">
        <v>59</v>
      </c>
      <c r="C85" s="66" t="s">
        <v>398</v>
      </c>
      <c r="D85" s="65">
        <v>3</v>
      </c>
      <c r="E85" s="66" t="s">
        <v>10</v>
      </c>
      <c r="F85" s="66" t="s">
        <v>301</v>
      </c>
      <c r="G85" s="65" t="s">
        <v>5</v>
      </c>
      <c r="H85" s="65">
        <v>0</v>
      </c>
      <c r="I85" s="65" t="s">
        <v>7</v>
      </c>
      <c r="J85" s="65">
        <v>4</v>
      </c>
      <c r="K85" s="65" t="s">
        <v>5</v>
      </c>
      <c r="L85" s="65">
        <v>0</v>
      </c>
      <c r="M85" s="65" t="s">
        <v>7</v>
      </c>
      <c r="N85" s="65">
        <v>1</v>
      </c>
      <c r="O85" s="65" t="s">
        <v>7</v>
      </c>
      <c r="P85" s="65">
        <v>3</v>
      </c>
      <c r="Q85" s="65" t="s">
        <v>5</v>
      </c>
      <c r="R85" s="65">
        <v>0</v>
      </c>
      <c r="S85" s="65">
        <v>8</v>
      </c>
      <c r="T85" s="61">
        <v>1</v>
      </c>
    </row>
    <row r="86" spans="1:20" ht="30" x14ac:dyDescent="0.25">
      <c r="A86" s="64" t="s">
        <v>402</v>
      </c>
      <c r="B86" s="65">
        <v>59</v>
      </c>
      <c r="C86" s="66" t="s">
        <v>398</v>
      </c>
      <c r="D86" s="65">
        <v>4</v>
      </c>
      <c r="E86" s="66" t="s">
        <v>33</v>
      </c>
      <c r="F86" s="66" t="s">
        <v>301</v>
      </c>
      <c r="G86" s="65" t="s">
        <v>5</v>
      </c>
      <c r="H86" s="65">
        <v>0</v>
      </c>
      <c r="I86" s="65" t="s">
        <v>5</v>
      </c>
      <c r="J86" s="65">
        <v>0</v>
      </c>
      <c r="K86" s="65" t="s">
        <v>5</v>
      </c>
      <c r="L86" s="65">
        <v>0</v>
      </c>
      <c r="M86" s="65" t="s">
        <v>7</v>
      </c>
      <c r="N86" s="65">
        <v>1</v>
      </c>
      <c r="O86" s="65" t="s">
        <v>7</v>
      </c>
      <c r="P86" s="65">
        <v>3</v>
      </c>
      <c r="Q86" s="65" t="s">
        <v>5</v>
      </c>
      <c r="R86" s="65">
        <v>0</v>
      </c>
      <c r="S86" s="65">
        <v>4</v>
      </c>
      <c r="T86" s="61">
        <v>1</v>
      </c>
    </row>
    <row r="87" spans="1:20" ht="45" x14ac:dyDescent="0.25">
      <c r="A87" s="64" t="s">
        <v>403</v>
      </c>
      <c r="B87" s="65">
        <v>59</v>
      </c>
      <c r="C87" s="66" t="s">
        <v>398</v>
      </c>
      <c r="D87" s="65">
        <v>5</v>
      </c>
      <c r="E87" s="66" t="s">
        <v>58</v>
      </c>
      <c r="F87" s="66" t="s">
        <v>301</v>
      </c>
      <c r="G87" s="65" t="s">
        <v>5</v>
      </c>
      <c r="H87" s="65">
        <v>0</v>
      </c>
      <c r="I87" s="65" t="s">
        <v>7</v>
      </c>
      <c r="J87" s="65">
        <v>4</v>
      </c>
      <c r="K87" s="65" t="s">
        <v>5</v>
      </c>
      <c r="L87" s="65">
        <v>0</v>
      </c>
      <c r="M87" s="65" t="s">
        <v>7</v>
      </c>
      <c r="N87" s="65">
        <v>1</v>
      </c>
      <c r="O87" s="65" t="s">
        <v>7</v>
      </c>
      <c r="P87" s="65">
        <v>3</v>
      </c>
      <c r="Q87" s="65" t="s">
        <v>5</v>
      </c>
      <c r="R87" s="65">
        <v>0</v>
      </c>
      <c r="S87" s="65">
        <v>8</v>
      </c>
      <c r="T87" s="61">
        <v>1</v>
      </c>
    </row>
    <row r="88" spans="1:20" ht="75" x14ac:dyDescent="0.25">
      <c r="A88" s="64" t="s">
        <v>404</v>
      </c>
      <c r="B88" s="65">
        <v>59</v>
      </c>
      <c r="C88" s="66" t="s">
        <v>398</v>
      </c>
      <c r="D88" s="65">
        <v>6</v>
      </c>
      <c r="E88" s="66" t="s">
        <v>378</v>
      </c>
      <c r="F88" s="66" t="s">
        <v>301</v>
      </c>
      <c r="G88" s="65" t="s">
        <v>5</v>
      </c>
      <c r="H88" s="65">
        <v>0</v>
      </c>
      <c r="I88" s="65" t="s">
        <v>7</v>
      </c>
      <c r="J88" s="65">
        <v>4</v>
      </c>
      <c r="K88" s="65" t="s">
        <v>5</v>
      </c>
      <c r="L88" s="65">
        <v>0</v>
      </c>
      <c r="M88" s="65" t="s">
        <v>7</v>
      </c>
      <c r="N88" s="65">
        <v>1</v>
      </c>
      <c r="O88" s="65" t="s">
        <v>7</v>
      </c>
      <c r="P88" s="65">
        <v>3</v>
      </c>
      <c r="Q88" s="65" t="s">
        <v>5</v>
      </c>
      <c r="R88" s="65">
        <v>0</v>
      </c>
      <c r="S88" s="65">
        <v>8</v>
      </c>
      <c r="T88" s="61">
        <v>1</v>
      </c>
    </row>
    <row r="89" spans="1:20" ht="30" x14ac:dyDescent="0.25">
      <c r="A89" s="64" t="s">
        <v>405</v>
      </c>
      <c r="B89" s="65">
        <v>60</v>
      </c>
      <c r="C89" s="66" t="s">
        <v>304</v>
      </c>
      <c r="D89" s="65">
        <v>1</v>
      </c>
      <c r="E89" s="66" t="s">
        <v>30</v>
      </c>
      <c r="F89" s="66" t="s">
        <v>305</v>
      </c>
      <c r="G89" s="65" t="s">
        <v>7</v>
      </c>
      <c r="H89" s="65">
        <v>9</v>
      </c>
      <c r="I89" s="65" t="s">
        <v>5</v>
      </c>
      <c r="J89" s="65">
        <v>0</v>
      </c>
      <c r="K89" s="65" t="s">
        <v>5</v>
      </c>
      <c r="L89" s="65">
        <v>0</v>
      </c>
      <c r="M89" s="65" t="s">
        <v>7</v>
      </c>
      <c r="N89" s="65">
        <v>1</v>
      </c>
      <c r="O89" s="65" t="s">
        <v>7</v>
      </c>
      <c r="P89" s="65">
        <v>3</v>
      </c>
      <c r="Q89" s="65" t="s">
        <v>5</v>
      </c>
      <c r="R89" s="65">
        <v>0</v>
      </c>
      <c r="S89" s="65">
        <v>13</v>
      </c>
      <c r="T89" s="61">
        <v>4.5</v>
      </c>
    </row>
    <row r="90" spans="1:20" ht="45" x14ac:dyDescent="0.25">
      <c r="A90" s="64" t="s">
        <v>406</v>
      </c>
      <c r="B90" s="65">
        <v>60</v>
      </c>
      <c r="C90" s="66" t="s">
        <v>304</v>
      </c>
      <c r="D90" s="65">
        <v>2</v>
      </c>
      <c r="E90" s="66" t="s">
        <v>407</v>
      </c>
      <c r="F90" s="66" t="s">
        <v>301</v>
      </c>
      <c r="G90" s="65" t="s">
        <v>5</v>
      </c>
      <c r="H90" s="65">
        <v>0</v>
      </c>
      <c r="I90" s="65" t="s">
        <v>5</v>
      </c>
      <c r="J90" s="65">
        <v>0</v>
      </c>
      <c r="K90" s="65" t="s">
        <v>5</v>
      </c>
      <c r="L90" s="65">
        <v>0</v>
      </c>
      <c r="M90" s="65" t="s">
        <v>7</v>
      </c>
      <c r="N90" s="65">
        <v>1</v>
      </c>
      <c r="O90" s="65" t="s">
        <v>7</v>
      </c>
      <c r="P90" s="65">
        <v>3</v>
      </c>
      <c r="Q90" s="65" t="s">
        <v>5</v>
      </c>
      <c r="R90" s="65">
        <v>0</v>
      </c>
      <c r="S90" s="65">
        <v>4</v>
      </c>
      <c r="T90" s="61">
        <v>1</v>
      </c>
    </row>
    <row r="91" spans="1:20" ht="45" x14ac:dyDescent="0.25">
      <c r="A91" s="64" t="s">
        <v>408</v>
      </c>
      <c r="B91" s="65">
        <v>60</v>
      </c>
      <c r="C91" s="66" t="s">
        <v>304</v>
      </c>
      <c r="D91" s="65">
        <v>3</v>
      </c>
      <c r="E91" s="66" t="s">
        <v>47</v>
      </c>
      <c r="F91" s="66" t="s">
        <v>306</v>
      </c>
      <c r="G91" s="65" t="s">
        <v>7</v>
      </c>
      <c r="H91" s="65">
        <v>9</v>
      </c>
      <c r="I91" s="65" t="s">
        <v>5</v>
      </c>
      <c r="J91" s="65">
        <v>0</v>
      </c>
      <c r="K91" s="65" t="s">
        <v>5</v>
      </c>
      <c r="L91" s="65">
        <v>0</v>
      </c>
      <c r="M91" s="65" t="s">
        <v>7</v>
      </c>
      <c r="N91" s="65">
        <v>1</v>
      </c>
      <c r="O91" s="65" t="s">
        <v>7</v>
      </c>
      <c r="P91" s="65">
        <v>3</v>
      </c>
      <c r="Q91" s="65" t="s">
        <v>5</v>
      </c>
      <c r="R91" s="65">
        <v>0</v>
      </c>
      <c r="S91" s="65">
        <v>13</v>
      </c>
      <c r="T91" s="61">
        <v>4.5</v>
      </c>
    </row>
    <row r="92" spans="1:20" ht="45" x14ac:dyDescent="0.25">
      <c r="A92" s="64" t="s">
        <v>409</v>
      </c>
      <c r="B92" s="65">
        <v>61</v>
      </c>
      <c r="C92" s="66" t="s">
        <v>307</v>
      </c>
      <c r="D92" s="65">
        <v>1</v>
      </c>
      <c r="E92" s="66" t="s">
        <v>410</v>
      </c>
      <c r="F92" s="66" t="s">
        <v>301</v>
      </c>
      <c r="G92" s="65" t="s">
        <v>5</v>
      </c>
      <c r="H92" s="65">
        <v>0</v>
      </c>
      <c r="I92" s="65" t="s">
        <v>5</v>
      </c>
      <c r="J92" s="65">
        <v>0</v>
      </c>
      <c r="K92" s="65" t="s">
        <v>7</v>
      </c>
      <c r="L92" s="65">
        <v>2</v>
      </c>
      <c r="M92" s="65" t="s">
        <v>7</v>
      </c>
      <c r="N92" s="65">
        <v>1</v>
      </c>
      <c r="O92" s="65" t="s">
        <v>7</v>
      </c>
      <c r="P92" s="65">
        <v>3</v>
      </c>
      <c r="Q92" s="65" t="s">
        <v>5</v>
      </c>
      <c r="R92" s="65">
        <v>0</v>
      </c>
      <c r="S92" s="65">
        <v>6</v>
      </c>
      <c r="T92" s="61">
        <v>1</v>
      </c>
    </row>
    <row r="93" spans="1:20" ht="30" x14ac:dyDescent="0.25">
      <c r="A93" s="64" t="s">
        <v>411</v>
      </c>
      <c r="B93" s="65">
        <v>62</v>
      </c>
      <c r="C93" s="66" t="s">
        <v>308</v>
      </c>
      <c r="D93" s="65">
        <v>1</v>
      </c>
      <c r="E93" s="66" t="s">
        <v>43</v>
      </c>
      <c r="F93" s="66" t="s">
        <v>301</v>
      </c>
      <c r="G93" s="65" t="s">
        <v>5</v>
      </c>
      <c r="H93" s="65">
        <v>0</v>
      </c>
      <c r="I93" s="65" t="s">
        <v>7</v>
      </c>
      <c r="J93" s="65">
        <v>4</v>
      </c>
      <c r="K93" s="65" t="s">
        <v>7</v>
      </c>
      <c r="L93" s="65">
        <v>2</v>
      </c>
      <c r="M93" s="65" t="s">
        <v>7</v>
      </c>
      <c r="N93" s="65">
        <v>1</v>
      </c>
      <c r="O93" s="65" t="s">
        <v>5</v>
      </c>
      <c r="P93" s="65">
        <v>0</v>
      </c>
      <c r="Q93" s="65" t="s">
        <v>5</v>
      </c>
      <c r="R93" s="65">
        <v>0</v>
      </c>
      <c r="S93" s="65">
        <v>7</v>
      </c>
      <c r="T93" s="61">
        <v>1</v>
      </c>
    </row>
    <row r="94" spans="1:20" ht="60" x14ac:dyDescent="0.25">
      <c r="A94" s="64" t="s">
        <v>412</v>
      </c>
      <c r="B94" s="65">
        <v>62</v>
      </c>
      <c r="C94" s="66" t="s">
        <v>308</v>
      </c>
      <c r="D94" s="65">
        <v>2</v>
      </c>
      <c r="E94" s="66" t="s">
        <v>13</v>
      </c>
      <c r="F94" s="66" t="s">
        <v>301</v>
      </c>
      <c r="G94" s="65" t="s">
        <v>5</v>
      </c>
      <c r="H94" s="65">
        <v>0</v>
      </c>
      <c r="I94" s="65" t="s">
        <v>7</v>
      </c>
      <c r="J94" s="65">
        <v>4</v>
      </c>
      <c r="K94" s="65" t="s">
        <v>5</v>
      </c>
      <c r="L94" s="65">
        <v>0</v>
      </c>
      <c r="M94" s="65" t="s">
        <v>7</v>
      </c>
      <c r="N94" s="65">
        <v>1</v>
      </c>
      <c r="O94" s="65" t="s">
        <v>5</v>
      </c>
      <c r="P94" s="65">
        <v>0</v>
      </c>
      <c r="Q94" s="65" t="s">
        <v>5</v>
      </c>
      <c r="R94" s="65">
        <v>0</v>
      </c>
      <c r="S94" s="65">
        <v>5</v>
      </c>
      <c r="T94" s="61">
        <v>1</v>
      </c>
    </row>
    <row r="95" spans="1:20" ht="45" x14ac:dyDescent="0.25">
      <c r="A95" s="64" t="s">
        <v>413</v>
      </c>
      <c r="B95" s="65">
        <v>62</v>
      </c>
      <c r="C95" s="66" t="s">
        <v>308</v>
      </c>
      <c r="D95" s="65">
        <v>3</v>
      </c>
      <c r="E95" s="66" t="s">
        <v>414</v>
      </c>
      <c r="F95" s="66" t="s">
        <v>372</v>
      </c>
      <c r="G95" s="65" t="s">
        <v>7</v>
      </c>
      <c r="H95" s="65">
        <v>9</v>
      </c>
      <c r="I95" s="65" t="s">
        <v>5</v>
      </c>
      <c r="J95" s="65">
        <v>0</v>
      </c>
      <c r="K95" s="65" t="s">
        <v>5</v>
      </c>
      <c r="L95" s="65">
        <v>0</v>
      </c>
      <c r="M95" s="65" t="s">
        <v>7</v>
      </c>
      <c r="N95" s="65">
        <v>1</v>
      </c>
      <c r="O95" s="65" t="s">
        <v>5</v>
      </c>
      <c r="P95" s="65">
        <v>0</v>
      </c>
      <c r="Q95" s="65" t="s">
        <v>5</v>
      </c>
      <c r="R95" s="65">
        <v>0</v>
      </c>
      <c r="S95" s="65">
        <v>10</v>
      </c>
      <c r="T95" s="61">
        <v>4.5</v>
      </c>
    </row>
    <row r="96" spans="1:20" ht="45" x14ac:dyDescent="0.25">
      <c r="A96" s="64" t="s">
        <v>415</v>
      </c>
      <c r="B96" s="65">
        <v>62</v>
      </c>
      <c r="C96" s="66" t="s">
        <v>308</v>
      </c>
      <c r="D96" s="65">
        <v>4</v>
      </c>
      <c r="E96" s="66" t="s">
        <v>309</v>
      </c>
      <c r="F96" s="66" t="s">
        <v>310</v>
      </c>
      <c r="G96" s="65" t="s">
        <v>7</v>
      </c>
      <c r="H96" s="65">
        <v>9</v>
      </c>
      <c r="I96" s="65" t="s">
        <v>5</v>
      </c>
      <c r="J96" s="65">
        <v>0</v>
      </c>
      <c r="K96" s="65" t="s">
        <v>5</v>
      </c>
      <c r="L96" s="65">
        <v>0</v>
      </c>
      <c r="M96" s="65" t="s">
        <v>7</v>
      </c>
      <c r="N96" s="65">
        <v>1</v>
      </c>
      <c r="O96" s="65" t="s">
        <v>5</v>
      </c>
      <c r="P96" s="65">
        <v>0</v>
      </c>
      <c r="Q96" s="65" t="s">
        <v>5</v>
      </c>
      <c r="R96" s="65">
        <v>0</v>
      </c>
      <c r="S96" s="65">
        <v>10</v>
      </c>
      <c r="T96" s="61">
        <v>4.5</v>
      </c>
    </row>
    <row r="97" spans="1:20" ht="30" x14ac:dyDescent="0.25">
      <c r="A97" s="64" t="s">
        <v>416</v>
      </c>
      <c r="B97" s="65">
        <v>62</v>
      </c>
      <c r="C97" s="66" t="s">
        <v>308</v>
      </c>
      <c r="D97" s="65">
        <v>5</v>
      </c>
      <c r="E97" s="66" t="s">
        <v>311</v>
      </c>
      <c r="F97" s="66" t="s">
        <v>312</v>
      </c>
      <c r="G97" s="65" t="s">
        <v>7</v>
      </c>
      <c r="H97" s="65">
        <v>9</v>
      </c>
      <c r="I97" s="65" t="s">
        <v>7</v>
      </c>
      <c r="J97" s="65">
        <v>4</v>
      </c>
      <c r="K97" s="65" t="s">
        <v>5</v>
      </c>
      <c r="L97" s="65">
        <v>0</v>
      </c>
      <c r="M97" s="65" t="s">
        <v>7</v>
      </c>
      <c r="N97" s="65">
        <v>1</v>
      </c>
      <c r="O97" s="65" t="s">
        <v>5</v>
      </c>
      <c r="P97" s="65">
        <v>0</v>
      </c>
      <c r="Q97" s="65" t="s">
        <v>7</v>
      </c>
      <c r="R97" s="65">
        <v>2</v>
      </c>
      <c r="S97" s="65">
        <v>16</v>
      </c>
      <c r="T97" s="61">
        <v>4.5</v>
      </c>
    </row>
    <row r="98" spans="1:20" ht="45" x14ac:dyDescent="0.25">
      <c r="A98" s="64" t="s">
        <v>417</v>
      </c>
      <c r="B98" s="65">
        <v>62</v>
      </c>
      <c r="C98" s="66" t="s">
        <v>308</v>
      </c>
      <c r="D98" s="65">
        <v>6</v>
      </c>
      <c r="E98" s="66" t="s">
        <v>418</v>
      </c>
      <c r="F98" s="66" t="s">
        <v>301</v>
      </c>
      <c r="G98" s="65" t="s">
        <v>5</v>
      </c>
      <c r="H98" s="65">
        <v>0</v>
      </c>
      <c r="I98" s="65" t="s">
        <v>7</v>
      </c>
      <c r="J98" s="65">
        <v>4</v>
      </c>
      <c r="K98" s="65" t="s">
        <v>5</v>
      </c>
      <c r="L98" s="65">
        <v>0</v>
      </c>
      <c r="M98" s="65" t="s">
        <v>7</v>
      </c>
      <c r="N98" s="65">
        <v>1</v>
      </c>
      <c r="O98" s="65" t="s">
        <v>5</v>
      </c>
      <c r="P98" s="65">
        <v>0</v>
      </c>
      <c r="Q98" s="65" t="s">
        <v>7</v>
      </c>
      <c r="R98" s="65">
        <v>2</v>
      </c>
      <c r="S98" s="65">
        <v>7</v>
      </c>
      <c r="T98" s="61">
        <v>1</v>
      </c>
    </row>
    <row r="99" spans="1:20" ht="30" x14ac:dyDescent="0.25">
      <c r="A99" s="64" t="s">
        <v>419</v>
      </c>
      <c r="B99" s="65">
        <v>62</v>
      </c>
      <c r="C99" s="66" t="s">
        <v>308</v>
      </c>
      <c r="D99" s="65">
        <v>7</v>
      </c>
      <c r="E99" s="66" t="s">
        <v>420</v>
      </c>
      <c r="F99" s="66" t="s">
        <v>376</v>
      </c>
      <c r="G99" s="65" t="s">
        <v>7</v>
      </c>
      <c r="H99" s="65">
        <v>9</v>
      </c>
      <c r="I99" s="65" t="s">
        <v>5</v>
      </c>
      <c r="J99" s="65">
        <v>0</v>
      </c>
      <c r="K99" s="65" t="s">
        <v>5</v>
      </c>
      <c r="L99" s="65">
        <v>0</v>
      </c>
      <c r="M99" s="65" t="s">
        <v>7</v>
      </c>
      <c r="N99" s="65">
        <v>1</v>
      </c>
      <c r="O99" s="65" t="s">
        <v>5</v>
      </c>
      <c r="P99" s="65">
        <v>0</v>
      </c>
      <c r="Q99" s="65" t="s">
        <v>5</v>
      </c>
      <c r="R99" s="65">
        <v>0</v>
      </c>
      <c r="S99" s="65">
        <v>10</v>
      </c>
      <c r="T99" s="61">
        <v>4.5</v>
      </c>
    </row>
    <row r="100" spans="1:20" ht="30" x14ac:dyDescent="0.25">
      <c r="A100" s="64" t="s">
        <v>421</v>
      </c>
      <c r="B100" s="65">
        <v>63</v>
      </c>
      <c r="C100" s="66" t="s">
        <v>313</v>
      </c>
      <c r="D100" s="65">
        <v>1</v>
      </c>
      <c r="E100" s="66" t="s">
        <v>17</v>
      </c>
      <c r="F100" s="66" t="s">
        <v>314</v>
      </c>
      <c r="G100" s="65" t="s">
        <v>7</v>
      </c>
      <c r="H100" s="65">
        <v>9</v>
      </c>
      <c r="I100" s="65" t="s">
        <v>5</v>
      </c>
      <c r="J100" s="65">
        <v>0</v>
      </c>
      <c r="K100" s="65" t="s">
        <v>5</v>
      </c>
      <c r="L100" s="65">
        <v>0</v>
      </c>
      <c r="M100" s="65" t="s">
        <v>7</v>
      </c>
      <c r="N100" s="65">
        <v>1</v>
      </c>
      <c r="O100" s="65" t="s">
        <v>5</v>
      </c>
      <c r="P100" s="65">
        <v>0</v>
      </c>
      <c r="Q100" s="65" t="s">
        <v>5</v>
      </c>
      <c r="R100" s="65">
        <v>0</v>
      </c>
      <c r="S100" s="65">
        <v>10</v>
      </c>
      <c r="T100" s="61">
        <v>4.5</v>
      </c>
    </row>
    <row r="101" spans="1:20" ht="45" x14ac:dyDescent="0.25">
      <c r="A101" s="64" t="s">
        <v>422</v>
      </c>
      <c r="B101" s="65">
        <v>64</v>
      </c>
      <c r="C101" s="66" t="s">
        <v>315</v>
      </c>
      <c r="D101" s="65">
        <v>1</v>
      </c>
      <c r="E101" s="66" t="s">
        <v>40</v>
      </c>
      <c r="F101" s="66" t="s">
        <v>301</v>
      </c>
      <c r="G101" s="65" t="s">
        <v>5</v>
      </c>
      <c r="H101" s="65">
        <v>0</v>
      </c>
      <c r="I101" s="65" t="s">
        <v>7</v>
      </c>
      <c r="J101" s="65">
        <v>4</v>
      </c>
      <c r="K101" s="65" t="s">
        <v>5</v>
      </c>
      <c r="L101" s="65">
        <v>0</v>
      </c>
      <c r="M101" s="65" t="s">
        <v>7</v>
      </c>
      <c r="N101" s="65">
        <v>1</v>
      </c>
      <c r="O101" s="65" t="s">
        <v>5</v>
      </c>
      <c r="P101" s="65">
        <v>0</v>
      </c>
      <c r="Q101" s="65" t="s">
        <v>7</v>
      </c>
      <c r="R101" s="65">
        <v>2</v>
      </c>
      <c r="S101" s="65">
        <v>7</v>
      </c>
      <c r="T101" s="61">
        <v>1</v>
      </c>
    </row>
    <row r="102" spans="1:20" ht="45" x14ac:dyDescent="0.25">
      <c r="A102" s="64" t="s">
        <v>423</v>
      </c>
      <c r="B102" s="65">
        <v>65</v>
      </c>
      <c r="C102" s="66" t="s">
        <v>316</v>
      </c>
      <c r="D102" s="65">
        <v>1</v>
      </c>
      <c r="E102" s="66" t="s">
        <v>317</v>
      </c>
      <c r="F102" s="66" t="s">
        <v>301</v>
      </c>
      <c r="G102" s="65" t="s">
        <v>5</v>
      </c>
      <c r="H102" s="65">
        <v>0</v>
      </c>
      <c r="I102" s="65" t="s">
        <v>7</v>
      </c>
      <c r="J102" s="65">
        <v>4</v>
      </c>
      <c r="K102" s="65" t="s">
        <v>7</v>
      </c>
      <c r="L102" s="65">
        <v>2</v>
      </c>
      <c r="M102" s="65" t="s">
        <v>7</v>
      </c>
      <c r="N102" s="65">
        <v>1</v>
      </c>
      <c r="O102" s="65" t="s">
        <v>5</v>
      </c>
      <c r="P102" s="65">
        <v>0</v>
      </c>
      <c r="Q102" s="65" t="s">
        <v>7</v>
      </c>
      <c r="R102" s="65">
        <v>2</v>
      </c>
      <c r="S102" s="65">
        <v>9</v>
      </c>
      <c r="T102" s="61">
        <v>1</v>
      </c>
    </row>
    <row r="103" spans="1:20" ht="60" x14ac:dyDescent="0.25">
      <c r="A103" s="64" t="s">
        <v>424</v>
      </c>
      <c r="B103" s="65">
        <v>65</v>
      </c>
      <c r="C103" s="66" t="s">
        <v>316</v>
      </c>
      <c r="D103" s="65">
        <v>2</v>
      </c>
      <c r="E103" s="66" t="s">
        <v>425</v>
      </c>
      <c r="F103" s="66" t="s">
        <v>301</v>
      </c>
      <c r="G103" s="65" t="s">
        <v>5</v>
      </c>
      <c r="H103" s="65">
        <v>0</v>
      </c>
      <c r="I103" s="65" t="s">
        <v>7</v>
      </c>
      <c r="J103" s="65">
        <v>4</v>
      </c>
      <c r="K103" s="65" t="s">
        <v>7</v>
      </c>
      <c r="L103" s="65">
        <v>2</v>
      </c>
      <c r="M103" s="65" t="s">
        <v>7</v>
      </c>
      <c r="N103" s="65">
        <v>1</v>
      </c>
      <c r="O103" s="65" t="s">
        <v>5</v>
      </c>
      <c r="P103" s="65">
        <v>0</v>
      </c>
      <c r="Q103" s="65" t="s">
        <v>5</v>
      </c>
      <c r="R103" s="65">
        <v>0</v>
      </c>
      <c r="S103" s="65">
        <v>7</v>
      </c>
      <c r="T103" s="61">
        <v>1</v>
      </c>
    </row>
    <row r="104" spans="1:20" ht="45" x14ac:dyDescent="0.25">
      <c r="A104" s="64" t="s">
        <v>426</v>
      </c>
      <c r="B104" s="65">
        <v>65</v>
      </c>
      <c r="C104" s="66" t="s">
        <v>316</v>
      </c>
      <c r="D104" s="65">
        <v>3</v>
      </c>
      <c r="E104" s="66" t="s">
        <v>427</v>
      </c>
      <c r="F104" s="66" t="s">
        <v>301</v>
      </c>
      <c r="G104" s="65" t="s">
        <v>5</v>
      </c>
      <c r="H104" s="65">
        <v>0</v>
      </c>
      <c r="I104" s="65" t="s">
        <v>5</v>
      </c>
      <c r="J104" s="65">
        <v>0</v>
      </c>
      <c r="K104" s="65" t="s">
        <v>5</v>
      </c>
      <c r="L104" s="65">
        <v>0</v>
      </c>
      <c r="M104" s="65" t="s">
        <v>7</v>
      </c>
      <c r="N104" s="65">
        <v>1</v>
      </c>
      <c r="O104" s="65" t="s">
        <v>7</v>
      </c>
      <c r="P104" s="65">
        <v>3</v>
      </c>
      <c r="Q104" s="65" t="s">
        <v>7</v>
      </c>
      <c r="R104" s="65">
        <v>2</v>
      </c>
      <c r="S104" s="65">
        <v>6</v>
      </c>
      <c r="T104" s="61">
        <v>1</v>
      </c>
    </row>
    <row r="105" spans="1:20" ht="60" x14ac:dyDescent="0.25">
      <c r="A105" s="64" t="s">
        <v>428</v>
      </c>
      <c r="B105" s="65">
        <v>66</v>
      </c>
      <c r="C105" s="66" t="s">
        <v>68</v>
      </c>
      <c r="D105" s="65">
        <v>1</v>
      </c>
      <c r="E105" s="66" t="s">
        <v>318</v>
      </c>
      <c r="F105" s="66" t="s">
        <v>301</v>
      </c>
      <c r="G105" s="65" t="s">
        <v>5</v>
      </c>
      <c r="H105" s="65">
        <v>0</v>
      </c>
      <c r="I105" s="65" t="s">
        <v>5</v>
      </c>
      <c r="J105" s="65">
        <v>0</v>
      </c>
      <c r="K105" s="65" t="s">
        <v>5</v>
      </c>
      <c r="L105" s="65">
        <v>0</v>
      </c>
      <c r="M105" s="65" t="s">
        <v>7</v>
      </c>
      <c r="N105" s="65">
        <v>1</v>
      </c>
      <c r="O105" s="65" t="s">
        <v>7</v>
      </c>
      <c r="P105" s="65">
        <v>3</v>
      </c>
      <c r="Q105" s="65" t="s">
        <v>7</v>
      </c>
      <c r="R105" s="65">
        <v>2</v>
      </c>
      <c r="S105" s="65">
        <v>6</v>
      </c>
      <c r="T105" s="61">
        <v>1</v>
      </c>
    </row>
    <row r="106" spans="1:20" ht="45" x14ac:dyDescent="0.25">
      <c r="A106" s="64" t="s">
        <v>429</v>
      </c>
      <c r="B106" s="65">
        <v>66</v>
      </c>
      <c r="C106" s="66" t="s">
        <v>68</v>
      </c>
      <c r="D106" s="65">
        <v>2</v>
      </c>
      <c r="E106" s="66" t="s">
        <v>319</v>
      </c>
      <c r="F106" s="66" t="s">
        <v>301</v>
      </c>
      <c r="G106" s="65" t="s">
        <v>5</v>
      </c>
      <c r="H106" s="65">
        <v>0</v>
      </c>
      <c r="I106" s="65" t="s">
        <v>5</v>
      </c>
      <c r="J106" s="65">
        <v>0</v>
      </c>
      <c r="K106" s="65" t="s">
        <v>5</v>
      </c>
      <c r="L106" s="65">
        <v>0</v>
      </c>
      <c r="M106" s="65" t="s">
        <v>7</v>
      </c>
      <c r="N106" s="65">
        <v>1</v>
      </c>
      <c r="O106" s="65" t="s">
        <v>5</v>
      </c>
      <c r="P106" s="65">
        <v>0</v>
      </c>
      <c r="Q106" s="65" t="s">
        <v>5</v>
      </c>
      <c r="R106" s="65">
        <v>0</v>
      </c>
      <c r="S106" s="65">
        <v>1</v>
      </c>
      <c r="T106" s="61">
        <v>1</v>
      </c>
    </row>
    <row r="107" spans="1:20" x14ac:dyDescent="0.25">
      <c r="A107" s="64" t="s">
        <v>430</v>
      </c>
      <c r="B107" s="65">
        <v>67</v>
      </c>
      <c r="C107" s="66" t="s">
        <v>320</v>
      </c>
      <c r="D107" s="65">
        <v>1</v>
      </c>
      <c r="E107" s="66" t="s">
        <v>321</v>
      </c>
      <c r="F107" s="66" t="s">
        <v>301</v>
      </c>
      <c r="G107" s="65" t="s">
        <v>5</v>
      </c>
      <c r="H107" s="65">
        <v>0</v>
      </c>
      <c r="I107" s="65" t="s">
        <v>5</v>
      </c>
      <c r="J107" s="65">
        <v>0</v>
      </c>
      <c r="K107" s="65" t="s">
        <v>5</v>
      </c>
      <c r="L107" s="65">
        <v>0</v>
      </c>
      <c r="M107" s="65" t="s">
        <v>7</v>
      </c>
      <c r="N107" s="65">
        <v>1</v>
      </c>
      <c r="O107" s="65" t="s">
        <v>5</v>
      </c>
      <c r="P107" s="65">
        <v>0</v>
      </c>
      <c r="Q107" s="65" t="s">
        <v>5</v>
      </c>
      <c r="R107" s="65">
        <v>0</v>
      </c>
      <c r="S107" s="65">
        <v>1</v>
      </c>
      <c r="T107" s="61">
        <v>1</v>
      </c>
    </row>
    <row r="108" spans="1:20" ht="30" x14ac:dyDescent="0.25">
      <c r="A108" s="64" t="s">
        <v>431</v>
      </c>
      <c r="B108" s="65">
        <v>67</v>
      </c>
      <c r="C108" s="66" t="s">
        <v>320</v>
      </c>
      <c r="D108" s="65">
        <v>2</v>
      </c>
      <c r="E108" s="66" t="s">
        <v>322</v>
      </c>
      <c r="F108" s="66" t="s">
        <v>301</v>
      </c>
      <c r="G108" s="65" t="s">
        <v>5</v>
      </c>
      <c r="H108" s="65">
        <v>0</v>
      </c>
      <c r="I108" s="65" t="s">
        <v>7</v>
      </c>
      <c r="J108" s="65">
        <v>4</v>
      </c>
      <c r="K108" s="65" t="s">
        <v>5</v>
      </c>
      <c r="L108" s="65">
        <v>0</v>
      </c>
      <c r="M108" s="65" t="s">
        <v>7</v>
      </c>
      <c r="N108" s="65">
        <v>1</v>
      </c>
      <c r="O108" s="65" t="s">
        <v>5</v>
      </c>
      <c r="P108" s="65">
        <v>0</v>
      </c>
      <c r="Q108" s="65" t="s">
        <v>7</v>
      </c>
      <c r="R108" s="65">
        <v>2</v>
      </c>
      <c r="S108" s="65">
        <v>7</v>
      </c>
      <c r="T108" s="61">
        <v>1</v>
      </c>
    </row>
    <row r="109" spans="1:20" ht="45" x14ac:dyDescent="0.25">
      <c r="A109" s="64" t="s">
        <v>432</v>
      </c>
      <c r="B109" s="65">
        <v>67</v>
      </c>
      <c r="C109" s="66" t="s">
        <v>320</v>
      </c>
      <c r="D109" s="65">
        <v>3</v>
      </c>
      <c r="E109" s="66" t="s">
        <v>433</v>
      </c>
      <c r="F109" s="66" t="s">
        <v>301</v>
      </c>
      <c r="G109" s="65" t="s">
        <v>5</v>
      </c>
      <c r="H109" s="65">
        <v>0</v>
      </c>
      <c r="I109" s="65" t="s">
        <v>7</v>
      </c>
      <c r="J109" s="65">
        <v>4</v>
      </c>
      <c r="K109" s="65" t="s">
        <v>5</v>
      </c>
      <c r="L109" s="65">
        <v>0</v>
      </c>
      <c r="M109" s="65" t="s">
        <v>7</v>
      </c>
      <c r="N109" s="65">
        <v>1</v>
      </c>
      <c r="O109" s="65" t="s">
        <v>5</v>
      </c>
      <c r="P109" s="65">
        <v>0</v>
      </c>
      <c r="Q109" s="65" t="s">
        <v>7</v>
      </c>
      <c r="R109" s="65">
        <v>2</v>
      </c>
      <c r="S109" s="65">
        <v>7</v>
      </c>
      <c r="T109" s="61">
        <v>1</v>
      </c>
    </row>
    <row r="110" spans="1:20" ht="30" x14ac:dyDescent="0.25">
      <c r="A110" s="64" t="s">
        <v>434</v>
      </c>
      <c r="B110" s="65">
        <v>67</v>
      </c>
      <c r="C110" s="66" t="s">
        <v>320</v>
      </c>
      <c r="D110" s="65">
        <v>4</v>
      </c>
      <c r="E110" s="66" t="s">
        <v>42</v>
      </c>
      <c r="F110" s="66" t="s">
        <v>301</v>
      </c>
      <c r="G110" s="65" t="s">
        <v>5</v>
      </c>
      <c r="H110" s="65">
        <v>0</v>
      </c>
      <c r="I110" s="65" t="s">
        <v>7</v>
      </c>
      <c r="J110" s="65">
        <v>4</v>
      </c>
      <c r="K110" s="65" t="s">
        <v>5</v>
      </c>
      <c r="L110" s="65">
        <v>0</v>
      </c>
      <c r="M110" s="65" t="s">
        <v>7</v>
      </c>
      <c r="N110" s="65">
        <v>1</v>
      </c>
      <c r="O110" s="65" t="s">
        <v>5</v>
      </c>
      <c r="P110" s="65">
        <v>0</v>
      </c>
      <c r="Q110" s="65" t="s">
        <v>7</v>
      </c>
      <c r="R110" s="65">
        <v>2</v>
      </c>
      <c r="S110" s="65">
        <v>7</v>
      </c>
      <c r="T110" s="61">
        <v>1</v>
      </c>
    </row>
    <row r="111" spans="1:20" ht="30" x14ac:dyDescent="0.25">
      <c r="A111" s="64" t="s">
        <v>435</v>
      </c>
      <c r="B111" s="65">
        <v>67</v>
      </c>
      <c r="C111" s="66" t="s">
        <v>320</v>
      </c>
      <c r="D111" s="65">
        <v>5</v>
      </c>
      <c r="E111" s="66" t="s">
        <v>324</v>
      </c>
      <c r="F111" s="66" t="s">
        <v>301</v>
      </c>
      <c r="G111" s="65" t="s">
        <v>5</v>
      </c>
      <c r="H111" s="65">
        <v>0</v>
      </c>
      <c r="I111" s="65" t="s">
        <v>7</v>
      </c>
      <c r="J111" s="65">
        <v>4</v>
      </c>
      <c r="K111" s="65" t="s">
        <v>5</v>
      </c>
      <c r="L111" s="65">
        <v>0</v>
      </c>
      <c r="M111" s="65" t="s">
        <v>7</v>
      </c>
      <c r="N111" s="65">
        <v>1</v>
      </c>
      <c r="O111" s="65" t="s">
        <v>5</v>
      </c>
      <c r="P111" s="65">
        <v>0</v>
      </c>
      <c r="Q111" s="65" t="s">
        <v>7</v>
      </c>
      <c r="R111" s="65">
        <v>2</v>
      </c>
      <c r="S111" s="65">
        <v>7</v>
      </c>
      <c r="T111" s="61">
        <v>1</v>
      </c>
    </row>
    <row r="112" spans="1:20" ht="30" x14ac:dyDescent="0.25">
      <c r="A112" s="64" t="s">
        <v>436</v>
      </c>
      <c r="B112" s="65">
        <v>67</v>
      </c>
      <c r="C112" s="66" t="s">
        <v>320</v>
      </c>
      <c r="D112" s="65">
        <v>6</v>
      </c>
      <c r="E112" s="66" t="s">
        <v>437</v>
      </c>
      <c r="F112" s="66" t="s">
        <v>301</v>
      </c>
      <c r="G112" s="65" t="s">
        <v>5</v>
      </c>
      <c r="H112" s="65">
        <v>0</v>
      </c>
      <c r="I112" s="65" t="s">
        <v>7</v>
      </c>
      <c r="J112" s="65">
        <v>4</v>
      </c>
      <c r="K112" s="65" t="s">
        <v>5</v>
      </c>
      <c r="L112" s="65">
        <v>0</v>
      </c>
      <c r="M112" s="65" t="s">
        <v>7</v>
      </c>
      <c r="N112" s="65">
        <v>1</v>
      </c>
      <c r="O112" s="65" t="s">
        <v>5</v>
      </c>
      <c r="P112" s="65">
        <v>0</v>
      </c>
      <c r="Q112" s="65" t="s">
        <v>7</v>
      </c>
      <c r="R112" s="65">
        <v>2</v>
      </c>
      <c r="S112" s="65">
        <v>7</v>
      </c>
      <c r="T112" s="61">
        <v>1</v>
      </c>
    </row>
    <row r="113" spans="1:20" ht="30" x14ac:dyDescent="0.25">
      <c r="A113" s="64" t="s">
        <v>438</v>
      </c>
      <c r="B113" s="65">
        <v>67</v>
      </c>
      <c r="C113" s="66" t="s">
        <v>320</v>
      </c>
      <c r="D113" s="65">
        <v>7</v>
      </c>
      <c r="E113" s="66" t="s">
        <v>325</v>
      </c>
      <c r="F113" s="66" t="s">
        <v>301</v>
      </c>
      <c r="G113" s="65" t="s">
        <v>5</v>
      </c>
      <c r="H113" s="65">
        <v>0</v>
      </c>
      <c r="I113" s="65" t="s">
        <v>7</v>
      </c>
      <c r="J113" s="65">
        <v>4</v>
      </c>
      <c r="K113" s="65" t="s">
        <v>5</v>
      </c>
      <c r="L113" s="65">
        <v>0</v>
      </c>
      <c r="M113" s="65" t="s">
        <v>7</v>
      </c>
      <c r="N113" s="65">
        <v>1</v>
      </c>
      <c r="O113" s="65" t="s">
        <v>5</v>
      </c>
      <c r="P113" s="65">
        <v>0</v>
      </c>
      <c r="Q113" s="65" t="s">
        <v>7</v>
      </c>
      <c r="R113" s="65">
        <v>2</v>
      </c>
      <c r="S113" s="65">
        <v>7</v>
      </c>
      <c r="T113" s="61">
        <v>1</v>
      </c>
    </row>
    <row r="114" spans="1:20" ht="45" x14ac:dyDescent="0.25">
      <c r="A114" s="64" t="s">
        <v>439</v>
      </c>
      <c r="B114" s="65">
        <v>67</v>
      </c>
      <c r="C114" s="66" t="s">
        <v>320</v>
      </c>
      <c r="D114" s="65">
        <v>8</v>
      </c>
      <c r="E114" s="66" t="s">
        <v>374</v>
      </c>
      <c r="F114" s="66" t="s">
        <v>301</v>
      </c>
      <c r="G114" s="65" t="s">
        <v>5</v>
      </c>
      <c r="H114" s="65">
        <v>0</v>
      </c>
      <c r="I114" s="65" t="s">
        <v>7</v>
      </c>
      <c r="J114" s="65">
        <v>4</v>
      </c>
      <c r="K114" s="65" t="s">
        <v>5</v>
      </c>
      <c r="L114" s="65">
        <v>0</v>
      </c>
      <c r="M114" s="65" t="s">
        <v>7</v>
      </c>
      <c r="N114" s="65">
        <v>1</v>
      </c>
      <c r="O114" s="65" t="s">
        <v>5</v>
      </c>
      <c r="P114" s="65">
        <v>0</v>
      </c>
      <c r="Q114" s="65" t="s">
        <v>7</v>
      </c>
      <c r="R114" s="65">
        <v>2</v>
      </c>
      <c r="S114" s="65">
        <v>7</v>
      </c>
      <c r="T114" s="61">
        <v>1</v>
      </c>
    </row>
    <row r="115" spans="1:20" ht="45" x14ac:dyDescent="0.25">
      <c r="A115" s="64" t="s">
        <v>440</v>
      </c>
      <c r="B115" s="65">
        <v>67</v>
      </c>
      <c r="C115" s="66" t="s">
        <v>320</v>
      </c>
      <c r="D115" s="65">
        <v>9</v>
      </c>
      <c r="E115" s="66" t="s">
        <v>441</v>
      </c>
      <c r="F115" s="66" t="s">
        <v>301</v>
      </c>
      <c r="G115" s="65" t="s">
        <v>5</v>
      </c>
      <c r="H115" s="65">
        <v>0</v>
      </c>
      <c r="I115" s="65" t="s">
        <v>5</v>
      </c>
      <c r="J115" s="65">
        <v>0</v>
      </c>
      <c r="K115" s="65" t="s">
        <v>5</v>
      </c>
      <c r="L115" s="65">
        <v>0</v>
      </c>
      <c r="M115" s="65" t="s">
        <v>7</v>
      </c>
      <c r="N115" s="65">
        <v>1</v>
      </c>
      <c r="O115" s="65" t="s">
        <v>5</v>
      </c>
      <c r="P115" s="65">
        <v>0</v>
      </c>
      <c r="Q115" s="65" t="s">
        <v>5</v>
      </c>
      <c r="R115" s="65">
        <v>0</v>
      </c>
      <c r="S115" s="65">
        <v>1</v>
      </c>
      <c r="T115" s="61">
        <v>1</v>
      </c>
    </row>
    <row r="116" spans="1:20" ht="45" x14ac:dyDescent="0.25">
      <c r="A116" s="64" t="s">
        <v>442</v>
      </c>
      <c r="B116" s="65">
        <v>68</v>
      </c>
      <c r="C116" s="66" t="s">
        <v>329</v>
      </c>
      <c r="D116" s="65">
        <v>1</v>
      </c>
      <c r="E116" s="66" t="s">
        <v>443</v>
      </c>
      <c r="F116" s="66" t="s">
        <v>301</v>
      </c>
      <c r="G116" s="65" t="s">
        <v>5</v>
      </c>
      <c r="H116" s="65">
        <v>0</v>
      </c>
      <c r="I116" s="65" t="s">
        <v>7</v>
      </c>
      <c r="J116" s="65">
        <v>4</v>
      </c>
      <c r="K116" s="65" t="s">
        <v>7</v>
      </c>
      <c r="L116" s="65">
        <v>2</v>
      </c>
      <c r="M116" s="65" t="s">
        <v>7</v>
      </c>
      <c r="N116" s="65">
        <v>1</v>
      </c>
      <c r="O116" s="65" t="s">
        <v>5</v>
      </c>
      <c r="P116" s="65">
        <v>0</v>
      </c>
      <c r="Q116" s="65" t="s">
        <v>5</v>
      </c>
      <c r="R116" s="65">
        <v>0</v>
      </c>
      <c r="S116" s="65">
        <v>7</v>
      </c>
      <c r="T116" s="61">
        <v>1</v>
      </c>
    </row>
    <row r="117" spans="1:20" ht="30" x14ac:dyDescent="0.25">
      <c r="A117" s="64" t="s">
        <v>444</v>
      </c>
      <c r="B117" s="65">
        <v>68</v>
      </c>
      <c r="C117" s="66" t="s">
        <v>329</v>
      </c>
      <c r="D117" s="65">
        <v>2</v>
      </c>
      <c r="E117" s="66" t="s">
        <v>331</v>
      </c>
      <c r="F117" s="66" t="s">
        <v>332</v>
      </c>
      <c r="G117" s="65" t="s">
        <v>7</v>
      </c>
      <c r="H117" s="65">
        <v>9</v>
      </c>
      <c r="I117" s="65" t="s">
        <v>7</v>
      </c>
      <c r="J117" s="65">
        <v>4</v>
      </c>
      <c r="K117" s="65" t="s">
        <v>7</v>
      </c>
      <c r="L117" s="65">
        <v>2</v>
      </c>
      <c r="M117" s="65" t="s">
        <v>7</v>
      </c>
      <c r="N117" s="65">
        <v>1</v>
      </c>
      <c r="O117" s="65" t="s">
        <v>5</v>
      </c>
      <c r="P117" s="65">
        <v>0</v>
      </c>
      <c r="Q117" s="65" t="s">
        <v>5</v>
      </c>
      <c r="R117" s="65">
        <v>0</v>
      </c>
      <c r="S117" s="65">
        <v>16</v>
      </c>
      <c r="T117" s="61">
        <v>4.5</v>
      </c>
    </row>
    <row r="118" spans="1:20" ht="60" x14ac:dyDescent="0.25">
      <c r="A118" s="64" t="s">
        <v>445</v>
      </c>
      <c r="B118" s="65">
        <v>68</v>
      </c>
      <c r="C118" s="66" t="s">
        <v>329</v>
      </c>
      <c r="D118" s="65">
        <v>3</v>
      </c>
      <c r="E118" s="66" t="s">
        <v>333</v>
      </c>
      <c r="F118" s="66" t="s">
        <v>334</v>
      </c>
      <c r="G118" s="65" t="s">
        <v>7</v>
      </c>
      <c r="H118" s="65">
        <v>9</v>
      </c>
      <c r="I118" s="65" t="s">
        <v>5</v>
      </c>
      <c r="J118" s="65">
        <v>0</v>
      </c>
      <c r="K118" s="65" t="s">
        <v>5</v>
      </c>
      <c r="L118" s="65">
        <v>0</v>
      </c>
      <c r="M118" s="65" t="s">
        <v>7</v>
      </c>
      <c r="N118" s="65">
        <v>1</v>
      </c>
      <c r="O118" s="65" t="s">
        <v>5</v>
      </c>
      <c r="P118" s="65">
        <v>0</v>
      </c>
      <c r="Q118" s="65" t="s">
        <v>5</v>
      </c>
      <c r="R118" s="65">
        <v>0</v>
      </c>
      <c r="S118" s="65">
        <v>10</v>
      </c>
      <c r="T118" s="61">
        <v>4.5</v>
      </c>
    </row>
    <row r="119" spans="1:20" ht="45" x14ac:dyDescent="0.25">
      <c r="A119" s="64" t="s">
        <v>446</v>
      </c>
      <c r="B119" s="65">
        <v>68</v>
      </c>
      <c r="C119" s="66" t="s">
        <v>329</v>
      </c>
      <c r="D119" s="65">
        <v>4</v>
      </c>
      <c r="E119" s="66" t="s">
        <v>447</v>
      </c>
      <c r="F119" s="66" t="s">
        <v>301</v>
      </c>
      <c r="G119" s="65" t="s">
        <v>5</v>
      </c>
      <c r="H119" s="65">
        <v>0</v>
      </c>
      <c r="I119" s="65" t="s">
        <v>5</v>
      </c>
      <c r="J119" s="65">
        <v>0</v>
      </c>
      <c r="K119" s="65" t="s">
        <v>5</v>
      </c>
      <c r="L119" s="65">
        <v>0</v>
      </c>
      <c r="M119" s="65" t="s">
        <v>7</v>
      </c>
      <c r="N119" s="65">
        <v>1</v>
      </c>
      <c r="O119" s="65" t="s">
        <v>5</v>
      </c>
      <c r="P119" s="65">
        <v>0</v>
      </c>
      <c r="Q119" s="65" t="s">
        <v>5</v>
      </c>
      <c r="R119" s="65">
        <v>0</v>
      </c>
      <c r="S119" s="65">
        <v>1</v>
      </c>
      <c r="T119" s="61">
        <v>1</v>
      </c>
    </row>
    <row r="120" spans="1:20" ht="45" x14ac:dyDescent="0.25">
      <c r="A120" s="64" t="s">
        <v>448</v>
      </c>
      <c r="B120" s="65">
        <v>68</v>
      </c>
      <c r="C120" s="66" t="s">
        <v>329</v>
      </c>
      <c r="D120" s="65">
        <v>5</v>
      </c>
      <c r="E120" s="66" t="s">
        <v>449</v>
      </c>
      <c r="F120" s="66" t="s">
        <v>301</v>
      </c>
      <c r="G120" s="65" t="s">
        <v>5</v>
      </c>
      <c r="H120" s="65">
        <v>0</v>
      </c>
      <c r="I120" s="65" t="s">
        <v>5</v>
      </c>
      <c r="J120" s="65">
        <v>0</v>
      </c>
      <c r="K120" s="65" t="s">
        <v>5</v>
      </c>
      <c r="L120" s="65">
        <v>0</v>
      </c>
      <c r="M120" s="65" t="s">
        <v>7</v>
      </c>
      <c r="N120" s="65">
        <v>1</v>
      </c>
      <c r="O120" s="65" t="s">
        <v>5</v>
      </c>
      <c r="P120" s="65">
        <v>0</v>
      </c>
      <c r="Q120" s="65" t="s">
        <v>5</v>
      </c>
      <c r="R120" s="65">
        <v>0</v>
      </c>
      <c r="S120" s="65">
        <v>1</v>
      </c>
      <c r="T120" s="61">
        <v>1</v>
      </c>
    </row>
    <row r="121" spans="1:20" ht="45" x14ac:dyDescent="0.25">
      <c r="A121" s="64" t="s">
        <v>450</v>
      </c>
      <c r="B121" s="65">
        <v>69</v>
      </c>
      <c r="C121" s="66" t="s">
        <v>335</v>
      </c>
      <c r="D121" s="65">
        <v>1</v>
      </c>
      <c r="E121" s="66" t="s">
        <v>377</v>
      </c>
      <c r="F121" s="66" t="s">
        <v>301</v>
      </c>
      <c r="G121" s="65" t="s">
        <v>5</v>
      </c>
      <c r="H121" s="65">
        <v>0</v>
      </c>
      <c r="I121" s="65" t="s">
        <v>7</v>
      </c>
      <c r="J121" s="65">
        <v>4</v>
      </c>
      <c r="K121" s="65" t="s">
        <v>7</v>
      </c>
      <c r="L121" s="65">
        <v>2</v>
      </c>
      <c r="M121" s="65" t="s">
        <v>7</v>
      </c>
      <c r="N121" s="65">
        <v>1</v>
      </c>
      <c r="O121" s="65" t="s">
        <v>7</v>
      </c>
      <c r="P121" s="65">
        <v>3</v>
      </c>
      <c r="Q121" s="65" t="s">
        <v>5</v>
      </c>
      <c r="R121" s="65">
        <v>0</v>
      </c>
      <c r="S121" s="65">
        <v>10</v>
      </c>
      <c r="T121" s="61">
        <v>1</v>
      </c>
    </row>
    <row r="122" spans="1:20" ht="30" x14ac:dyDescent="0.25">
      <c r="A122" s="64" t="s">
        <v>451</v>
      </c>
      <c r="B122" s="65">
        <v>69</v>
      </c>
      <c r="C122" s="66" t="s">
        <v>335</v>
      </c>
      <c r="D122" s="65">
        <v>2</v>
      </c>
      <c r="E122" s="66" t="s">
        <v>50</v>
      </c>
      <c r="F122" s="66" t="s">
        <v>301</v>
      </c>
      <c r="G122" s="65" t="s">
        <v>5</v>
      </c>
      <c r="H122" s="65">
        <v>0</v>
      </c>
      <c r="I122" s="65" t="s">
        <v>7</v>
      </c>
      <c r="J122" s="65">
        <v>4</v>
      </c>
      <c r="K122" s="65" t="s">
        <v>7</v>
      </c>
      <c r="L122" s="65">
        <v>2</v>
      </c>
      <c r="M122" s="65" t="s">
        <v>7</v>
      </c>
      <c r="N122" s="65">
        <v>1</v>
      </c>
      <c r="O122" s="65" t="s">
        <v>7</v>
      </c>
      <c r="P122" s="65">
        <v>3</v>
      </c>
      <c r="Q122" s="65" t="s">
        <v>5</v>
      </c>
      <c r="R122" s="65">
        <v>0</v>
      </c>
      <c r="S122" s="65">
        <v>10</v>
      </c>
      <c r="T122" s="61">
        <v>1</v>
      </c>
    </row>
    <row r="123" spans="1:20" ht="30" x14ac:dyDescent="0.25">
      <c r="A123" s="64" t="s">
        <v>452</v>
      </c>
      <c r="B123" s="65">
        <v>69</v>
      </c>
      <c r="C123" s="66" t="s">
        <v>335</v>
      </c>
      <c r="D123" s="65">
        <v>3</v>
      </c>
      <c r="E123" s="66" t="s">
        <v>453</v>
      </c>
      <c r="F123" s="66" t="s">
        <v>301</v>
      </c>
      <c r="G123" s="65" t="s">
        <v>5</v>
      </c>
      <c r="H123" s="65">
        <v>0</v>
      </c>
      <c r="I123" s="65" t="s">
        <v>7</v>
      </c>
      <c r="J123" s="65">
        <v>4</v>
      </c>
      <c r="K123" s="65" t="s">
        <v>7</v>
      </c>
      <c r="L123" s="65">
        <v>2</v>
      </c>
      <c r="M123" s="65" t="s">
        <v>7</v>
      </c>
      <c r="N123" s="65">
        <v>1</v>
      </c>
      <c r="O123" s="65" t="s">
        <v>7</v>
      </c>
      <c r="P123" s="65">
        <v>3</v>
      </c>
      <c r="Q123" s="65" t="s">
        <v>5</v>
      </c>
      <c r="R123" s="65">
        <v>0</v>
      </c>
      <c r="S123" s="65">
        <v>10</v>
      </c>
      <c r="T123" s="61">
        <v>1</v>
      </c>
    </row>
    <row r="124" spans="1:20" ht="30" x14ac:dyDescent="0.25">
      <c r="A124" s="64" t="s">
        <v>454</v>
      </c>
      <c r="B124" s="65">
        <v>69</v>
      </c>
      <c r="C124" s="66" t="s">
        <v>335</v>
      </c>
      <c r="D124" s="65">
        <v>4</v>
      </c>
      <c r="E124" s="66" t="s">
        <v>20</v>
      </c>
      <c r="F124" s="66" t="s">
        <v>301</v>
      </c>
      <c r="G124" s="65" t="s">
        <v>5</v>
      </c>
      <c r="H124" s="65">
        <v>0</v>
      </c>
      <c r="I124" s="65" t="s">
        <v>7</v>
      </c>
      <c r="J124" s="65">
        <v>4</v>
      </c>
      <c r="K124" s="65" t="s">
        <v>7</v>
      </c>
      <c r="L124" s="65">
        <v>2</v>
      </c>
      <c r="M124" s="65" t="s">
        <v>7</v>
      </c>
      <c r="N124" s="65">
        <v>1</v>
      </c>
      <c r="O124" s="65" t="s">
        <v>7</v>
      </c>
      <c r="P124" s="65">
        <v>3</v>
      </c>
      <c r="Q124" s="65" t="s">
        <v>5</v>
      </c>
      <c r="R124" s="65">
        <v>0</v>
      </c>
      <c r="S124" s="65">
        <v>10</v>
      </c>
      <c r="T124" s="61">
        <v>1</v>
      </c>
    </row>
    <row r="125" spans="1:20" ht="75" x14ac:dyDescent="0.25">
      <c r="A125" s="64" t="s">
        <v>455</v>
      </c>
      <c r="B125" s="65">
        <v>69</v>
      </c>
      <c r="C125" s="66" t="s">
        <v>335</v>
      </c>
      <c r="D125" s="65">
        <v>5</v>
      </c>
      <c r="E125" s="66" t="s">
        <v>336</v>
      </c>
      <c r="F125" s="66" t="s">
        <v>301</v>
      </c>
      <c r="G125" s="65" t="s">
        <v>5</v>
      </c>
      <c r="H125" s="65">
        <v>0</v>
      </c>
      <c r="I125" s="65" t="s">
        <v>7</v>
      </c>
      <c r="J125" s="65">
        <v>4</v>
      </c>
      <c r="K125" s="65" t="s">
        <v>7</v>
      </c>
      <c r="L125" s="65">
        <v>2</v>
      </c>
      <c r="M125" s="65" t="s">
        <v>7</v>
      </c>
      <c r="N125" s="65">
        <v>1</v>
      </c>
      <c r="O125" s="65" t="s">
        <v>7</v>
      </c>
      <c r="P125" s="65">
        <v>3</v>
      </c>
      <c r="Q125" s="65" t="s">
        <v>5</v>
      </c>
      <c r="R125" s="65">
        <v>0</v>
      </c>
      <c r="S125" s="65">
        <v>10</v>
      </c>
      <c r="T125" s="61">
        <v>1</v>
      </c>
    </row>
    <row r="126" spans="1:20" x14ac:dyDescent="0.25">
      <c r="A126" s="64" t="s">
        <v>456</v>
      </c>
      <c r="B126" s="65">
        <v>69</v>
      </c>
      <c r="C126" s="66" t="s">
        <v>335</v>
      </c>
      <c r="D126" s="65">
        <v>6</v>
      </c>
      <c r="E126" s="66" t="s">
        <v>22</v>
      </c>
      <c r="F126" s="66" t="s">
        <v>301</v>
      </c>
      <c r="G126" s="65" t="s">
        <v>5</v>
      </c>
      <c r="H126" s="65">
        <v>0</v>
      </c>
      <c r="I126" s="65" t="s">
        <v>7</v>
      </c>
      <c r="J126" s="65">
        <v>4</v>
      </c>
      <c r="K126" s="65" t="s">
        <v>7</v>
      </c>
      <c r="L126" s="65">
        <v>2</v>
      </c>
      <c r="M126" s="65" t="s">
        <v>7</v>
      </c>
      <c r="N126" s="65">
        <v>1</v>
      </c>
      <c r="O126" s="65" t="s">
        <v>5</v>
      </c>
      <c r="P126" s="65">
        <v>0</v>
      </c>
      <c r="Q126" s="65" t="s">
        <v>5</v>
      </c>
      <c r="R126" s="65">
        <v>0</v>
      </c>
      <c r="S126" s="65">
        <v>7</v>
      </c>
      <c r="T126" s="61">
        <v>1</v>
      </c>
    </row>
    <row r="127" spans="1:20" ht="30" x14ac:dyDescent="0.25">
      <c r="A127" s="64" t="s">
        <v>457</v>
      </c>
      <c r="B127" s="65">
        <v>1</v>
      </c>
      <c r="C127" s="66" t="s">
        <v>458</v>
      </c>
      <c r="D127" s="65">
        <v>1</v>
      </c>
      <c r="E127" s="66" t="s">
        <v>459</v>
      </c>
      <c r="F127" s="66" t="s">
        <v>291</v>
      </c>
      <c r="G127" s="65" t="s">
        <v>7</v>
      </c>
      <c r="H127" s="65">
        <v>9</v>
      </c>
      <c r="I127" s="65" t="s">
        <v>7</v>
      </c>
      <c r="J127" s="65">
        <v>4</v>
      </c>
      <c r="K127" s="65" t="s">
        <v>5</v>
      </c>
      <c r="L127" s="65">
        <v>0</v>
      </c>
      <c r="M127" s="65" t="s">
        <v>7</v>
      </c>
      <c r="N127" s="65">
        <v>1</v>
      </c>
      <c r="O127" s="65" t="s">
        <v>5</v>
      </c>
      <c r="P127" s="65">
        <v>0</v>
      </c>
      <c r="Q127" s="65" t="s">
        <v>7</v>
      </c>
      <c r="R127" s="65">
        <v>2</v>
      </c>
      <c r="S127" s="65">
        <v>16</v>
      </c>
      <c r="T127" s="61">
        <v>4.5</v>
      </c>
    </row>
    <row r="128" spans="1:20" ht="30" x14ac:dyDescent="0.25">
      <c r="A128" s="64" t="s">
        <v>460</v>
      </c>
      <c r="B128" s="65">
        <v>1</v>
      </c>
      <c r="C128" s="66" t="s">
        <v>458</v>
      </c>
      <c r="D128" s="65">
        <v>10</v>
      </c>
      <c r="E128" s="66" t="s">
        <v>461</v>
      </c>
      <c r="F128" s="66" t="s">
        <v>462</v>
      </c>
      <c r="G128" s="65" t="s">
        <v>7</v>
      </c>
      <c r="H128" s="65">
        <v>9</v>
      </c>
      <c r="I128" s="65" t="s">
        <v>7</v>
      </c>
      <c r="J128" s="65">
        <v>4</v>
      </c>
      <c r="K128" s="65" t="s">
        <v>7</v>
      </c>
      <c r="L128" s="65">
        <v>2</v>
      </c>
      <c r="M128" s="65" t="s">
        <v>7</v>
      </c>
      <c r="N128" s="65">
        <v>1</v>
      </c>
      <c r="O128" s="65" t="s">
        <v>5</v>
      </c>
      <c r="P128" s="65">
        <v>0</v>
      </c>
      <c r="Q128" s="65" t="s">
        <v>7</v>
      </c>
      <c r="R128" s="65">
        <v>2</v>
      </c>
      <c r="S128" s="65">
        <v>18</v>
      </c>
      <c r="T128" s="61">
        <v>4.5</v>
      </c>
    </row>
    <row r="129" spans="1:20" ht="45" x14ac:dyDescent="0.25">
      <c r="A129" s="64" t="s">
        <v>463</v>
      </c>
      <c r="B129" s="65">
        <v>1</v>
      </c>
      <c r="C129" s="66" t="s">
        <v>458</v>
      </c>
      <c r="D129" s="65">
        <v>11</v>
      </c>
      <c r="E129" s="66" t="s">
        <v>464</v>
      </c>
      <c r="F129" s="66" t="s">
        <v>296</v>
      </c>
      <c r="G129" s="65" t="s">
        <v>7</v>
      </c>
      <c r="H129" s="65">
        <v>9</v>
      </c>
      <c r="I129" s="65" t="s">
        <v>5</v>
      </c>
      <c r="J129" s="65">
        <v>0</v>
      </c>
      <c r="K129" s="65" t="s">
        <v>5</v>
      </c>
      <c r="L129" s="65">
        <v>0</v>
      </c>
      <c r="M129" s="65" t="s">
        <v>7</v>
      </c>
      <c r="N129" s="65">
        <v>1</v>
      </c>
      <c r="O129" s="65" t="s">
        <v>5</v>
      </c>
      <c r="P129" s="65">
        <v>0</v>
      </c>
      <c r="Q129" s="65" t="s">
        <v>5</v>
      </c>
      <c r="R129" s="65">
        <v>0</v>
      </c>
      <c r="S129" s="65">
        <v>10</v>
      </c>
      <c r="T129" s="61">
        <v>4.5</v>
      </c>
    </row>
    <row r="130" spans="1:20" ht="45" x14ac:dyDescent="0.25">
      <c r="A130" s="64" t="s">
        <v>465</v>
      </c>
      <c r="B130" s="65">
        <v>1</v>
      </c>
      <c r="C130" s="66" t="s">
        <v>458</v>
      </c>
      <c r="D130" s="65">
        <v>12</v>
      </c>
      <c r="E130" s="66" t="s">
        <v>466</v>
      </c>
      <c r="F130" s="66" t="s">
        <v>297</v>
      </c>
      <c r="G130" s="65" t="s">
        <v>7</v>
      </c>
      <c r="H130" s="65">
        <v>9</v>
      </c>
      <c r="I130" s="65" t="s">
        <v>5</v>
      </c>
      <c r="J130" s="65">
        <v>0</v>
      </c>
      <c r="K130" s="65" t="s">
        <v>5</v>
      </c>
      <c r="L130" s="65">
        <v>0</v>
      </c>
      <c r="M130" s="65" t="s">
        <v>7</v>
      </c>
      <c r="N130" s="65">
        <v>1</v>
      </c>
      <c r="O130" s="65" t="s">
        <v>5</v>
      </c>
      <c r="P130" s="65">
        <v>0</v>
      </c>
      <c r="Q130" s="65" t="s">
        <v>5</v>
      </c>
      <c r="R130" s="65">
        <v>0</v>
      </c>
      <c r="S130" s="65">
        <v>10</v>
      </c>
      <c r="T130" s="61">
        <v>4.5</v>
      </c>
    </row>
    <row r="131" spans="1:20" ht="45" x14ac:dyDescent="0.25">
      <c r="A131" s="64" t="s">
        <v>467</v>
      </c>
      <c r="B131" s="65">
        <v>1</v>
      </c>
      <c r="C131" s="66" t="s">
        <v>458</v>
      </c>
      <c r="D131" s="65">
        <v>13</v>
      </c>
      <c r="E131" s="66" t="s">
        <v>468</v>
      </c>
      <c r="F131" s="66" t="s">
        <v>301</v>
      </c>
      <c r="G131" s="65" t="s">
        <v>5</v>
      </c>
      <c r="H131" s="65">
        <v>0</v>
      </c>
      <c r="I131" s="65" t="s">
        <v>7</v>
      </c>
      <c r="J131" s="65">
        <v>4</v>
      </c>
      <c r="K131" s="65" t="s">
        <v>5</v>
      </c>
      <c r="L131" s="65">
        <v>0</v>
      </c>
      <c r="M131" s="65" t="s">
        <v>7</v>
      </c>
      <c r="N131" s="65">
        <v>1</v>
      </c>
      <c r="O131" s="65" t="s">
        <v>7</v>
      </c>
      <c r="P131" s="65">
        <v>3</v>
      </c>
      <c r="Q131" s="65" t="s">
        <v>5</v>
      </c>
      <c r="R131" s="65">
        <v>0</v>
      </c>
      <c r="S131" s="65">
        <v>8</v>
      </c>
      <c r="T131" s="61">
        <v>1</v>
      </c>
    </row>
    <row r="132" spans="1:20" ht="45" x14ac:dyDescent="0.25">
      <c r="A132" s="64" t="s">
        <v>469</v>
      </c>
      <c r="B132" s="65">
        <v>1</v>
      </c>
      <c r="C132" s="66" t="s">
        <v>458</v>
      </c>
      <c r="D132" s="65">
        <v>14</v>
      </c>
      <c r="E132" s="66" t="s">
        <v>470</v>
      </c>
      <c r="F132" s="66" t="s">
        <v>301</v>
      </c>
      <c r="G132" s="65" t="s">
        <v>5</v>
      </c>
      <c r="H132" s="65">
        <v>0</v>
      </c>
      <c r="I132" s="65" t="s">
        <v>7</v>
      </c>
      <c r="J132" s="65">
        <v>4</v>
      </c>
      <c r="K132" s="65" t="s">
        <v>5</v>
      </c>
      <c r="L132" s="65">
        <v>0</v>
      </c>
      <c r="M132" s="65" t="s">
        <v>7</v>
      </c>
      <c r="N132" s="65">
        <v>1</v>
      </c>
      <c r="O132" s="65" t="s">
        <v>7</v>
      </c>
      <c r="P132" s="65">
        <v>3</v>
      </c>
      <c r="Q132" s="65" t="s">
        <v>5</v>
      </c>
      <c r="R132" s="65">
        <v>0</v>
      </c>
      <c r="S132" s="65">
        <v>8</v>
      </c>
      <c r="T132" s="61">
        <v>1</v>
      </c>
    </row>
    <row r="133" spans="1:20" ht="30" x14ac:dyDescent="0.25">
      <c r="A133" s="64" t="s">
        <v>471</v>
      </c>
      <c r="B133" s="65">
        <v>1</v>
      </c>
      <c r="C133" s="66" t="s">
        <v>458</v>
      </c>
      <c r="D133" s="65">
        <v>15</v>
      </c>
      <c r="E133" s="66" t="s">
        <v>472</v>
      </c>
      <c r="F133" s="66" t="s">
        <v>301</v>
      </c>
      <c r="G133" s="65" t="s">
        <v>5</v>
      </c>
      <c r="H133" s="65">
        <v>0</v>
      </c>
      <c r="I133" s="65" t="s">
        <v>5</v>
      </c>
      <c r="J133" s="65">
        <v>0</v>
      </c>
      <c r="K133" s="65" t="s">
        <v>5</v>
      </c>
      <c r="L133" s="65">
        <v>0</v>
      </c>
      <c r="M133" s="65" t="s">
        <v>7</v>
      </c>
      <c r="N133" s="65">
        <v>1</v>
      </c>
      <c r="O133" s="65" t="s">
        <v>7</v>
      </c>
      <c r="P133" s="65">
        <v>3</v>
      </c>
      <c r="Q133" s="65" t="s">
        <v>5</v>
      </c>
      <c r="R133" s="65">
        <v>0</v>
      </c>
      <c r="S133" s="65">
        <v>4</v>
      </c>
      <c r="T133" s="61">
        <v>1</v>
      </c>
    </row>
    <row r="134" spans="1:20" ht="30" x14ac:dyDescent="0.25">
      <c r="A134" s="64" t="s">
        <v>473</v>
      </c>
      <c r="B134" s="65">
        <v>1</v>
      </c>
      <c r="C134" s="66" t="s">
        <v>458</v>
      </c>
      <c r="D134" s="65">
        <v>2</v>
      </c>
      <c r="E134" s="66" t="s">
        <v>474</v>
      </c>
      <c r="F134" s="66" t="s">
        <v>301</v>
      </c>
      <c r="G134" s="65" t="s">
        <v>5</v>
      </c>
      <c r="H134" s="65">
        <v>0</v>
      </c>
      <c r="I134" s="65" t="s">
        <v>5</v>
      </c>
      <c r="J134" s="65">
        <v>0</v>
      </c>
      <c r="K134" s="65" t="s">
        <v>5</v>
      </c>
      <c r="L134" s="65">
        <v>0</v>
      </c>
      <c r="M134" s="65" t="s">
        <v>7</v>
      </c>
      <c r="N134" s="65">
        <v>1</v>
      </c>
      <c r="O134" s="65" t="s">
        <v>5</v>
      </c>
      <c r="P134" s="65">
        <v>0</v>
      </c>
      <c r="Q134" s="65" t="s">
        <v>5</v>
      </c>
      <c r="R134" s="65">
        <v>0</v>
      </c>
      <c r="S134" s="65">
        <v>1</v>
      </c>
      <c r="T134" s="61">
        <v>1</v>
      </c>
    </row>
    <row r="135" spans="1:20" ht="45" x14ac:dyDescent="0.25">
      <c r="A135" s="64" t="s">
        <v>475</v>
      </c>
      <c r="B135" s="65">
        <v>1</v>
      </c>
      <c r="C135" s="66" t="s">
        <v>458</v>
      </c>
      <c r="D135" s="65">
        <v>3</v>
      </c>
      <c r="E135" s="66" t="s">
        <v>476</v>
      </c>
      <c r="F135" s="66" t="s">
        <v>301</v>
      </c>
      <c r="G135" s="65" t="s">
        <v>5</v>
      </c>
      <c r="H135" s="65">
        <v>0</v>
      </c>
      <c r="I135" s="65" t="s">
        <v>5</v>
      </c>
      <c r="J135" s="65">
        <v>0</v>
      </c>
      <c r="K135" s="65" t="s">
        <v>5</v>
      </c>
      <c r="L135" s="65">
        <v>0</v>
      </c>
      <c r="M135" s="65" t="s">
        <v>7</v>
      </c>
      <c r="N135" s="65">
        <v>1</v>
      </c>
      <c r="O135" s="65" t="s">
        <v>7</v>
      </c>
      <c r="P135" s="65">
        <v>3</v>
      </c>
      <c r="Q135" s="65" t="s">
        <v>5</v>
      </c>
      <c r="R135" s="65">
        <v>0</v>
      </c>
      <c r="S135" s="65">
        <v>4</v>
      </c>
      <c r="T135" s="61">
        <v>1</v>
      </c>
    </row>
    <row r="136" spans="1:20" ht="60" x14ac:dyDescent="0.25">
      <c r="A136" s="64" t="s">
        <v>477</v>
      </c>
      <c r="B136" s="65">
        <v>1</v>
      </c>
      <c r="C136" s="66" t="s">
        <v>458</v>
      </c>
      <c r="D136" s="65">
        <v>4</v>
      </c>
      <c r="E136" s="66" t="s">
        <v>478</v>
      </c>
      <c r="F136" s="66" t="s">
        <v>301</v>
      </c>
      <c r="G136" s="65" t="s">
        <v>5</v>
      </c>
      <c r="H136" s="65">
        <v>0</v>
      </c>
      <c r="I136" s="65" t="s">
        <v>5</v>
      </c>
      <c r="J136" s="65">
        <v>0</v>
      </c>
      <c r="K136" s="65" t="s">
        <v>5</v>
      </c>
      <c r="L136" s="65">
        <v>0</v>
      </c>
      <c r="M136" s="65" t="s">
        <v>7</v>
      </c>
      <c r="N136" s="65">
        <v>1</v>
      </c>
      <c r="O136" s="65" t="s">
        <v>7</v>
      </c>
      <c r="P136" s="65">
        <v>3</v>
      </c>
      <c r="Q136" s="65" t="s">
        <v>5</v>
      </c>
      <c r="R136" s="65">
        <v>0</v>
      </c>
      <c r="S136" s="65">
        <v>4</v>
      </c>
      <c r="T136" s="61">
        <v>1</v>
      </c>
    </row>
    <row r="137" spans="1:20" ht="45" x14ac:dyDescent="0.25">
      <c r="A137" s="64" t="s">
        <v>479</v>
      </c>
      <c r="B137" s="65">
        <v>1</v>
      </c>
      <c r="C137" s="66" t="s">
        <v>458</v>
      </c>
      <c r="D137" s="65">
        <v>5</v>
      </c>
      <c r="E137" s="66" t="s">
        <v>480</v>
      </c>
      <c r="F137" s="66" t="s">
        <v>292</v>
      </c>
      <c r="G137" s="65" t="s">
        <v>7</v>
      </c>
      <c r="H137" s="65">
        <v>9</v>
      </c>
      <c r="I137" s="65" t="s">
        <v>7</v>
      </c>
      <c r="J137" s="65">
        <v>4</v>
      </c>
      <c r="K137" s="65" t="s">
        <v>5</v>
      </c>
      <c r="L137" s="65">
        <v>0</v>
      </c>
      <c r="M137" s="65" t="s">
        <v>7</v>
      </c>
      <c r="N137" s="65">
        <v>1</v>
      </c>
      <c r="O137" s="65" t="s">
        <v>5</v>
      </c>
      <c r="P137" s="65">
        <v>0</v>
      </c>
      <c r="Q137" s="65" t="s">
        <v>7</v>
      </c>
      <c r="R137" s="65">
        <v>2</v>
      </c>
      <c r="S137" s="65">
        <v>16</v>
      </c>
      <c r="T137" s="61">
        <v>4.5</v>
      </c>
    </row>
    <row r="138" spans="1:20" ht="45" x14ac:dyDescent="0.25">
      <c r="A138" s="64" t="s">
        <v>481</v>
      </c>
      <c r="B138" s="65">
        <v>1</v>
      </c>
      <c r="C138" s="66" t="s">
        <v>458</v>
      </c>
      <c r="D138" s="65">
        <v>6</v>
      </c>
      <c r="E138" s="66" t="s">
        <v>482</v>
      </c>
      <c r="F138" s="66" t="s">
        <v>292</v>
      </c>
      <c r="G138" s="65" t="s">
        <v>7</v>
      </c>
      <c r="H138" s="65">
        <v>9</v>
      </c>
      <c r="I138" s="65" t="s">
        <v>7</v>
      </c>
      <c r="J138" s="65">
        <v>4</v>
      </c>
      <c r="K138" s="65" t="s">
        <v>5</v>
      </c>
      <c r="L138" s="65">
        <v>0</v>
      </c>
      <c r="M138" s="65" t="s">
        <v>7</v>
      </c>
      <c r="N138" s="65">
        <v>1</v>
      </c>
      <c r="O138" s="65" t="s">
        <v>5</v>
      </c>
      <c r="P138" s="65">
        <v>0</v>
      </c>
      <c r="Q138" s="65" t="s">
        <v>7</v>
      </c>
      <c r="R138" s="65">
        <v>2</v>
      </c>
      <c r="S138" s="65">
        <v>16</v>
      </c>
      <c r="T138" s="61">
        <v>4.5</v>
      </c>
    </row>
    <row r="139" spans="1:20" ht="45" x14ac:dyDescent="0.25">
      <c r="A139" s="64" t="s">
        <v>483</v>
      </c>
      <c r="B139" s="65">
        <v>1</v>
      </c>
      <c r="C139" s="66" t="s">
        <v>458</v>
      </c>
      <c r="D139" s="65">
        <v>7</v>
      </c>
      <c r="E139" s="66" t="s">
        <v>484</v>
      </c>
      <c r="F139" s="66" t="s">
        <v>301</v>
      </c>
      <c r="G139" s="65" t="s">
        <v>5</v>
      </c>
      <c r="H139" s="65">
        <v>0</v>
      </c>
      <c r="I139" s="65" t="s">
        <v>5</v>
      </c>
      <c r="J139" s="65">
        <v>0</v>
      </c>
      <c r="K139" s="65" t="s">
        <v>5</v>
      </c>
      <c r="L139" s="65">
        <v>0</v>
      </c>
      <c r="M139" s="65" t="s">
        <v>7</v>
      </c>
      <c r="N139" s="65">
        <v>1</v>
      </c>
      <c r="O139" s="65" t="s">
        <v>7</v>
      </c>
      <c r="P139" s="65">
        <v>3</v>
      </c>
      <c r="Q139" s="65" t="s">
        <v>5</v>
      </c>
      <c r="R139" s="65">
        <v>0</v>
      </c>
      <c r="S139" s="65">
        <v>4</v>
      </c>
      <c r="T139" s="61">
        <v>1</v>
      </c>
    </row>
    <row r="140" spans="1:20" ht="45" x14ac:dyDescent="0.25">
      <c r="A140" s="64" t="s">
        <v>485</v>
      </c>
      <c r="B140" s="65">
        <v>1</v>
      </c>
      <c r="C140" s="66" t="s">
        <v>458</v>
      </c>
      <c r="D140" s="65">
        <v>8</v>
      </c>
      <c r="E140" s="66" t="s">
        <v>486</v>
      </c>
      <c r="F140" s="66" t="s">
        <v>301</v>
      </c>
      <c r="G140" s="65" t="s">
        <v>5</v>
      </c>
      <c r="H140" s="65">
        <v>0</v>
      </c>
      <c r="I140" s="65" t="s">
        <v>5</v>
      </c>
      <c r="J140" s="65">
        <v>0</v>
      </c>
      <c r="K140" s="65" t="s">
        <v>5</v>
      </c>
      <c r="L140" s="65">
        <v>0</v>
      </c>
      <c r="M140" s="65" t="s">
        <v>7</v>
      </c>
      <c r="N140" s="65">
        <v>1</v>
      </c>
      <c r="O140" s="65" t="s">
        <v>7</v>
      </c>
      <c r="P140" s="65">
        <v>3</v>
      </c>
      <c r="Q140" s="65" t="s">
        <v>5</v>
      </c>
      <c r="R140" s="65">
        <v>0</v>
      </c>
      <c r="S140" s="65">
        <v>4</v>
      </c>
      <c r="T140" s="61">
        <v>1</v>
      </c>
    </row>
    <row r="141" spans="1:20" ht="90" x14ac:dyDescent="0.25">
      <c r="A141" s="64" t="s">
        <v>487</v>
      </c>
      <c r="B141" s="65">
        <v>1</v>
      </c>
      <c r="C141" s="66" t="s">
        <v>458</v>
      </c>
      <c r="D141" s="65">
        <v>9</v>
      </c>
      <c r="E141" s="66" t="s">
        <v>488</v>
      </c>
      <c r="F141" s="66" t="s">
        <v>301</v>
      </c>
      <c r="G141" s="65" t="s">
        <v>5</v>
      </c>
      <c r="H141" s="65">
        <v>0</v>
      </c>
      <c r="I141" s="65" t="s">
        <v>5</v>
      </c>
      <c r="J141" s="65">
        <v>0</v>
      </c>
      <c r="K141" s="65" t="s">
        <v>5</v>
      </c>
      <c r="L141" s="65">
        <v>0</v>
      </c>
      <c r="M141" s="65" t="s">
        <v>7</v>
      </c>
      <c r="N141" s="65">
        <v>1</v>
      </c>
      <c r="O141" s="65" t="s">
        <v>7</v>
      </c>
      <c r="P141" s="65">
        <v>3</v>
      </c>
      <c r="Q141" s="65" t="s">
        <v>5</v>
      </c>
      <c r="R141" s="65">
        <v>0</v>
      </c>
      <c r="S141" s="65">
        <v>4</v>
      </c>
      <c r="T141" s="61">
        <v>1</v>
      </c>
    </row>
    <row r="142" spans="1:20" ht="270" x14ac:dyDescent="0.25">
      <c r="A142" s="64" t="s">
        <v>489</v>
      </c>
      <c r="B142" s="65">
        <v>10</v>
      </c>
      <c r="C142" s="66" t="s">
        <v>335</v>
      </c>
      <c r="D142" s="65">
        <v>1</v>
      </c>
      <c r="E142" s="66" t="s">
        <v>490</v>
      </c>
      <c r="F142" s="66" t="s">
        <v>301</v>
      </c>
      <c r="G142" s="65" t="s">
        <v>5</v>
      </c>
      <c r="H142" s="65">
        <v>0</v>
      </c>
      <c r="I142" s="65" t="s">
        <v>7</v>
      </c>
      <c r="J142" s="65">
        <v>4</v>
      </c>
      <c r="K142" s="65" t="s">
        <v>7</v>
      </c>
      <c r="L142" s="65">
        <v>2</v>
      </c>
      <c r="M142" s="65" t="s">
        <v>7</v>
      </c>
      <c r="N142" s="65">
        <v>1</v>
      </c>
      <c r="O142" s="65" t="s">
        <v>7</v>
      </c>
      <c r="P142" s="65">
        <v>3</v>
      </c>
      <c r="Q142" s="65" t="s">
        <v>5</v>
      </c>
      <c r="R142" s="65">
        <v>0</v>
      </c>
      <c r="S142" s="65">
        <v>10</v>
      </c>
      <c r="T142" s="61">
        <v>1</v>
      </c>
    </row>
    <row r="143" spans="1:20" ht="30" x14ac:dyDescent="0.25">
      <c r="A143" s="64" t="s">
        <v>491</v>
      </c>
      <c r="B143" s="65">
        <v>10</v>
      </c>
      <c r="C143" s="66" t="s">
        <v>335</v>
      </c>
      <c r="D143" s="65">
        <v>2</v>
      </c>
      <c r="E143" s="66" t="s">
        <v>492</v>
      </c>
      <c r="F143" s="66" t="s">
        <v>301</v>
      </c>
      <c r="G143" s="65" t="s">
        <v>5</v>
      </c>
      <c r="H143" s="65">
        <v>0</v>
      </c>
      <c r="I143" s="65" t="s">
        <v>7</v>
      </c>
      <c r="J143" s="65">
        <v>4</v>
      </c>
      <c r="K143" s="65" t="s">
        <v>7</v>
      </c>
      <c r="L143" s="65">
        <v>2</v>
      </c>
      <c r="M143" s="65" t="s">
        <v>7</v>
      </c>
      <c r="N143" s="65">
        <v>1</v>
      </c>
      <c r="O143" s="65" t="s">
        <v>7</v>
      </c>
      <c r="P143" s="65">
        <v>3</v>
      </c>
      <c r="Q143" s="65" t="s">
        <v>5</v>
      </c>
      <c r="R143" s="65">
        <v>0</v>
      </c>
      <c r="S143" s="65">
        <v>10</v>
      </c>
      <c r="T143" s="61">
        <v>1</v>
      </c>
    </row>
    <row r="144" spans="1:20" ht="30" x14ac:dyDescent="0.25">
      <c r="A144" s="64" t="s">
        <v>493</v>
      </c>
      <c r="B144" s="65">
        <v>10</v>
      </c>
      <c r="C144" s="66" t="s">
        <v>335</v>
      </c>
      <c r="D144" s="65">
        <v>3</v>
      </c>
      <c r="E144" s="66" t="s">
        <v>494</v>
      </c>
      <c r="F144" s="66" t="s">
        <v>301</v>
      </c>
      <c r="G144" s="65" t="s">
        <v>5</v>
      </c>
      <c r="H144" s="65">
        <v>0</v>
      </c>
      <c r="I144" s="65" t="s">
        <v>7</v>
      </c>
      <c r="J144" s="65">
        <v>4</v>
      </c>
      <c r="K144" s="65" t="s">
        <v>7</v>
      </c>
      <c r="L144" s="65">
        <v>2</v>
      </c>
      <c r="M144" s="65" t="s">
        <v>7</v>
      </c>
      <c r="N144" s="65">
        <v>1</v>
      </c>
      <c r="O144" s="65" t="s">
        <v>7</v>
      </c>
      <c r="P144" s="65">
        <v>3</v>
      </c>
      <c r="Q144" s="65" t="s">
        <v>5</v>
      </c>
      <c r="R144" s="65">
        <v>0</v>
      </c>
      <c r="S144" s="65">
        <v>10</v>
      </c>
      <c r="T144" s="61">
        <v>1</v>
      </c>
    </row>
    <row r="145" spans="1:20" ht="30" x14ac:dyDescent="0.25">
      <c r="A145" s="64" t="s">
        <v>495</v>
      </c>
      <c r="B145" s="65">
        <v>10</v>
      </c>
      <c r="C145" s="66" t="s">
        <v>335</v>
      </c>
      <c r="D145" s="65">
        <v>4</v>
      </c>
      <c r="E145" s="66" t="s">
        <v>496</v>
      </c>
      <c r="F145" s="66" t="s">
        <v>301</v>
      </c>
      <c r="G145" s="65" t="s">
        <v>5</v>
      </c>
      <c r="H145" s="65">
        <v>0</v>
      </c>
      <c r="I145" s="65" t="s">
        <v>7</v>
      </c>
      <c r="J145" s="65">
        <v>4</v>
      </c>
      <c r="K145" s="65" t="s">
        <v>7</v>
      </c>
      <c r="L145" s="65">
        <v>2</v>
      </c>
      <c r="M145" s="65" t="s">
        <v>7</v>
      </c>
      <c r="N145" s="65">
        <v>1</v>
      </c>
      <c r="O145" s="65" t="s">
        <v>7</v>
      </c>
      <c r="P145" s="65">
        <v>3</v>
      </c>
      <c r="Q145" s="65" t="s">
        <v>5</v>
      </c>
      <c r="R145" s="65">
        <v>0</v>
      </c>
      <c r="S145" s="65">
        <v>10</v>
      </c>
      <c r="T145" s="61">
        <v>1</v>
      </c>
    </row>
    <row r="146" spans="1:20" ht="45" x14ac:dyDescent="0.25">
      <c r="A146" s="64" t="s">
        <v>497</v>
      </c>
      <c r="B146" s="65">
        <v>10</v>
      </c>
      <c r="C146" s="66" t="s">
        <v>335</v>
      </c>
      <c r="D146" s="65">
        <v>5</v>
      </c>
      <c r="E146" s="66" t="s">
        <v>498</v>
      </c>
      <c r="F146" s="66" t="s">
        <v>301</v>
      </c>
      <c r="G146" s="65" t="s">
        <v>5</v>
      </c>
      <c r="H146" s="65">
        <v>0</v>
      </c>
      <c r="I146" s="65" t="s">
        <v>7</v>
      </c>
      <c r="J146" s="65">
        <v>4</v>
      </c>
      <c r="K146" s="65" t="s">
        <v>7</v>
      </c>
      <c r="L146" s="65">
        <v>2</v>
      </c>
      <c r="M146" s="65" t="s">
        <v>7</v>
      </c>
      <c r="N146" s="65">
        <v>1</v>
      </c>
      <c r="O146" s="65" t="s">
        <v>5</v>
      </c>
      <c r="P146" s="65">
        <v>0</v>
      </c>
      <c r="Q146" s="65" t="s">
        <v>5</v>
      </c>
      <c r="R146" s="65">
        <v>0</v>
      </c>
      <c r="S146" s="65">
        <v>7</v>
      </c>
      <c r="T146" s="61">
        <v>1</v>
      </c>
    </row>
    <row r="147" spans="1:20" ht="75" x14ac:dyDescent="0.25">
      <c r="A147" s="64" t="s">
        <v>499</v>
      </c>
      <c r="B147" s="65">
        <v>10</v>
      </c>
      <c r="C147" s="66" t="s">
        <v>335</v>
      </c>
      <c r="D147" s="65">
        <v>6</v>
      </c>
      <c r="E147" s="66" t="s">
        <v>500</v>
      </c>
      <c r="F147" s="66" t="s">
        <v>301</v>
      </c>
      <c r="G147" s="65" t="s">
        <v>5</v>
      </c>
      <c r="H147" s="65">
        <v>0</v>
      </c>
      <c r="I147" s="65" t="s">
        <v>7</v>
      </c>
      <c r="J147" s="65">
        <v>4</v>
      </c>
      <c r="K147" s="65" t="s">
        <v>7</v>
      </c>
      <c r="L147" s="65">
        <v>2</v>
      </c>
      <c r="M147" s="65" t="s">
        <v>7</v>
      </c>
      <c r="N147" s="65">
        <v>1</v>
      </c>
      <c r="O147" s="65" t="s">
        <v>7</v>
      </c>
      <c r="P147" s="65">
        <v>3</v>
      </c>
      <c r="Q147" s="65" t="s">
        <v>5</v>
      </c>
      <c r="R147" s="65">
        <v>0</v>
      </c>
      <c r="S147" s="65">
        <v>10</v>
      </c>
      <c r="T147" s="61">
        <v>1</v>
      </c>
    </row>
    <row r="148" spans="1:20" ht="60" x14ac:dyDescent="0.25">
      <c r="A148" s="64" t="s">
        <v>501</v>
      </c>
      <c r="B148" s="65">
        <v>10</v>
      </c>
      <c r="C148" s="66" t="s">
        <v>335</v>
      </c>
      <c r="D148" s="65">
        <v>7</v>
      </c>
      <c r="E148" s="66" t="s">
        <v>502</v>
      </c>
      <c r="F148" s="66" t="s">
        <v>301</v>
      </c>
      <c r="G148" s="65" t="s">
        <v>5</v>
      </c>
      <c r="H148" s="65">
        <v>0</v>
      </c>
      <c r="I148" s="65" t="s">
        <v>7</v>
      </c>
      <c r="J148" s="65">
        <v>4</v>
      </c>
      <c r="K148" s="65" t="s">
        <v>7</v>
      </c>
      <c r="L148" s="65">
        <v>2</v>
      </c>
      <c r="M148" s="65" t="s">
        <v>7</v>
      </c>
      <c r="N148" s="65">
        <v>1</v>
      </c>
      <c r="O148" s="65" t="s">
        <v>7</v>
      </c>
      <c r="P148" s="65">
        <v>3</v>
      </c>
      <c r="Q148" s="65" t="s">
        <v>5</v>
      </c>
      <c r="R148" s="65">
        <v>0</v>
      </c>
      <c r="S148" s="65">
        <v>10</v>
      </c>
      <c r="T148" s="61">
        <v>1</v>
      </c>
    </row>
    <row r="149" spans="1:20" ht="30" x14ac:dyDescent="0.25">
      <c r="A149" s="64" t="s">
        <v>503</v>
      </c>
      <c r="B149" s="65">
        <v>10</v>
      </c>
      <c r="C149" s="66" t="s">
        <v>335</v>
      </c>
      <c r="D149" s="65">
        <v>8</v>
      </c>
      <c r="E149" s="66" t="s">
        <v>504</v>
      </c>
      <c r="F149" s="66" t="s">
        <v>301</v>
      </c>
      <c r="G149" s="65" t="s">
        <v>5</v>
      </c>
      <c r="H149" s="65">
        <v>0</v>
      </c>
      <c r="I149" s="65" t="s">
        <v>7</v>
      </c>
      <c r="J149" s="65">
        <v>4</v>
      </c>
      <c r="K149" s="65" t="s">
        <v>7</v>
      </c>
      <c r="L149" s="65">
        <v>2</v>
      </c>
      <c r="M149" s="65" t="s">
        <v>7</v>
      </c>
      <c r="N149" s="65">
        <v>1</v>
      </c>
      <c r="O149" s="65" t="s">
        <v>7</v>
      </c>
      <c r="P149" s="65">
        <v>3</v>
      </c>
      <c r="Q149" s="65" t="s">
        <v>5</v>
      </c>
      <c r="R149" s="65">
        <v>0</v>
      </c>
      <c r="S149" s="65">
        <v>10</v>
      </c>
      <c r="T149" s="61">
        <v>1</v>
      </c>
    </row>
    <row r="150" spans="1:20" x14ac:dyDescent="0.25">
      <c r="A150" s="64" t="s">
        <v>505</v>
      </c>
      <c r="B150" s="65">
        <v>10</v>
      </c>
      <c r="C150" s="66" t="s">
        <v>335</v>
      </c>
      <c r="D150" s="65">
        <v>9</v>
      </c>
      <c r="E150" s="66" t="s">
        <v>22</v>
      </c>
      <c r="F150" s="66" t="s">
        <v>301</v>
      </c>
      <c r="G150" s="65" t="s">
        <v>5</v>
      </c>
      <c r="H150" s="65">
        <v>0</v>
      </c>
      <c r="I150" s="65" t="s">
        <v>7</v>
      </c>
      <c r="J150" s="65">
        <v>4</v>
      </c>
      <c r="K150" s="65" t="s">
        <v>7</v>
      </c>
      <c r="L150" s="65">
        <v>2</v>
      </c>
      <c r="M150" s="65" t="s">
        <v>7</v>
      </c>
      <c r="N150" s="65">
        <v>1</v>
      </c>
      <c r="O150" s="65" t="s">
        <v>5</v>
      </c>
      <c r="P150" s="65">
        <v>0</v>
      </c>
      <c r="Q150" s="65" t="s">
        <v>5</v>
      </c>
      <c r="R150" s="65">
        <v>0</v>
      </c>
      <c r="S150" s="65">
        <v>7</v>
      </c>
      <c r="T150" s="61">
        <v>1</v>
      </c>
    </row>
    <row r="151" spans="1:20" ht="45" x14ac:dyDescent="0.25">
      <c r="A151" s="64" t="s">
        <v>506</v>
      </c>
      <c r="B151" s="65">
        <v>11</v>
      </c>
      <c r="C151" s="66" t="s">
        <v>507</v>
      </c>
      <c r="D151" s="65">
        <v>1</v>
      </c>
      <c r="E151" s="66" t="s">
        <v>508</v>
      </c>
      <c r="F151" s="66" t="s">
        <v>301</v>
      </c>
      <c r="G151" s="65" t="s">
        <v>5</v>
      </c>
      <c r="H151" s="65">
        <v>0</v>
      </c>
      <c r="I151" s="65" t="s">
        <v>7</v>
      </c>
      <c r="J151" s="65">
        <v>4</v>
      </c>
      <c r="K151" s="65" t="s">
        <v>5</v>
      </c>
      <c r="L151" s="65">
        <v>0</v>
      </c>
      <c r="M151" s="65" t="s">
        <v>7</v>
      </c>
      <c r="N151" s="65">
        <v>1</v>
      </c>
      <c r="O151" s="65" t="s">
        <v>5</v>
      </c>
      <c r="P151" s="65">
        <v>0</v>
      </c>
      <c r="Q151" s="65" t="s">
        <v>7</v>
      </c>
      <c r="R151" s="65">
        <v>2</v>
      </c>
      <c r="S151" s="65">
        <v>7</v>
      </c>
      <c r="T151" s="61">
        <v>1</v>
      </c>
    </row>
    <row r="152" spans="1:20" ht="30" x14ac:dyDescent="0.25">
      <c r="A152" s="64" t="s">
        <v>509</v>
      </c>
      <c r="B152" s="65">
        <v>11</v>
      </c>
      <c r="C152" s="66" t="s">
        <v>507</v>
      </c>
      <c r="D152" s="65">
        <v>2</v>
      </c>
      <c r="E152" s="66" t="s">
        <v>510</v>
      </c>
      <c r="F152" s="66" t="s">
        <v>301</v>
      </c>
      <c r="G152" s="65" t="s">
        <v>5</v>
      </c>
      <c r="H152" s="65">
        <v>0</v>
      </c>
      <c r="I152" s="65" t="s">
        <v>7</v>
      </c>
      <c r="J152" s="65">
        <v>4</v>
      </c>
      <c r="K152" s="65" t="s">
        <v>5</v>
      </c>
      <c r="L152" s="65">
        <v>0</v>
      </c>
      <c r="M152" s="65" t="s">
        <v>7</v>
      </c>
      <c r="N152" s="65">
        <v>1</v>
      </c>
      <c r="O152" s="65" t="s">
        <v>5</v>
      </c>
      <c r="P152" s="65">
        <v>0</v>
      </c>
      <c r="Q152" s="65" t="s">
        <v>7</v>
      </c>
      <c r="R152" s="65">
        <v>2</v>
      </c>
      <c r="S152" s="65">
        <v>7</v>
      </c>
      <c r="T152" s="61">
        <v>1</v>
      </c>
    </row>
    <row r="153" spans="1:20" ht="45" x14ac:dyDescent="0.25">
      <c r="A153" s="64" t="s">
        <v>511</v>
      </c>
      <c r="B153" s="65">
        <v>11</v>
      </c>
      <c r="C153" s="66" t="s">
        <v>507</v>
      </c>
      <c r="D153" s="65">
        <v>3</v>
      </c>
      <c r="E153" s="66" t="s">
        <v>512</v>
      </c>
      <c r="F153" s="66" t="s">
        <v>301</v>
      </c>
      <c r="G153" s="65" t="s">
        <v>5</v>
      </c>
      <c r="H153" s="65">
        <v>0</v>
      </c>
      <c r="I153" s="65" t="s">
        <v>7</v>
      </c>
      <c r="J153" s="65">
        <v>4</v>
      </c>
      <c r="K153" s="65" t="s">
        <v>5</v>
      </c>
      <c r="L153" s="65">
        <v>0</v>
      </c>
      <c r="M153" s="65" t="s">
        <v>7</v>
      </c>
      <c r="N153" s="65">
        <v>1</v>
      </c>
      <c r="O153" s="65" t="s">
        <v>5</v>
      </c>
      <c r="P153" s="65">
        <v>0</v>
      </c>
      <c r="Q153" s="65" t="s">
        <v>7</v>
      </c>
      <c r="R153" s="65">
        <v>2</v>
      </c>
      <c r="S153" s="65">
        <v>7</v>
      </c>
      <c r="T153" s="61">
        <v>1</v>
      </c>
    </row>
    <row r="154" spans="1:20" ht="45" x14ac:dyDescent="0.25">
      <c r="A154" s="64" t="s">
        <v>513</v>
      </c>
      <c r="B154" s="65">
        <v>11</v>
      </c>
      <c r="C154" s="66" t="s">
        <v>507</v>
      </c>
      <c r="D154" s="65">
        <v>4</v>
      </c>
      <c r="E154" s="66" t="s">
        <v>514</v>
      </c>
      <c r="F154" s="66" t="s">
        <v>301</v>
      </c>
      <c r="G154" s="65" t="s">
        <v>5</v>
      </c>
      <c r="H154" s="65">
        <v>0</v>
      </c>
      <c r="I154" s="65" t="s">
        <v>7</v>
      </c>
      <c r="J154" s="65">
        <v>4</v>
      </c>
      <c r="K154" s="65" t="s">
        <v>5</v>
      </c>
      <c r="L154" s="65">
        <v>0</v>
      </c>
      <c r="M154" s="65" t="s">
        <v>7</v>
      </c>
      <c r="N154" s="65">
        <v>1</v>
      </c>
      <c r="O154" s="65" t="s">
        <v>5</v>
      </c>
      <c r="P154" s="65">
        <v>0</v>
      </c>
      <c r="Q154" s="65" t="s">
        <v>7</v>
      </c>
      <c r="R154" s="65">
        <v>2</v>
      </c>
      <c r="S154" s="65">
        <v>7</v>
      </c>
      <c r="T154" s="61">
        <v>1</v>
      </c>
    </row>
    <row r="155" spans="1:20" x14ac:dyDescent="0.25">
      <c r="A155" s="64" t="s">
        <v>515</v>
      </c>
      <c r="B155" s="65">
        <v>12</v>
      </c>
      <c r="C155" s="66" t="s">
        <v>337</v>
      </c>
      <c r="D155" s="65">
        <v>1</v>
      </c>
      <c r="E155" s="66" t="s">
        <v>23</v>
      </c>
      <c r="F155" s="66" t="s">
        <v>338</v>
      </c>
      <c r="G155" s="65" t="s">
        <v>39</v>
      </c>
      <c r="H155" s="65">
        <v>0</v>
      </c>
      <c r="I155" s="65" t="s">
        <v>39</v>
      </c>
      <c r="J155" s="65">
        <v>0</v>
      </c>
      <c r="K155" s="65" t="s">
        <v>39</v>
      </c>
      <c r="L155" s="65">
        <v>0</v>
      </c>
      <c r="M155" s="65" t="s">
        <v>7</v>
      </c>
      <c r="N155" s="65">
        <v>1</v>
      </c>
      <c r="O155" s="65" t="s">
        <v>39</v>
      </c>
      <c r="P155" s="65">
        <v>0</v>
      </c>
      <c r="Q155" s="65" t="s">
        <v>39</v>
      </c>
      <c r="R155" s="65">
        <v>0</v>
      </c>
      <c r="S155" s="65">
        <v>1</v>
      </c>
      <c r="T155" s="61">
        <v>1</v>
      </c>
    </row>
    <row r="156" spans="1:20" ht="45" x14ac:dyDescent="0.25">
      <c r="A156" s="64" t="s">
        <v>516</v>
      </c>
      <c r="B156" s="65">
        <v>2</v>
      </c>
      <c r="C156" s="66" t="s">
        <v>302</v>
      </c>
      <c r="D156" s="65">
        <v>1</v>
      </c>
      <c r="E156" s="66" t="s">
        <v>10</v>
      </c>
      <c r="F156" s="66" t="s">
        <v>301</v>
      </c>
      <c r="G156" s="65" t="s">
        <v>5</v>
      </c>
      <c r="H156" s="65">
        <v>0</v>
      </c>
      <c r="I156" s="65" t="s">
        <v>7</v>
      </c>
      <c r="J156" s="65">
        <v>4</v>
      </c>
      <c r="K156" s="65" t="s">
        <v>5</v>
      </c>
      <c r="L156" s="65">
        <v>0</v>
      </c>
      <c r="M156" s="65" t="s">
        <v>7</v>
      </c>
      <c r="N156" s="65">
        <v>1</v>
      </c>
      <c r="O156" s="65" t="s">
        <v>7</v>
      </c>
      <c r="P156" s="65">
        <v>3</v>
      </c>
      <c r="Q156" s="65" t="s">
        <v>5</v>
      </c>
      <c r="R156" s="65">
        <v>0</v>
      </c>
      <c r="S156" s="65">
        <v>8</v>
      </c>
      <c r="T156" s="61">
        <v>1</v>
      </c>
    </row>
    <row r="157" spans="1:20" ht="45" x14ac:dyDescent="0.25">
      <c r="A157" s="64" t="s">
        <v>517</v>
      </c>
      <c r="B157" s="65">
        <v>2</v>
      </c>
      <c r="C157" s="66" t="s">
        <v>302</v>
      </c>
      <c r="D157" s="65">
        <v>10</v>
      </c>
      <c r="E157" s="66" t="s">
        <v>518</v>
      </c>
      <c r="F157" s="66" t="s">
        <v>301</v>
      </c>
      <c r="G157" s="65" t="s">
        <v>5</v>
      </c>
      <c r="H157" s="65">
        <v>0</v>
      </c>
      <c r="I157" s="65" t="s">
        <v>5</v>
      </c>
      <c r="J157" s="65">
        <v>0</v>
      </c>
      <c r="K157" s="65" t="s">
        <v>5</v>
      </c>
      <c r="L157" s="65">
        <v>0</v>
      </c>
      <c r="M157" s="65" t="s">
        <v>7</v>
      </c>
      <c r="N157" s="65">
        <v>1</v>
      </c>
      <c r="O157" s="65" t="s">
        <v>7</v>
      </c>
      <c r="P157" s="65">
        <v>3</v>
      </c>
      <c r="Q157" s="65" t="s">
        <v>5</v>
      </c>
      <c r="R157" s="65">
        <v>0</v>
      </c>
      <c r="S157" s="65">
        <v>4</v>
      </c>
      <c r="T157" s="61">
        <v>1</v>
      </c>
    </row>
    <row r="158" spans="1:20" ht="30" x14ac:dyDescent="0.25">
      <c r="A158" s="64" t="s">
        <v>519</v>
      </c>
      <c r="B158" s="65">
        <v>2</v>
      </c>
      <c r="C158" s="66" t="s">
        <v>302</v>
      </c>
      <c r="D158" s="65">
        <v>11</v>
      </c>
      <c r="E158" s="66" t="s">
        <v>520</v>
      </c>
      <c r="F158" s="66" t="s">
        <v>301</v>
      </c>
      <c r="G158" s="65" t="s">
        <v>5</v>
      </c>
      <c r="H158" s="65">
        <v>0</v>
      </c>
      <c r="I158" s="65" t="s">
        <v>5</v>
      </c>
      <c r="J158" s="65">
        <v>0</v>
      </c>
      <c r="K158" s="65" t="s">
        <v>5</v>
      </c>
      <c r="L158" s="65">
        <v>0</v>
      </c>
      <c r="M158" s="65" t="s">
        <v>7</v>
      </c>
      <c r="N158" s="65">
        <v>1</v>
      </c>
      <c r="O158" s="65" t="s">
        <v>7</v>
      </c>
      <c r="P158" s="65">
        <v>3</v>
      </c>
      <c r="Q158" s="65" t="s">
        <v>5</v>
      </c>
      <c r="R158" s="65">
        <v>0</v>
      </c>
      <c r="S158" s="65">
        <v>4</v>
      </c>
      <c r="T158" s="61">
        <v>1</v>
      </c>
    </row>
    <row r="159" spans="1:20" ht="60" x14ac:dyDescent="0.25">
      <c r="A159" s="64" t="s">
        <v>521</v>
      </c>
      <c r="B159" s="65">
        <v>2</v>
      </c>
      <c r="C159" s="66" t="s">
        <v>302</v>
      </c>
      <c r="D159" s="65">
        <v>12</v>
      </c>
      <c r="E159" s="66" t="s">
        <v>522</v>
      </c>
      <c r="F159" s="66" t="s">
        <v>301</v>
      </c>
      <c r="G159" s="65" t="s">
        <v>5</v>
      </c>
      <c r="H159" s="65">
        <v>0</v>
      </c>
      <c r="I159" s="65" t="s">
        <v>7</v>
      </c>
      <c r="J159" s="65">
        <v>4</v>
      </c>
      <c r="K159" s="65" t="s">
        <v>5</v>
      </c>
      <c r="L159" s="65">
        <v>0</v>
      </c>
      <c r="M159" s="65" t="s">
        <v>7</v>
      </c>
      <c r="N159" s="65">
        <v>1</v>
      </c>
      <c r="O159" s="65" t="s">
        <v>5</v>
      </c>
      <c r="P159" s="65">
        <v>0</v>
      </c>
      <c r="Q159" s="65" t="s">
        <v>7</v>
      </c>
      <c r="R159" s="65">
        <v>2</v>
      </c>
      <c r="S159" s="65">
        <v>7</v>
      </c>
      <c r="T159" s="61">
        <v>1</v>
      </c>
    </row>
    <row r="160" spans="1:20" ht="30" x14ac:dyDescent="0.25">
      <c r="A160" s="64" t="s">
        <v>523</v>
      </c>
      <c r="B160" s="65">
        <v>2</v>
      </c>
      <c r="C160" s="66" t="s">
        <v>302</v>
      </c>
      <c r="D160" s="65">
        <v>2</v>
      </c>
      <c r="E160" s="66" t="s">
        <v>524</v>
      </c>
      <c r="F160" s="66" t="s">
        <v>301</v>
      </c>
      <c r="G160" s="65" t="s">
        <v>5</v>
      </c>
      <c r="H160" s="65">
        <v>0</v>
      </c>
      <c r="I160" s="65" t="s">
        <v>5</v>
      </c>
      <c r="J160" s="65">
        <v>0</v>
      </c>
      <c r="K160" s="65" t="s">
        <v>5</v>
      </c>
      <c r="L160" s="65">
        <v>0</v>
      </c>
      <c r="M160" s="65" t="s">
        <v>7</v>
      </c>
      <c r="N160" s="65">
        <v>1</v>
      </c>
      <c r="O160" s="65" t="s">
        <v>7</v>
      </c>
      <c r="P160" s="65">
        <v>3</v>
      </c>
      <c r="Q160" s="65" t="s">
        <v>5</v>
      </c>
      <c r="R160" s="65">
        <v>0</v>
      </c>
      <c r="S160" s="65">
        <v>4</v>
      </c>
      <c r="T160" s="61">
        <v>1</v>
      </c>
    </row>
    <row r="161" spans="1:20" ht="30" x14ac:dyDescent="0.25">
      <c r="A161" s="64" t="s">
        <v>525</v>
      </c>
      <c r="B161" s="65">
        <v>2</v>
      </c>
      <c r="C161" s="66" t="s">
        <v>302</v>
      </c>
      <c r="D161" s="65">
        <v>3</v>
      </c>
      <c r="E161" s="66" t="s">
        <v>526</v>
      </c>
      <c r="F161" s="66" t="s">
        <v>301</v>
      </c>
      <c r="G161" s="65" t="s">
        <v>5</v>
      </c>
      <c r="H161" s="65">
        <v>0</v>
      </c>
      <c r="I161" s="65" t="s">
        <v>5</v>
      </c>
      <c r="J161" s="65">
        <v>0</v>
      </c>
      <c r="K161" s="65" t="s">
        <v>5</v>
      </c>
      <c r="L161" s="65">
        <v>0</v>
      </c>
      <c r="M161" s="65" t="s">
        <v>7</v>
      </c>
      <c r="N161" s="65">
        <v>1</v>
      </c>
      <c r="O161" s="65" t="s">
        <v>7</v>
      </c>
      <c r="P161" s="65">
        <v>3</v>
      </c>
      <c r="Q161" s="65" t="s">
        <v>5</v>
      </c>
      <c r="R161" s="65">
        <v>0</v>
      </c>
      <c r="S161" s="65">
        <v>4</v>
      </c>
      <c r="T161" s="61">
        <v>1</v>
      </c>
    </row>
    <row r="162" spans="1:20" ht="60" x14ac:dyDescent="0.25">
      <c r="A162" s="64" t="s">
        <v>527</v>
      </c>
      <c r="B162" s="65">
        <v>2</v>
      </c>
      <c r="C162" s="66" t="s">
        <v>302</v>
      </c>
      <c r="D162" s="65">
        <v>4</v>
      </c>
      <c r="E162" s="66" t="s">
        <v>528</v>
      </c>
      <c r="F162" s="66" t="s">
        <v>301</v>
      </c>
      <c r="G162" s="65" t="s">
        <v>5</v>
      </c>
      <c r="H162" s="65">
        <v>0</v>
      </c>
      <c r="I162" s="65" t="s">
        <v>7</v>
      </c>
      <c r="J162" s="65">
        <v>4</v>
      </c>
      <c r="K162" s="65" t="s">
        <v>5</v>
      </c>
      <c r="L162" s="65">
        <v>0</v>
      </c>
      <c r="M162" s="65" t="s">
        <v>7</v>
      </c>
      <c r="N162" s="65">
        <v>1</v>
      </c>
      <c r="O162" s="65" t="s">
        <v>7</v>
      </c>
      <c r="P162" s="65">
        <v>3</v>
      </c>
      <c r="Q162" s="65" t="s">
        <v>5</v>
      </c>
      <c r="R162" s="65">
        <v>0</v>
      </c>
      <c r="S162" s="65">
        <v>8</v>
      </c>
      <c r="T162" s="61">
        <v>1</v>
      </c>
    </row>
    <row r="163" spans="1:20" ht="45" x14ac:dyDescent="0.25">
      <c r="A163" s="64" t="s">
        <v>529</v>
      </c>
      <c r="B163" s="65">
        <v>2</v>
      </c>
      <c r="C163" s="66" t="s">
        <v>302</v>
      </c>
      <c r="D163" s="65">
        <v>5</v>
      </c>
      <c r="E163" s="66" t="s">
        <v>530</v>
      </c>
      <c r="F163" s="66" t="s">
        <v>301</v>
      </c>
      <c r="G163" s="65" t="s">
        <v>5</v>
      </c>
      <c r="H163" s="65">
        <v>0</v>
      </c>
      <c r="I163" s="65" t="s">
        <v>7</v>
      </c>
      <c r="J163" s="65">
        <v>4</v>
      </c>
      <c r="K163" s="65" t="s">
        <v>5</v>
      </c>
      <c r="L163" s="65">
        <v>0</v>
      </c>
      <c r="M163" s="65" t="s">
        <v>7</v>
      </c>
      <c r="N163" s="65">
        <v>1</v>
      </c>
      <c r="O163" s="65" t="s">
        <v>7</v>
      </c>
      <c r="P163" s="65">
        <v>3</v>
      </c>
      <c r="Q163" s="65" t="s">
        <v>5</v>
      </c>
      <c r="R163" s="65">
        <v>0</v>
      </c>
      <c r="S163" s="65">
        <v>8</v>
      </c>
      <c r="T163" s="61">
        <v>1</v>
      </c>
    </row>
    <row r="164" spans="1:20" ht="30" x14ac:dyDescent="0.25">
      <c r="A164" s="64" t="s">
        <v>531</v>
      </c>
      <c r="B164" s="65">
        <v>2</v>
      </c>
      <c r="C164" s="66" t="s">
        <v>302</v>
      </c>
      <c r="D164" s="65">
        <v>6</v>
      </c>
      <c r="E164" s="66" t="s">
        <v>532</v>
      </c>
      <c r="F164" s="66" t="s">
        <v>301</v>
      </c>
      <c r="G164" s="65" t="s">
        <v>5</v>
      </c>
      <c r="H164" s="65">
        <v>0</v>
      </c>
      <c r="I164" s="65" t="s">
        <v>5</v>
      </c>
      <c r="J164" s="65">
        <v>0</v>
      </c>
      <c r="K164" s="65" t="s">
        <v>5</v>
      </c>
      <c r="L164" s="65">
        <v>0</v>
      </c>
      <c r="M164" s="65" t="s">
        <v>7</v>
      </c>
      <c r="N164" s="65">
        <v>1</v>
      </c>
      <c r="O164" s="65" t="s">
        <v>7</v>
      </c>
      <c r="P164" s="65">
        <v>3</v>
      </c>
      <c r="Q164" s="65" t="s">
        <v>5</v>
      </c>
      <c r="R164" s="65">
        <v>0</v>
      </c>
      <c r="S164" s="65">
        <v>4</v>
      </c>
      <c r="T164" s="61">
        <v>1</v>
      </c>
    </row>
    <row r="165" spans="1:20" ht="45" x14ac:dyDescent="0.25">
      <c r="A165" s="64" t="s">
        <v>533</v>
      </c>
      <c r="B165" s="65">
        <v>2</v>
      </c>
      <c r="C165" s="66" t="s">
        <v>302</v>
      </c>
      <c r="D165" s="65">
        <v>7</v>
      </c>
      <c r="E165" s="66" t="s">
        <v>534</v>
      </c>
      <c r="F165" s="66" t="s">
        <v>301</v>
      </c>
      <c r="G165" s="65" t="s">
        <v>5</v>
      </c>
      <c r="H165" s="65">
        <v>0</v>
      </c>
      <c r="I165" s="65" t="s">
        <v>7</v>
      </c>
      <c r="J165" s="65">
        <v>4</v>
      </c>
      <c r="K165" s="65" t="s">
        <v>5</v>
      </c>
      <c r="L165" s="65">
        <v>0</v>
      </c>
      <c r="M165" s="65" t="s">
        <v>7</v>
      </c>
      <c r="N165" s="65">
        <v>1</v>
      </c>
      <c r="O165" s="65" t="s">
        <v>7</v>
      </c>
      <c r="P165" s="65">
        <v>3</v>
      </c>
      <c r="Q165" s="65" t="s">
        <v>5</v>
      </c>
      <c r="R165" s="65">
        <v>0</v>
      </c>
      <c r="S165" s="65">
        <v>8</v>
      </c>
      <c r="T165" s="61">
        <v>1</v>
      </c>
    </row>
    <row r="166" spans="1:20" ht="30" x14ac:dyDescent="0.25">
      <c r="A166" s="64" t="s">
        <v>535</v>
      </c>
      <c r="B166" s="65">
        <v>2</v>
      </c>
      <c r="C166" s="66" t="s">
        <v>302</v>
      </c>
      <c r="D166" s="65">
        <v>8</v>
      </c>
      <c r="E166" s="66" t="s">
        <v>536</v>
      </c>
      <c r="F166" s="66" t="s">
        <v>301</v>
      </c>
      <c r="G166" s="65" t="s">
        <v>5</v>
      </c>
      <c r="H166" s="65">
        <v>0</v>
      </c>
      <c r="I166" s="65" t="s">
        <v>5</v>
      </c>
      <c r="J166" s="65">
        <v>0</v>
      </c>
      <c r="K166" s="65" t="s">
        <v>5</v>
      </c>
      <c r="L166" s="65">
        <v>0</v>
      </c>
      <c r="M166" s="65" t="s">
        <v>7</v>
      </c>
      <c r="N166" s="65">
        <v>1</v>
      </c>
      <c r="O166" s="65" t="s">
        <v>7</v>
      </c>
      <c r="P166" s="65">
        <v>3</v>
      </c>
      <c r="Q166" s="65" t="s">
        <v>5</v>
      </c>
      <c r="R166" s="65">
        <v>0</v>
      </c>
      <c r="S166" s="65">
        <v>4</v>
      </c>
      <c r="T166" s="61">
        <v>1</v>
      </c>
    </row>
    <row r="167" spans="1:20" ht="60" x14ac:dyDescent="0.25">
      <c r="A167" s="64" t="s">
        <v>537</v>
      </c>
      <c r="B167" s="65">
        <v>2</v>
      </c>
      <c r="C167" s="66" t="s">
        <v>302</v>
      </c>
      <c r="D167" s="65">
        <v>9</v>
      </c>
      <c r="E167" s="66" t="s">
        <v>538</v>
      </c>
      <c r="F167" s="66" t="s">
        <v>301</v>
      </c>
      <c r="G167" s="65" t="s">
        <v>5</v>
      </c>
      <c r="H167" s="65">
        <v>0</v>
      </c>
      <c r="I167" s="65" t="s">
        <v>5</v>
      </c>
      <c r="J167" s="65">
        <v>0</v>
      </c>
      <c r="K167" s="65" t="s">
        <v>5</v>
      </c>
      <c r="L167" s="65">
        <v>0</v>
      </c>
      <c r="M167" s="65" t="s">
        <v>7</v>
      </c>
      <c r="N167" s="65">
        <v>1</v>
      </c>
      <c r="O167" s="65" t="s">
        <v>7</v>
      </c>
      <c r="P167" s="65">
        <v>3</v>
      </c>
      <c r="Q167" s="65" t="s">
        <v>7</v>
      </c>
      <c r="R167" s="65">
        <v>2</v>
      </c>
      <c r="S167" s="65">
        <v>6</v>
      </c>
      <c r="T167" s="61">
        <v>1</v>
      </c>
    </row>
    <row r="168" spans="1:20" ht="30" x14ac:dyDescent="0.25">
      <c r="A168" s="64" t="s">
        <v>539</v>
      </c>
      <c r="B168" s="65">
        <v>3</v>
      </c>
      <c r="C168" s="66" t="s">
        <v>540</v>
      </c>
      <c r="D168" s="65">
        <v>1</v>
      </c>
      <c r="E168" s="66" t="s">
        <v>541</v>
      </c>
      <c r="F168" s="66" t="s">
        <v>301</v>
      </c>
      <c r="G168" s="65" t="s">
        <v>5</v>
      </c>
      <c r="H168" s="65">
        <v>0</v>
      </c>
      <c r="I168" s="65" t="s">
        <v>5</v>
      </c>
      <c r="J168" s="65">
        <v>0</v>
      </c>
      <c r="K168" s="65" t="s">
        <v>5</v>
      </c>
      <c r="L168" s="65">
        <v>0</v>
      </c>
      <c r="M168" s="65" t="s">
        <v>7</v>
      </c>
      <c r="N168" s="65">
        <v>1</v>
      </c>
      <c r="O168" s="65" t="s">
        <v>7</v>
      </c>
      <c r="P168" s="65">
        <v>3</v>
      </c>
      <c r="Q168" s="65" t="s">
        <v>7</v>
      </c>
      <c r="R168" s="65">
        <v>2</v>
      </c>
      <c r="S168" s="65">
        <v>6</v>
      </c>
      <c r="T168" s="61">
        <v>1</v>
      </c>
    </row>
    <row r="169" spans="1:20" ht="60" x14ac:dyDescent="0.25">
      <c r="A169" s="64" t="s">
        <v>542</v>
      </c>
      <c r="B169" s="65">
        <v>3</v>
      </c>
      <c r="C169" s="66" t="s">
        <v>540</v>
      </c>
      <c r="D169" s="65">
        <v>2</v>
      </c>
      <c r="E169" s="66" t="s">
        <v>543</v>
      </c>
      <c r="F169" s="66" t="s">
        <v>301</v>
      </c>
      <c r="G169" s="65" t="s">
        <v>5</v>
      </c>
      <c r="H169" s="65">
        <v>0</v>
      </c>
      <c r="I169" s="65" t="s">
        <v>5</v>
      </c>
      <c r="J169" s="65">
        <v>0</v>
      </c>
      <c r="K169" s="65" t="s">
        <v>5</v>
      </c>
      <c r="L169" s="65">
        <v>0</v>
      </c>
      <c r="M169" s="65" t="s">
        <v>7</v>
      </c>
      <c r="N169" s="65">
        <v>1</v>
      </c>
      <c r="O169" s="65" t="s">
        <v>5</v>
      </c>
      <c r="P169" s="65">
        <v>0</v>
      </c>
      <c r="Q169" s="65" t="s">
        <v>5</v>
      </c>
      <c r="R169" s="65">
        <v>0</v>
      </c>
      <c r="S169" s="65">
        <v>1</v>
      </c>
      <c r="T169" s="61">
        <v>1</v>
      </c>
    </row>
    <row r="170" spans="1:20" ht="45" x14ac:dyDescent="0.25">
      <c r="A170" s="64" t="s">
        <v>544</v>
      </c>
      <c r="B170" s="65">
        <v>3</v>
      </c>
      <c r="C170" s="66" t="s">
        <v>540</v>
      </c>
      <c r="D170" s="65">
        <v>3</v>
      </c>
      <c r="E170" s="66" t="s">
        <v>545</v>
      </c>
      <c r="F170" s="66" t="s">
        <v>301</v>
      </c>
      <c r="G170" s="65" t="s">
        <v>5</v>
      </c>
      <c r="H170" s="65">
        <v>0</v>
      </c>
      <c r="I170" s="65" t="s">
        <v>5</v>
      </c>
      <c r="J170" s="65">
        <v>0</v>
      </c>
      <c r="K170" s="65" t="s">
        <v>5</v>
      </c>
      <c r="L170" s="65">
        <v>0</v>
      </c>
      <c r="M170" s="65" t="s">
        <v>7</v>
      </c>
      <c r="N170" s="65">
        <v>1</v>
      </c>
      <c r="O170" s="65" t="s">
        <v>5</v>
      </c>
      <c r="P170" s="65">
        <v>0</v>
      </c>
      <c r="Q170" s="65" t="s">
        <v>5</v>
      </c>
      <c r="R170" s="65">
        <v>0</v>
      </c>
      <c r="S170" s="65">
        <v>1</v>
      </c>
      <c r="T170" s="61">
        <v>1</v>
      </c>
    </row>
    <row r="171" spans="1:20" ht="75" x14ac:dyDescent="0.25">
      <c r="A171" s="64" t="s">
        <v>546</v>
      </c>
      <c r="B171" s="65">
        <v>3</v>
      </c>
      <c r="C171" s="66" t="s">
        <v>540</v>
      </c>
      <c r="D171" s="65">
        <v>4</v>
      </c>
      <c r="E171" s="66" t="s">
        <v>547</v>
      </c>
      <c r="F171" s="66" t="s">
        <v>301</v>
      </c>
      <c r="G171" s="65" t="s">
        <v>5</v>
      </c>
      <c r="H171" s="65">
        <v>0</v>
      </c>
      <c r="I171" s="65" t="s">
        <v>7</v>
      </c>
      <c r="J171" s="65">
        <v>4</v>
      </c>
      <c r="K171" s="65" t="s">
        <v>7</v>
      </c>
      <c r="L171" s="65">
        <v>2</v>
      </c>
      <c r="M171" s="65" t="s">
        <v>7</v>
      </c>
      <c r="N171" s="65">
        <v>1</v>
      </c>
      <c r="O171" s="65" t="s">
        <v>7</v>
      </c>
      <c r="P171" s="65">
        <v>3</v>
      </c>
      <c r="Q171" s="65" t="s">
        <v>7</v>
      </c>
      <c r="R171" s="65">
        <v>2</v>
      </c>
      <c r="S171" s="65">
        <v>12</v>
      </c>
      <c r="T171" s="61">
        <v>1</v>
      </c>
    </row>
    <row r="172" spans="1:20" x14ac:dyDescent="0.25">
      <c r="A172" s="64" t="s">
        <v>548</v>
      </c>
      <c r="B172" s="65">
        <v>3</v>
      </c>
      <c r="C172" s="66" t="s">
        <v>540</v>
      </c>
      <c r="D172" s="65">
        <v>5</v>
      </c>
      <c r="E172" s="66" t="s">
        <v>549</v>
      </c>
      <c r="F172" s="66" t="s">
        <v>301</v>
      </c>
      <c r="G172" s="65" t="s">
        <v>5</v>
      </c>
      <c r="H172" s="65">
        <v>0</v>
      </c>
      <c r="I172" s="65" t="s">
        <v>5</v>
      </c>
      <c r="J172" s="65">
        <v>0</v>
      </c>
      <c r="K172" s="65" t="s">
        <v>5</v>
      </c>
      <c r="L172" s="65">
        <v>0</v>
      </c>
      <c r="M172" s="65" t="s">
        <v>7</v>
      </c>
      <c r="N172" s="65">
        <v>1</v>
      </c>
      <c r="O172" s="65" t="s">
        <v>5</v>
      </c>
      <c r="P172" s="65">
        <v>0</v>
      </c>
      <c r="Q172" s="65" t="s">
        <v>7</v>
      </c>
      <c r="R172" s="65">
        <v>2</v>
      </c>
      <c r="S172" s="65">
        <v>3</v>
      </c>
      <c r="T172" s="61">
        <v>1</v>
      </c>
    </row>
    <row r="173" spans="1:20" ht="75" x14ac:dyDescent="0.25">
      <c r="A173" s="64" t="s">
        <v>550</v>
      </c>
      <c r="B173" s="65">
        <v>3</v>
      </c>
      <c r="C173" s="66" t="s">
        <v>540</v>
      </c>
      <c r="D173" s="65">
        <v>6</v>
      </c>
      <c r="E173" s="66" t="s">
        <v>551</v>
      </c>
      <c r="F173" s="66" t="s">
        <v>301</v>
      </c>
      <c r="G173" s="65" t="s">
        <v>5</v>
      </c>
      <c r="H173" s="65">
        <v>0</v>
      </c>
      <c r="I173" s="65" t="s">
        <v>5</v>
      </c>
      <c r="J173" s="65">
        <v>0</v>
      </c>
      <c r="K173" s="65" t="s">
        <v>5</v>
      </c>
      <c r="L173" s="65">
        <v>0</v>
      </c>
      <c r="M173" s="65" t="s">
        <v>7</v>
      </c>
      <c r="N173" s="65">
        <v>1</v>
      </c>
      <c r="O173" s="65" t="s">
        <v>7</v>
      </c>
      <c r="P173" s="65">
        <v>3</v>
      </c>
      <c r="Q173" s="65" t="s">
        <v>7</v>
      </c>
      <c r="R173" s="65">
        <v>2</v>
      </c>
      <c r="S173" s="65">
        <v>6</v>
      </c>
      <c r="T173" s="61">
        <v>1</v>
      </c>
    </row>
    <row r="174" spans="1:20" ht="30" x14ac:dyDescent="0.25">
      <c r="A174" s="64" t="s">
        <v>552</v>
      </c>
      <c r="B174" s="65">
        <v>3</v>
      </c>
      <c r="C174" s="66" t="s">
        <v>540</v>
      </c>
      <c r="D174" s="65">
        <v>7</v>
      </c>
      <c r="E174" s="66" t="s">
        <v>553</v>
      </c>
      <c r="F174" s="66" t="s">
        <v>301</v>
      </c>
      <c r="G174" s="65" t="s">
        <v>5</v>
      </c>
      <c r="H174" s="65">
        <v>0</v>
      </c>
      <c r="I174" s="65" t="s">
        <v>5</v>
      </c>
      <c r="J174" s="65">
        <v>0</v>
      </c>
      <c r="K174" s="65" t="s">
        <v>5</v>
      </c>
      <c r="L174" s="65">
        <v>0</v>
      </c>
      <c r="M174" s="65" t="s">
        <v>7</v>
      </c>
      <c r="N174" s="65">
        <v>1</v>
      </c>
      <c r="O174" s="65" t="s">
        <v>5</v>
      </c>
      <c r="P174" s="65">
        <v>0</v>
      </c>
      <c r="Q174" s="65" t="s">
        <v>5</v>
      </c>
      <c r="R174" s="65">
        <v>0</v>
      </c>
      <c r="S174" s="65">
        <v>1</v>
      </c>
      <c r="T174" s="61">
        <v>1</v>
      </c>
    </row>
    <row r="175" spans="1:20" ht="60" x14ac:dyDescent="0.25">
      <c r="A175" s="64" t="s">
        <v>554</v>
      </c>
      <c r="B175" s="65">
        <v>3</v>
      </c>
      <c r="C175" s="66" t="s">
        <v>540</v>
      </c>
      <c r="D175" s="65">
        <v>8</v>
      </c>
      <c r="E175" s="66" t="s">
        <v>555</v>
      </c>
      <c r="F175" s="66" t="s">
        <v>301</v>
      </c>
      <c r="G175" s="65" t="s">
        <v>5</v>
      </c>
      <c r="H175" s="65">
        <v>0</v>
      </c>
      <c r="I175" s="65" t="s">
        <v>5</v>
      </c>
      <c r="J175" s="65">
        <v>0</v>
      </c>
      <c r="K175" s="65" t="s">
        <v>5</v>
      </c>
      <c r="L175" s="65">
        <v>0</v>
      </c>
      <c r="M175" s="65" t="s">
        <v>7</v>
      </c>
      <c r="N175" s="65">
        <v>1</v>
      </c>
      <c r="O175" s="65" t="s">
        <v>5</v>
      </c>
      <c r="P175" s="65">
        <v>0</v>
      </c>
      <c r="Q175" s="65" t="s">
        <v>5</v>
      </c>
      <c r="R175" s="65">
        <v>0</v>
      </c>
      <c r="S175" s="65">
        <v>1</v>
      </c>
      <c r="T175" s="61">
        <v>1</v>
      </c>
    </row>
    <row r="176" spans="1:20" ht="45" x14ac:dyDescent="0.25">
      <c r="A176" s="64" t="s">
        <v>556</v>
      </c>
      <c r="B176" s="65">
        <v>3</v>
      </c>
      <c r="C176" s="66" t="s">
        <v>540</v>
      </c>
      <c r="D176" s="65">
        <v>9</v>
      </c>
      <c r="E176" s="66" t="s">
        <v>557</v>
      </c>
      <c r="F176" s="66" t="s">
        <v>301</v>
      </c>
      <c r="G176" s="65" t="s">
        <v>5</v>
      </c>
      <c r="H176" s="65">
        <v>0</v>
      </c>
      <c r="I176" s="65" t="s">
        <v>5</v>
      </c>
      <c r="J176" s="65">
        <v>0</v>
      </c>
      <c r="K176" s="65" t="s">
        <v>5</v>
      </c>
      <c r="L176" s="65">
        <v>0</v>
      </c>
      <c r="M176" s="65" t="s">
        <v>7</v>
      </c>
      <c r="N176" s="65">
        <v>1</v>
      </c>
      <c r="O176" s="65" t="s">
        <v>5</v>
      </c>
      <c r="P176" s="65">
        <v>0</v>
      </c>
      <c r="Q176" s="65" t="s">
        <v>5</v>
      </c>
      <c r="R176" s="65">
        <v>0</v>
      </c>
      <c r="S176" s="65">
        <v>1</v>
      </c>
      <c r="T176" s="61">
        <v>1</v>
      </c>
    </row>
    <row r="177" spans="1:20" ht="45" x14ac:dyDescent="0.25">
      <c r="A177" s="64" t="s">
        <v>558</v>
      </c>
      <c r="B177" s="65">
        <v>4</v>
      </c>
      <c r="C177" s="66" t="s">
        <v>308</v>
      </c>
      <c r="D177" s="65">
        <v>1</v>
      </c>
      <c r="E177" s="66" t="s">
        <v>559</v>
      </c>
      <c r="F177" s="66" t="s">
        <v>301</v>
      </c>
      <c r="G177" s="65" t="s">
        <v>5</v>
      </c>
      <c r="H177" s="65">
        <v>0</v>
      </c>
      <c r="I177" s="65" t="s">
        <v>7</v>
      </c>
      <c r="J177" s="65">
        <v>4</v>
      </c>
      <c r="K177" s="65" t="s">
        <v>7</v>
      </c>
      <c r="L177" s="65">
        <v>2</v>
      </c>
      <c r="M177" s="65" t="s">
        <v>7</v>
      </c>
      <c r="N177" s="65">
        <v>1</v>
      </c>
      <c r="O177" s="65" t="s">
        <v>5</v>
      </c>
      <c r="P177" s="65">
        <v>0</v>
      </c>
      <c r="Q177" s="65" t="s">
        <v>5</v>
      </c>
      <c r="R177" s="65">
        <v>0</v>
      </c>
      <c r="S177" s="65">
        <v>7</v>
      </c>
      <c r="T177" s="61">
        <v>1</v>
      </c>
    </row>
    <row r="178" spans="1:20" ht="45" x14ac:dyDescent="0.25">
      <c r="A178" s="64" t="s">
        <v>560</v>
      </c>
      <c r="B178" s="65">
        <v>4</v>
      </c>
      <c r="C178" s="66" t="s">
        <v>308</v>
      </c>
      <c r="D178" s="65">
        <v>2</v>
      </c>
      <c r="E178" s="66" t="s">
        <v>561</v>
      </c>
      <c r="F178" s="66" t="s">
        <v>301</v>
      </c>
      <c r="G178" s="65" t="s">
        <v>5</v>
      </c>
      <c r="H178" s="65">
        <v>0</v>
      </c>
      <c r="I178" s="65" t="s">
        <v>5</v>
      </c>
      <c r="J178" s="65">
        <v>0</v>
      </c>
      <c r="K178" s="65" t="s">
        <v>5</v>
      </c>
      <c r="L178" s="65">
        <v>0</v>
      </c>
      <c r="M178" s="65" t="s">
        <v>7</v>
      </c>
      <c r="N178" s="65">
        <v>1</v>
      </c>
      <c r="O178" s="65" t="s">
        <v>7</v>
      </c>
      <c r="P178" s="65">
        <v>3</v>
      </c>
      <c r="Q178" s="65" t="s">
        <v>7</v>
      </c>
      <c r="R178" s="65">
        <v>2</v>
      </c>
      <c r="S178" s="65">
        <v>6</v>
      </c>
      <c r="T178" s="61">
        <v>1</v>
      </c>
    </row>
    <row r="179" spans="1:20" ht="60" x14ac:dyDescent="0.25">
      <c r="A179" s="64" t="s">
        <v>562</v>
      </c>
      <c r="B179" s="65">
        <v>4</v>
      </c>
      <c r="C179" s="66" t="s">
        <v>308</v>
      </c>
      <c r="D179" s="65">
        <v>3</v>
      </c>
      <c r="E179" s="66" t="s">
        <v>13</v>
      </c>
      <c r="F179" s="66" t="s">
        <v>301</v>
      </c>
      <c r="G179" s="65" t="s">
        <v>5</v>
      </c>
      <c r="H179" s="65">
        <v>0</v>
      </c>
      <c r="I179" s="65" t="s">
        <v>7</v>
      </c>
      <c r="J179" s="65">
        <v>4</v>
      </c>
      <c r="K179" s="65" t="s">
        <v>5</v>
      </c>
      <c r="L179" s="65">
        <v>0</v>
      </c>
      <c r="M179" s="65" t="s">
        <v>7</v>
      </c>
      <c r="N179" s="65">
        <v>1</v>
      </c>
      <c r="O179" s="65" t="s">
        <v>5</v>
      </c>
      <c r="P179" s="65">
        <v>0</v>
      </c>
      <c r="Q179" s="65" t="s">
        <v>5</v>
      </c>
      <c r="R179" s="65">
        <v>0</v>
      </c>
      <c r="S179" s="65">
        <v>5</v>
      </c>
      <c r="T179" s="61">
        <v>1</v>
      </c>
    </row>
    <row r="180" spans="1:20" ht="45" x14ac:dyDescent="0.25">
      <c r="A180" s="64" t="s">
        <v>563</v>
      </c>
      <c r="B180" s="65">
        <v>4</v>
      </c>
      <c r="C180" s="66" t="s">
        <v>308</v>
      </c>
      <c r="D180" s="65">
        <v>4</v>
      </c>
      <c r="E180" s="66" t="s">
        <v>564</v>
      </c>
      <c r="F180" s="66" t="s">
        <v>310</v>
      </c>
      <c r="G180" s="65" t="s">
        <v>7</v>
      </c>
      <c r="H180" s="65">
        <v>9</v>
      </c>
      <c r="I180" s="65" t="s">
        <v>5</v>
      </c>
      <c r="J180" s="65">
        <v>0</v>
      </c>
      <c r="K180" s="65" t="s">
        <v>5</v>
      </c>
      <c r="L180" s="65">
        <v>0</v>
      </c>
      <c r="M180" s="65" t="s">
        <v>7</v>
      </c>
      <c r="N180" s="65">
        <v>1</v>
      </c>
      <c r="O180" s="65" t="s">
        <v>5</v>
      </c>
      <c r="P180" s="65">
        <v>0</v>
      </c>
      <c r="Q180" s="65" t="s">
        <v>5</v>
      </c>
      <c r="R180" s="65">
        <v>0</v>
      </c>
      <c r="S180" s="65">
        <v>10</v>
      </c>
      <c r="T180" s="61">
        <v>4.5</v>
      </c>
    </row>
    <row r="181" spans="1:20" ht="45" x14ac:dyDescent="0.25">
      <c r="A181" s="64" t="s">
        <v>565</v>
      </c>
      <c r="B181" s="65">
        <v>5</v>
      </c>
      <c r="C181" s="66" t="s">
        <v>313</v>
      </c>
      <c r="D181" s="65">
        <v>1</v>
      </c>
      <c r="E181" s="66" t="s">
        <v>566</v>
      </c>
      <c r="F181" s="66" t="s">
        <v>301</v>
      </c>
      <c r="G181" s="65" t="s">
        <v>5</v>
      </c>
      <c r="H181" s="65">
        <v>0</v>
      </c>
      <c r="I181" s="65" t="s">
        <v>7</v>
      </c>
      <c r="J181" s="65">
        <v>4</v>
      </c>
      <c r="K181" s="65" t="s">
        <v>5</v>
      </c>
      <c r="L181" s="65">
        <v>0</v>
      </c>
      <c r="M181" s="65" t="s">
        <v>7</v>
      </c>
      <c r="N181" s="65">
        <v>1</v>
      </c>
      <c r="O181" s="65" t="s">
        <v>5</v>
      </c>
      <c r="P181" s="65">
        <v>0</v>
      </c>
      <c r="Q181" s="65" t="s">
        <v>7</v>
      </c>
      <c r="R181" s="65">
        <v>2</v>
      </c>
      <c r="S181" s="65">
        <v>7</v>
      </c>
      <c r="T181" s="61">
        <v>1</v>
      </c>
    </row>
    <row r="182" spans="1:20" ht="30" x14ac:dyDescent="0.25">
      <c r="A182" s="64" t="s">
        <v>567</v>
      </c>
      <c r="B182" s="65">
        <v>5</v>
      </c>
      <c r="C182" s="66" t="s">
        <v>313</v>
      </c>
      <c r="D182" s="65">
        <v>2</v>
      </c>
      <c r="E182" s="66" t="s">
        <v>568</v>
      </c>
      <c r="F182" s="66" t="s">
        <v>301</v>
      </c>
      <c r="G182" s="65" t="s">
        <v>5</v>
      </c>
      <c r="H182" s="65">
        <v>0</v>
      </c>
      <c r="I182" s="65" t="s">
        <v>7</v>
      </c>
      <c r="J182" s="65">
        <v>4</v>
      </c>
      <c r="K182" s="65" t="s">
        <v>5</v>
      </c>
      <c r="L182" s="65">
        <v>0</v>
      </c>
      <c r="M182" s="65" t="s">
        <v>7</v>
      </c>
      <c r="N182" s="65">
        <v>1</v>
      </c>
      <c r="O182" s="65" t="s">
        <v>5</v>
      </c>
      <c r="P182" s="65">
        <v>0</v>
      </c>
      <c r="Q182" s="65" t="s">
        <v>7</v>
      </c>
      <c r="R182" s="65">
        <v>2</v>
      </c>
      <c r="S182" s="65">
        <v>7</v>
      </c>
      <c r="T182" s="61">
        <v>1</v>
      </c>
    </row>
    <row r="183" spans="1:20" ht="30" x14ac:dyDescent="0.25">
      <c r="A183" s="64" t="s">
        <v>569</v>
      </c>
      <c r="B183" s="65">
        <v>5</v>
      </c>
      <c r="C183" s="66" t="s">
        <v>313</v>
      </c>
      <c r="D183" s="65">
        <v>3</v>
      </c>
      <c r="E183" s="66" t="s">
        <v>17</v>
      </c>
      <c r="F183" s="66" t="s">
        <v>314</v>
      </c>
      <c r="G183" s="65" t="s">
        <v>7</v>
      </c>
      <c r="H183" s="65">
        <v>9</v>
      </c>
      <c r="I183" s="65" t="s">
        <v>5</v>
      </c>
      <c r="J183" s="65">
        <v>0</v>
      </c>
      <c r="K183" s="65" t="s">
        <v>5</v>
      </c>
      <c r="L183" s="65">
        <v>0</v>
      </c>
      <c r="M183" s="65" t="s">
        <v>7</v>
      </c>
      <c r="N183" s="65">
        <v>1</v>
      </c>
      <c r="O183" s="65" t="s">
        <v>5</v>
      </c>
      <c r="P183" s="65">
        <v>0</v>
      </c>
      <c r="Q183" s="65" t="s">
        <v>5</v>
      </c>
      <c r="R183" s="65">
        <v>0</v>
      </c>
      <c r="S183" s="65">
        <v>10</v>
      </c>
      <c r="T183" s="61">
        <v>4.5</v>
      </c>
    </row>
    <row r="184" spans="1:20" ht="45" x14ac:dyDescent="0.25">
      <c r="A184" s="64" t="s">
        <v>570</v>
      </c>
      <c r="B184" s="65">
        <v>6</v>
      </c>
      <c r="C184" s="66" t="s">
        <v>315</v>
      </c>
      <c r="D184" s="65">
        <v>1</v>
      </c>
      <c r="E184" s="66" t="s">
        <v>571</v>
      </c>
      <c r="F184" s="66" t="s">
        <v>301</v>
      </c>
      <c r="G184" s="65" t="s">
        <v>5</v>
      </c>
      <c r="H184" s="65">
        <v>0</v>
      </c>
      <c r="I184" s="65" t="s">
        <v>7</v>
      </c>
      <c r="J184" s="65">
        <v>4</v>
      </c>
      <c r="K184" s="65" t="s">
        <v>5</v>
      </c>
      <c r="L184" s="65">
        <v>0</v>
      </c>
      <c r="M184" s="65" t="s">
        <v>7</v>
      </c>
      <c r="N184" s="65">
        <v>1</v>
      </c>
      <c r="O184" s="65" t="s">
        <v>5</v>
      </c>
      <c r="P184" s="65">
        <v>0</v>
      </c>
      <c r="Q184" s="65" t="s">
        <v>7</v>
      </c>
      <c r="R184" s="65">
        <v>2</v>
      </c>
      <c r="S184" s="65">
        <v>7</v>
      </c>
      <c r="T184" s="61">
        <v>1</v>
      </c>
    </row>
    <row r="185" spans="1:20" ht="30" x14ac:dyDescent="0.25">
      <c r="A185" s="64" t="s">
        <v>572</v>
      </c>
      <c r="B185" s="65">
        <v>6</v>
      </c>
      <c r="C185" s="66" t="s">
        <v>315</v>
      </c>
      <c r="D185" s="65">
        <v>2</v>
      </c>
      <c r="E185" s="66" t="s">
        <v>573</v>
      </c>
      <c r="F185" s="66" t="s">
        <v>301</v>
      </c>
      <c r="G185" s="65" t="s">
        <v>5</v>
      </c>
      <c r="H185" s="65">
        <v>0</v>
      </c>
      <c r="I185" s="65" t="s">
        <v>5</v>
      </c>
      <c r="J185" s="65">
        <v>0</v>
      </c>
      <c r="K185" s="65" t="s">
        <v>5</v>
      </c>
      <c r="L185" s="65">
        <v>0</v>
      </c>
      <c r="M185" s="65" t="s">
        <v>7</v>
      </c>
      <c r="N185" s="65">
        <v>1</v>
      </c>
      <c r="O185" s="65" t="s">
        <v>5</v>
      </c>
      <c r="P185" s="65">
        <v>0</v>
      </c>
      <c r="Q185" s="65" t="s">
        <v>5</v>
      </c>
      <c r="R185" s="65">
        <v>0</v>
      </c>
      <c r="S185" s="65">
        <v>1</v>
      </c>
      <c r="T185" s="61">
        <v>1</v>
      </c>
    </row>
    <row r="186" spans="1:20" x14ac:dyDescent="0.25">
      <c r="A186" s="64" t="s">
        <v>574</v>
      </c>
      <c r="B186" s="65">
        <v>6</v>
      </c>
      <c r="C186" s="66" t="s">
        <v>315</v>
      </c>
      <c r="D186" s="65">
        <v>3</v>
      </c>
      <c r="E186" s="66" t="s">
        <v>575</v>
      </c>
      <c r="F186" s="66" t="s">
        <v>301</v>
      </c>
      <c r="G186" s="65" t="s">
        <v>5</v>
      </c>
      <c r="H186" s="65">
        <v>0</v>
      </c>
      <c r="I186" s="65" t="s">
        <v>7</v>
      </c>
      <c r="J186" s="65">
        <v>4</v>
      </c>
      <c r="K186" s="65" t="s">
        <v>5</v>
      </c>
      <c r="L186" s="65">
        <v>0</v>
      </c>
      <c r="M186" s="65" t="s">
        <v>7</v>
      </c>
      <c r="N186" s="65">
        <v>1</v>
      </c>
      <c r="O186" s="65" t="s">
        <v>5</v>
      </c>
      <c r="P186" s="65">
        <v>0</v>
      </c>
      <c r="Q186" s="65" t="s">
        <v>7</v>
      </c>
      <c r="R186" s="65">
        <v>2</v>
      </c>
      <c r="S186" s="65">
        <v>7</v>
      </c>
      <c r="T186" s="61">
        <v>1</v>
      </c>
    </row>
    <row r="187" spans="1:20" ht="30" x14ac:dyDescent="0.25">
      <c r="A187" s="64" t="s">
        <v>576</v>
      </c>
      <c r="B187" s="65">
        <v>6</v>
      </c>
      <c r="C187" s="66" t="s">
        <v>315</v>
      </c>
      <c r="D187" s="65">
        <v>4</v>
      </c>
      <c r="E187" s="66" t="s">
        <v>577</v>
      </c>
      <c r="F187" s="66" t="s">
        <v>301</v>
      </c>
      <c r="G187" s="65" t="s">
        <v>5</v>
      </c>
      <c r="H187" s="65">
        <v>0</v>
      </c>
      <c r="I187" s="65" t="s">
        <v>7</v>
      </c>
      <c r="J187" s="65">
        <v>4</v>
      </c>
      <c r="K187" s="65" t="s">
        <v>5</v>
      </c>
      <c r="L187" s="65">
        <v>0</v>
      </c>
      <c r="M187" s="65" t="s">
        <v>7</v>
      </c>
      <c r="N187" s="65">
        <v>1</v>
      </c>
      <c r="O187" s="65" t="s">
        <v>5</v>
      </c>
      <c r="P187" s="65">
        <v>0</v>
      </c>
      <c r="Q187" s="65" t="s">
        <v>7</v>
      </c>
      <c r="R187" s="65">
        <v>2</v>
      </c>
      <c r="S187" s="65">
        <v>7</v>
      </c>
      <c r="T187" s="61">
        <v>1</v>
      </c>
    </row>
    <row r="188" spans="1:20" ht="105" x14ac:dyDescent="0.25">
      <c r="A188" s="64" t="s">
        <v>578</v>
      </c>
      <c r="B188" s="65">
        <v>7</v>
      </c>
      <c r="C188" s="66" t="s">
        <v>316</v>
      </c>
      <c r="D188" s="65">
        <v>1</v>
      </c>
      <c r="E188" s="66" t="s">
        <v>579</v>
      </c>
      <c r="F188" s="66" t="s">
        <v>301</v>
      </c>
      <c r="G188" s="65" t="s">
        <v>5</v>
      </c>
      <c r="H188" s="65">
        <v>0</v>
      </c>
      <c r="I188" s="65" t="s">
        <v>7</v>
      </c>
      <c r="J188" s="65">
        <v>4</v>
      </c>
      <c r="K188" s="65" t="s">
        <v>7</v>
      </c>
      <c r="L188" s="65">
        <v>2</v>
      </c>
      <c r="M188" s="65" t="s">
        <v>7</v>
      </c>
      <c r="N188" s="65">
        <v>1</v>
      </c>
      <c r="O188" s="65" t="s">
        <v>5</v>
      </c>
      <c r="P188" s="65">
        <v>0</v>
      </c>
      <c r="Q188" s="65" t="s">
        <v>7</v>
      </c>
      <c r="R188" s="65">
        <v>2</v>
      </c>
      <c r="S188" s="65">
        <v>9</v>
      </c>
      <c r="T188" s="61">
        <v>1</v>
      </c>
    </row>
    <row r="189" spans="1:20" ht="30" x14ac:dyDescent="0.25">
      <c r="A189" s="64" t="s">
        <v>580</v>
      </c>
      <c r="B189" s="65">
        <v>7</v>
      </c>
      <c r="C189" s="66" t="s">
        <v>316</v>
      </c>
      <c r="D189" s="65">
        <v>2</v>
      </c>
      <c r="E189" s="66" t="s">
        <v>581</v>
      </c>
      <c r="F189" s="66" t="s">
        <v>301</v>
      </c>
      <c r="G189" s="65" t="s">
        <v>5</v>
      </c>
      <c r="H189" s="65">
        <v>0</v>
      </c>
      <c r="I189" s="65" t="s">
        <v>7</v>
      </c>
      <c r="J189" s="65">
        <v>4</v>
      </c>
      <c r="K189" s="65" t="s">
        <v>7</v>
      </c>
      <c r="L189" s="65">
        <v>2</v>
      </c>
      <c r="M189" s="65" t="s">
        <v>7</v>
      </c>
      <c r="N189" s="65">
        <v>1</v>
      </c>
      <c r="O189" s="65" t="s">
        <v>5</v>
      </c>
      <c r="P189" s="65">
        <v>0</v>
      </c>
      <c r="Q189" s="65" t="s">
        <v>7</v>
      </c>
      <c r="R189" s="65">
        <v>2</v>
      </c>
      <c r="S189" s="65">
        <v>9</v>
      </c>
      <c r="T189" s="61">
        <v>1</v>
      </c>
    </row>
    <row r="190" spans="1:20" ht="45" x14ac:dyDescent="0.25">
      <c r="A190" s="64" t="s">
        <v>582</v>
      </c>
      <c r="B190" s="65">
        <v>7</v>
      </c>
      <c r="C190" s="66" t="s">
        <v>316</v>
      </c>
      <c r="D190" s="65">
        <v>3</v>
      </c>
      <c r="E190" s="66" t="s">
        <v>583</v>
      </c>
      <c r="F190" s="66" t="s">
        <v>301</v>
      </c>
      <c r="G190" s="65" t="s">
        <v>5</v>
      </c>
      <c r="H190" s="65">
        <v>0</v>
      </c>
      <c r="I190" s="65" t="s">
        <v>7</v>
      </c>
      <c r="J190" s="65">
        <v>4</v>
      </c>
      <c r="K190" s="65" t="s">
        <v>7</v>
      </c>
      <c r="L190" s="65">
        <v>2</v>
      </c>
      <c r="M190" s="65" t="s">
        <v>7</v>
      </c>
      <c r="N190" s="65">
        <v>1</v>
      </c>
      <c r="O190" s="65" t="s">
        <v>5</v>
      </c>
      <c r="P190" s="65">
        <v>0</v>
      </c>
      <c r="Q190" s="65" t="s">
        <v>5</v>
      </c>
      <c r="R190" s="65">
        <v>0</v>
      </c>
      <c r="S190" s="65">
        <v>7</v>
      </c>
      <c r="T190" s="61">
        <v>1</v>
      </c>
    </row>
    <row r="191" spans="1:20" ht="30" x14ac:dyDescent="0.25">
      <c r="A191" s="64" t="s">
        <v>584</v>
      </c>
      <c r="B191" s="65">
        <v>8</v>
      </c>
      <c r="C191" s="66" t="s">
        <v>320</v>
      </c>
      <c r="D191" s="65">
        <v>1</v>
      </c>
      <c r="E191" s="66" t="s">
        <v>585</v>
      </c>
      <c r="F191" s="66" t="s">
        <v>301</v>
      </c>
      <c r="G191" s="65" t="s">
        <v>5</v>
      </c>
      <c r="H191" s="65">
        <v>0</v>
      </c>
      <c r="I191" s="65" t="s">
        <v>5</v>
      </c>
      <c r="J191" s="65">
        <v>0</v>
      </c>
      <c r="K191" s="65" t="s">
        <v>5</v>
      </c>
      <c r="L191" s="65">
        <v>0</v>
      </c>
      <c r="M191" s="65" t="s">
        <v>7</v>
      </c>
      <c r="N191" s="65">
        <v>1</v>
      </c>
      <c r="O191" s="65" t="s">
        <v>5</v>
      </c>
      <c r="P191" s="65">
        <v>0</v>
      </c>
      <c r="Q191" s="65" t="s">
        <v>5</v>
      </c>
      <c r="R191" s="65">
        <v>0</v>
      </c>
      <c r="S191" s="65">
        <v>1</v>
      </c>
      <c r="T191" s="61">
        <v>1</v>
      </c>
    </row>
    <row r="192" spans="1:20" ht="60" x14ac:dyDescent="0.25">
      <c r="A192" s="64" t="s">
        <v>586</v>
      </c>
      <c r="B192" s="65">
        <v>8</v>
      </c>
      <c r="C192" s="66" t="s">
        <v>320</v>
      </c>
      <c r="D192" s="65">
        <v>10</v>
      </c>
      <c r="E192" s="66" t="s">
        <v>587</v>
      </c>
      <c r="F192" s="66" t="s">
        <v>301</v>
      </c>
      <c r="G192" s="65" t="s">
        <v>5</v>
      </c>
      <c r="H192" s="65">
        <v>0</v>
      </c>
      <c r="I192" s="65" t="s">
        <v>5</v>
      </c>
      <c r="J192" s="65">
        <v>0</v>
      </c>
      <c r="K192" s="65" t="s">
        <v>5</v>
      </c>
      <c r="L192" s="65">
        <v>0</v>
      </c>
      <c r="M192" s="65" t="s">
        <v>7</v>
      </c>
      <c r="N192" s="65">
        <v>1</v>
      </c>
      <c r="O192" s="65" t="s">
        <v>5</v>
      </c>
      <c r="P192" s="65">
        <v>0</v>
      </c>
      <c r="Q192" s="65" t="s">
        <v>5</v>
      </c>
      <c r="R192" s="65">
        <v>0</v>
      </c>
      <c r="S192" s="65">
        <v>1</v>
      </c>
      <c r="T192" s="61">
        <v>1</v>
      </c>
    </row>
    <row r="193" spans="1:20" ht="45" x14ac:dyDescent="0.25">
      <c r="A193" s="64" t="s">
        <v>588</v>
      </c>
      <c r="B193" s="65">
        <v>8</v>
      </c>
      <c r="C193" s="66" t="s">
        <v>320</v>
      </c>
      <c r="D193" s="65">
        <v>2</v>
      </c>
      <c r="E193" s="66" t="s">
        <v>589</v>
      </c>
      <c r="F193" s="66" t="s">
        <v>301</v>
      </c>
      <c r="G193" s="65" t="s">
        <v>5</v>
      </c>
      <c r="H193" s="65">
        <v>0</v>
      </c>
      <c r="I193" s="65" t="s">
        <v>5</v>
      </c>
      <c r="J193" s="65">
        <v>0</v>
      </c>
      <c r="K193" s="65" t="s">
        <v>5</v>
      </c>
      <c r="L193" s="65">
        <v>0</v>
      </c>
      <c r="M193" s="65" t="s">
        <v>7</v>
      </c>
      <c r="N193" s="65">
        <v>1</v>
      </c>
      <c r="O193" s="65" t="s">
        <v>5</v>
      </c>
      <c r="P193" s="65">
        <v>0</v>
      </c>
      <c r="Q193" s="65" t="s">
        <v>7</v>
      </c>
      <c r="R193" s="65">
        <v>2</v>
      </c>
      <c r="S193" s="65">
        <v>3</v>
      </c>
      <c r="T193" s="61">
        <v>1</v>
      </c>
    </row>
    <row r="194" spans="1:20" ht="30" x14ac:dyDescent="0.25">
      <c r="A194" s="64" t="s">
        <v>590</v>
      </c>
      <c r="B194" s="65">
        <v>8</v>
      </c>
      <c r="C194" s="66" t="s">
        <v>320</v>
      </c>
      <c r="D194" s="65">
        <v>3</v>
      </c>
      <c r="E194" s="66" t="s">
        <v>591</v>
      </c>
      <c r="F194" s="66" t="s">
        <v>301</v>
      </c>
      <c r="G194" s="65" t="s">
        <v>5</v>
      </c>
      <c r="H194" s="65">
        <v>0</v>
      </c>
      <c r="I194" s="65" t="s">
        <v>7</v>
      </c>
      <c r="J194" s="65">
        <v>4</v>
      </c>
      <c r="K194" s="65" t="s">
        <v>5</v>
      </c>
      <c r="L194" s="65">
        <v>0</v>
      </c>
      <c r="M194" s="65" t="s">
        <v>7</v>
      </c>
      <c r="N194" s="65">
        <v>1</v>
      </c>
      <c r="O194" s="65" t="s">
        <v>5</v>
      </c>
      <c r="P194" s="65">
        <v>0</v>
      </c>
      <c r="Q194" s="65" t="s">
        <v>7</v>
      </c>
      <c r="R194" s="65">
        <v>2</v>
      </c>
      <c r="S194" s="65">
        <v>7</v>
      </c>
      <c r="T194" s="61">
        <v>1</v>
      </c>
    </row>
    <row r="195" spans="1:20" ht="45" x14ac:dyDescent="0.25">
      <c r="A195" s="64" t="s">
        <v>592</v>
      </c>
      <c r="B195" s="65">
        <v>8</v>
      </c>
      <c r="C195" s="66" t="s">
        <v>320</v>
      </c>
      <c r="D195" s="65">
        <v>4</v>
      </c>
      <c r="E195" s="66" t="s">
        <v>593</v>
      </c>
      <c r="F195" s="66" t="s">
        <v>301</v>
      </c>
      <c r="G195" s="65" t="s">
        <v>5</v>
      </c>
      <c r="H195" s="65">
        <v>0</v>
      </c>
      <c r="I195" s="65" t="s">
        <v>7</v>
      </c>
      <c r="J195" s="65">
        <v>4</v>
      </c>
      <c r="K195" s="65" t="s">
        <v>5</v>
      </c>
      <c r="L195" s="65">
        <v>0</v>
      </c>
      <c r="M195" s="65" t="s">
        <v>7</v>
      </c>
      <c r="N195" s="65">
        <v>1</v>
      </c>
      <c r="O195" s="65" t="s">
        <v>5</v>
      </c>
      <c r="P195" s="65">
        <v>0</v>
      </c>
      <c r="Q195" s="65" t="s">
        <v>7</v>
      </c>
      <c r="R195" s="65">
        <v>2</v>
      </c>
      <c r="S195" s="65">
        <v>7</v>
      </c>
      <c r="T195" s="61">
        <v>1</v>
      </c>
    </row>
    <row r="196" spans="1:20" ht="30" x14ac:dyDescent="0.25">
      <c r="A196" s="64" t="s">
        <v>594</v>
      </c>
      <c r="B196" s="65">
        <v>8</v>
      </c>
      <c r="C196" s="66" t="s">
        <v>320</v>
      </c>
      <c r="D196" s="65">
        <v>5</v>
      </c>
      <c r="E196" s="66" t="s">
        <v>437</v>
      </c>
      <c r="F196" s="66" t="s">
        <v>301</v>
      </c>
      <c r="G196" s="65" t="s">
        <v>5</v>
      </c>
      <c r="H196" s="65">
        <v>0</v>
      </c>
      <c r="I196" s="65" t="s">
        <v>7</v>
      </c>
      <c r="J196" s="65">
        <v>4</v>
      </c>
      <c r="K196" s="65" t="s">
        <v>5</v>
      </c>
      <c r="L196" s="65">
        <v>0</v>
      </c>
      <c r="M196" s="65" t="s">
        <v>7</v>
      </c>
      <c r="N196" s="65">
        <v>1</v>
      </c>
      <c r="O196" s="65" t="s">
        <v>5</v>
      </c>
      <c r="P196" s="65">
        <v>0</v>
      </c>
      <c r="Q196" s="65" t="s">
        <v>7</v>
      </c>
      <c r="R196" s="65">
        <v>2</v>
      </c>
      <c r="S196" s="65">
        <v>7</v>
      </c>
      <c r="T196" s="61">
        <v>1</v>
      </c>
    </row>
    <row r="197" spans="1:20" ht="30" x14ac:dyDescent="0.25">
      <c r="A197" s="64" t="s">
        <v>595</v>
      </c>
      <c r="B197" s="65">
        <v>8</v>
      </c>
      <c r="C197" s="66" t="s">
        <v>320</v>
      </c>
      <c r="D197" s="65">
        <v>6</v>
      </c>
      <c r="E197" s="66" t="s">
        <v>325</v>
      </c>
      <c r="F197" s="66" t="s">
        <v>301</v>
      </c>
      <c r="G197" s="65" t="s">
        <v>5</v>
      </c>
      <c r="H197" s="65">
        <v>0</v>
      </c>
      <c r="I197" s="65" t="s">
        <v>7</v>
      </c>
      <c r="J197" s="65">
        <v>4</v>
      </c>
      <c r="K197" s="65" t="s">
        <v>5</v>
      </c>
      <c r="L197" s="65">
        <v>0</v>
      </c>
      <c r="M197" s="65" t="s">
        <v>7</v>
      </c>
      <c r="N197" s="65">
        <v>1</v>
      </c>
      <c r="O197" s="65" t="s">
        <v>5</v>
      </c>
      <c r="P197" s="65">
        <v>0</v>
      </c>
      <c r="Q197" s="65" t="s">
        <v>7</v>
      </c>
      <c r="R197" s="65">
        <v>2</v>
      </c>
      <c r="S197" s="65">
        <v>7</v>
      </c>
      <c r="T197" s="61">
        <v>1</v>
      </c>
    </row>
    <row r="198" spans="1:20" ht="30" x14ac:dyDescent="0.25">
      <c r="A198" s="64" t="s">
        <v>596</v>
      </c>
      <c r="B198" s="65">
        <v>8</v>
      </c>
      <c r="C198" s="66" t="s">
        <v>320</v>
      </c>
      <c r="D198" s="65">
        <v>7</v>
      </c>
      <c r="E198" s="66" t="s">
        <v>597</v>
      </c>
      <c r="F198" s="66" t="s">
        <v>301</v>
      </c>
      <c r="G198" s="65" t="s">
        <v>5</v>
      </c>
      <c r="H198" s="65">
        <v>0</v>
      </c>
      <c r="I198" s="65" t="s">
        <v>7</v>
      </c>
      <c r="J198" s="65">
        <v>4</v>
      </c>
      <c r="K198" s="65" t="s">
        <v>5</v>
      </c>
      <c r="L198" s="65">
        <v>0</v>
      </c>
      <c r="M198" s="65" t="s">
        <v>7</v>
      </c>
      <c r="N198" s="65">
        <v>1</v>
      </c>
      <c r="O198" s="65" t="s">
        <v>5</v>
      </c>
      <c r="P198" s="65">
        <v>0</v>
      </c>
      <c r="Q198" s="65" t="s">
        <v>7</v>
      </c>
      <c r="R198" s="65">
        <v>2</v>
      </c>
      <c r="S198" s="65">
        <v>7</v>
      </c>
      <c r="T198" s="61">
        <v>1</v>
      </c>
    </row>
    <row r="199" spans="1:20" ht="45" x14ac:dyDescent="0.25">
      <c r="A199" s="64" t="s">
        <v>598</v>
      </c>
      <c r="B199" s="65">
        <v>8</v>
      </c>
      <c r="C199" s="66" t="s">
        <v>320</v>
      </c>
      <c r="D199" s="65">
        <v>8</v>
      </c>
      <c r="E199" s="66" t="s">
        <v>599</v>
      </c>
      <c r="F199" s="66" t="s">
        <v>301</v>
      </c>
      <c r="G199" s="65" t="s">
        <v>5</v>
      </c>
      <c r="H199" s="65">
        <v>0</v>
      </c>
      <c r="I199" s="65" t="s">
        <v>5</v>
      </c>
      <c r="J199" s="65">
        <v>0</v>
      </c>
      <c r="K199" s="65" t="s">
        <v>5</v>
      </c>
      <c r="L199" s="65">
        <v>0</v>
      </c>
      <c r="M199" s="65" t="s">
        <v>7</v>
      </c>
      <c r="N199" s="65">
        <v>1</v>
      </c>
      <c r="O199" s="65" t="s">
        <v>5</v>
      </c>
      <c r="P199" s="65">
        <v>0</v>
      </c>
      <c r="Q199" s="65" t="s">
        <v>5</v>
      </c>
      <c r="R199" s="65">
        <v>0</v>
      </c>
      <c r="S199" s="65">
        <v>1</v>
      </c>
      <c r="T199" s="61">
        <v>1</v>
      </c>
    </row>
    <row r="200" spans="1:20" ht="30" x14ac:dyDescent="0.25">
      <c r="A200" s="64" t="s">
        <v>600</v>
      </c>
      <c r="B200" s="65">
        <v>8</v>
      </c>
      <c r="C200" s="66" t="s">
        <v>320</v>
      </c>
      <c r="D200" s="65">
        <v>9</v>
      </c>
      <c r="E200" s="66" t="s">
        <v>601</v>
      </c>
      <c r="F200" s="66" t="s">
        <v>301</v>
      </c>
      <c r="G200" s="65" t="s">
        <v>5</v>
      </c>
      <c r="H200" s="65">
        <v>0</v>
      </c>
      <c r="I200" s="65" t="s">
        <v>7</v>
      </c>
      <c r="J200" s="65">
        <v>4</v>
      </c>
      <c r="K200" s="65" t="s">
        <v>5</v>
      </c>
      <c r="L200" s="65">
        <v>0</v>
      </c>
      <c r="M200" s="65" t="s">
        <v>7</v>
      </c>
      <c r="N200" s="65">
        <v>1</v>
      </c>
      <c r="O200" s="65" t="s">
        <v>5</v>
      </c>
      <c r="P200" s="65">
        <v>0</v>
      </c>
      <c r="Q200" s="65" t="s">
        <v>7</v>
      </c>
      <c r="R200" s="65">
        <v>2</v>
      </c>
      <c r="S200" s="65">
        <v>7</v>
      </c>
      <c r="T200" s="61">
        <v>1</v>
      </c>
    </row>
    <row r="201" spans="1:20" ht="60" x14ac:dyDescent="0.25">
      <c r="A201" s="64" t="s">
        <v>602</v>
      </c>
      <c r="B201" s="65">
        <v>9</v>
      </c>
      <c r="C201" s="66" t="s">
        <v>329</v>
      </c>
      <c r="D201" s="65">
        <v>1</v>
      </c>
      <c r="E201" s="66" t="s">
        <v>603</v>
      </c>
      <c r="F201" s="66" t="s">
        <v>301</v>
      </c>
      <c r="G201" s="65" t="s">
        <v>5</v>
      </c>
      <c r="H201" s="65">
        <v>0</v>
      </c>
      <c r="I201" s="65" t="s">
        <v>7</v>
      </c>
      <c r="J201" s="65">
        <v>4</v>
      </c>
      <c r="K201" s="65" t="s">
        <v>7</v>
      </c>
      <c r="L201" s="65">
        <v>2</v>
      </c>
      <c r="M201" s="65" t="s">
        <v>7</v>
      </c>
      <c r="N201" s="65">
        <v>1</v>
      </c>
      <c r="O201" s="65" t="s">
        <v>5</v>
      </c>
      <c r="P201" s="65">
        <v>0</v>
      </c>
      <c r="Q201" s="65" t="s">
        <v>5</v>
      </c>
      <c r="R201" s="65">
        <v>0</v>
      </c>
      <c r="S201" s="65">
        <v>7</v>
      </c>
      <c r="T201" s="61">
        <v>1</v>
      </c>
    </row>
    <row r="202" spans="1:20" ht="45" x14ac:dyDescent="0.25">
      <c r="A202" s="64" t="s">
        <v>604</v>
      </c>
      <c r="B202" s="65">
        <v>9</v>
      </c>
      <c r="C202" s="66" t="s">
        <v>329</v>
      </c>
      <c r="D202" s="65">
        <v>10</v>
      </c>
      <c r="E202" s="66" t="s">
        <v>447</v>
      </c>
      <c r="F202" s="66" t="s">
        <v>301</v>
      </c>
      <c r="G202" s="65" t="s">
        <v>5</v>
      </c>
      <c r="H202" s="65">
        <v>0</v>
      </c>
      <c r="I202" s="65" t="s">
        <v>5</v>
      </c>
      <c r="J202" s="65">
        <v>0</v>
      </c>
      <c r="K202" s="65" t="s">
        <v>5</v>
      </c>
      <c r="L202" s="65">
        <v>0</v>
      </c>
      <c r="M202" s="65" t="s">
        <v>7</v>
      </c>
      <c r="N202" s="65">
        <v>1</v>
      </c>
      <c r="O202" s="65" t="s">
        <v>5</v>
      </c>
      <c r="P202" s="65">
        <v>0</v>
      </c>
      <c r="Q202" s="65" t="s">
        <v>5</v>
      </c>
      <c r="R202" s="65">
        <v>0</v>
      </c>
      <c r="S202" s="65">
        <v>1</v>
      </c>
      <c r="T202" s="61">
        <v>1</v>
      </c>
    </row>
    <row r="203" spans="1:20" ht="45" x14ac:dyDescent="0.25">
      <c r="A203" s="64" t="s">
        <v>605</v>
      </c>
      <c r="B203" s="65">
        <v>9</v>
      </c>
      <c r="C203" s="66" t="s">
        <v>329</v>
      </c>
      <c r="D203" s="65">
        <v>11</v>
      </c>
      <c r="E203" s="66" t="s">
        <v>449</v>
      </c>
      <c r="F203" s="66" t="s">
        <v>301</v>
      </c>
      <c r="G203" s="65" t="s">
        <v>5</v>
      </c>
      <c r="H203" s="65">
        <v>0</v>
      </c>
      <c r="I203" s="65" t="s">
        <v>5</v>
      </c>
      <c r="J203" s="65">
        <v>0</v>
      </c>
      <c r="K203" s="65" t="s">
        <v>5</v>
      </c>
      <c r="L203" s="65">
        <v>0</v>
      </c>
      <c r="M203" s="65" t="s">
        <v>7</v>
      </c>
      <c r="N203" s="65">
        <v>1</v>
      </c>
      <c r="O203" s="65" t="s">
        <v>5</v>
      </c>
      <c r="P203" s="65">
        <v>0</v>
      </c>
      <c r="Q203" s="65" t="s">
        <v>5</v>
      </c>
      <c r="R203" s="65">
        <v>0</v>
      </c>
      <c r="S203" s="65">
        <v>1</v>
      </c>
      <c r="T203" s="61">
        <v>1</v>
      </c>
    </row>
    <row r="204" spans="1:20" ht="30" x14ac:dyDescent="0.25">
      <c r="A204" s="64" t="s">
        <v>606</v>
      </c>
      <c r="B204" s="65">
        <v>9</v>
      </c>
      <c r="C204" s="66" t="s">
        <v>329</v>
      </c>
      <c r="D204" s="65">
        <v>12</v>
      </c>
      <c r="E204" s="66" t="s">
        <v>607</v>
      </c>
      <c r="F204" s="66" t="s">
        <v>301</v>
      </c>
      <c r="G204" s="65" t="s">
        <v>5</v>
      </c>
      <c r="H204" s="65">
        <v>0</v>
      </c>
      <c r="I204" s="65" t="s">
        <v>5</v>
      </c>
      <c r="J204" s="65">
        <v>0</v>
      </c>
      <c r="K204" s="65" t="s">
        <v>5</v>
      </c>
      <c r="L204" s="65">
        <v>0</v>
      </c>
      <c r="M204" s="65" t="s">
        <v>7</v>
      </c>
      <c r="N204" s="65">
        <v>1</v>
      </c>
      <c r="O204" s="65" t="s">
        <v>5</v>
      </c>
      <c r="P204" s="65">
        <v>0</v>
      </c>
      <c r="Q204" s="65" t="s">
        <v>7</v>
      </c>
      <c r="R204" s="65">
        <v>2</v>
      </c>
      <c r="S204" s="65">
        <v>3</v>
      </c>
      <c r="T204" s="61">
        <v>1</v>
      </c>
    </row>
    <row r="205" spans="1:20" ht="45" x14ac:dyDescent="0.25">
      <c r="A205" s="64" t="s">
        <v>608</v>
      </c>
      <c r="B205" s="65">
        <v>9</v>
      </c>
      <c r="C205" s="66" t="s">
        <v>329</v>
      </c>
      <c r="D205" s="65">
        <v>2</v>
      </c>
      <c r="E205" s="66" t="s">
        <v>609</v>
      </c>
      <c r="F205" s="66" t="s">
        <v>301</v>
      </c>
      <c r="G205" s="65" t="s">
        <v>5</v>
      </c>
      <c r="H205" s="65">
        <v>0</v>
      </c>
      <c r="I205" s="65" t="s">
        <v>7</v>
      </c>
      <c r="J205" s="65">
        <v>4</v>
      </c>
      <c r="K205" s="65" t="s">
        <v>7</v>
      </c>
      <c r="L205" s="65">
        <v>2</v>
      </c>
      <c r="M205" s="65" t="s">
        <v>7</v>
      </c>
      <c r="N205" s="65">
        <v>1</v>
      </c>
      <c r="O205" s="65" t="s">
        <v>5</v>
      </c>
      <c r="P205" s="65">
        <v>0</v>
      </c>
      <c r="Q205" s="65" t="s">
        <v>5</v>
      </c>
      <c r="R205" s="65">
        <v>0</v>
      </c>
      <c r="S205" s="65">
        <v>7</v>
      </c>
      <c r="T205" s="61">
        <v>1</v>
      </c>
    </row>
    <row r="206" spans="1:20" ht="45" x14ac:dyDescent="0.25">
      <c r="A206" s="64" t="s">
        <v>610</v>
      </c>
      <c r="B206" s="65">
        <v>9</v>
      </c>
      <c r="C206" s="66" t="s">
        <v>329</v>
      </c>
      <c r="D206" s="65">
        <v>3</v>
      </c>
      <c r="E206" s="66" t="s">
        <v>611</v>
      </c>
      <c r="F206" s="66" t="s">
        <v>301</v>
      </c>
      <c r="G206" s="65" t="s">
        <v>5</v>
      </c>
      <c r="H206" s="65">
        <v>0</v>
      </c>
      <c r="I206" s="65" t="s">
        <v>5</v>
      </c>
      <c r="J206" s="65">
        <v>0</v>
      </c>
      <c r="K206" s="65" t="s">
        <v>5</v>
      </c>
      <c r="L206" s="65">
        <v>0</v>
      </c>
      <c r="M206" s="65" t="s">
        <v>7</v>
      </c>
      <c r="N206" s="65">
        <v>1</v>
      </c>
      <c r="O206" s="65" t="s">
        <v>5</v>
      </c>
      <c r="P206" s="65">
        <v>0</v>
      </c>
      <c r="Q206" s="65" t="s">
        <v>5</v>
      </c>
      <c r="R206" s="65">
        <v>0</v>
      </c>
      <c r="S206" s="65">
        <v>1</v>
      </c>
      <c r="T206" s="61">
        <v>1</v>
      </c>
    </row>
    <row r="207" spans="1:20" ht="60" x14ac:dyDescent="0.25">
      <c r="A207" s="64" t="s">
        <v>612</v>
      </c>
      <c r="B207" s="65">
        <v>9</v>
      </c>
      <c r="C207" s="66" t="s">
        <v>329</v>
      </c>
      <c r="D207" s="65">
        <v>4</v>
      </c>
      <c r="E207" s="66" t="s">
        <v>613</v>
      </c>
      <c r="F207" s="66" t="s">
        <v>332</v>
      </c>
      <c r="G207" s="65" t="s">
        <v>7</v>
      </c>
      <c r="H207" s="65">
        <v>9</v>
      </c>
      <c r="I207" s="65" t="s">
        <v>7</v>
      </c>
      <c r="J207" s="65">
        <v>4</v>
      </c>
      <c r="K207" s="65" t="s">
        <v>7</v>
      </c>
      <c r="L207" s="65">
        <v>2</v>
      </c>
      <c r="M207" s="65" t="s">
        <v>7</v>
      </c>
      <c r="N207" s="65">
        <v>1</v>
      </c>
      <c r="O207" s="65" t="s">
        <v>5</v>
      </c>
      <c r="P207" s="65">
        <v>0</v>
      </c>
      <c r="Q207" s="65" t="s">
        <v>5</v>
      </c>
      <c r="R207" s="65">
        <v>0</v>
      </c>
      <c r="S207" s="65">
        <v>16</v>
      </c>
      <c r="T207" s="61">
        <v>4.5</v>
      </c>
    </row>
    <row r="208" spans="1:20" ht="60" x14ac:dyDescent="0.25">
      <c r="A208" s="64" t="s">
        <v>614</v>
      </c>
      <c r="B208" s="65">
        <v>9</v>
      </c>
      <c r="C208" s="66" t="s">
        <v>329</v>
      </c>
      <c r="D208" s="65">
        <v>5</v>
      </c>
      <c r="E208" s="66" t="s">
        <v>615</v>
      </c>
      <c r="F208" s="66" t="s">
        <v>301</v>
      </c>
      <c r="G208" s="65" t="s">
        <v>5</v>
      </c>
      <c r="H208" s="65">
        <v>0</v>
      </c>
      <c r="I208" s="65" t="s">
        <v>7</v>
      </c>
      <c r="J208" s="65">
        <v>4</v>
      </c>
      <c r="K208" s="65" t="s">
        <v>7</v>
      </c>
      <c r="L208" s="65">
        <v>2</v>
      </c>
      <c r="M208" s="65" t="s">
        <v>7</v>
      </c>
      <c r="N208" s="65">
        <v>1</v>
      </c>
      <c r="O208" s="65" t="s">
        <v>5</v>
      </c>
      <c r="P208" s="65">
        <v>0</v>
      </c>
      <c r="Q208" s="65" t="s">
        <v>5</v>
      </c>
      <c r="R208" s="65">
        <v>0</v>
      </c>
      <c r="S208" s="65">
        <v>7</v>
      </c>
      <c r="T208" s="61">
        <v>1</v>
      </c>
    </row>
    <row r="209" spans="1:20" ht="30" x14ac:dyDescent="0.25">
      <c r="A209" s="64" t="s">
        <v>616</v>
      </c>
      <c r="B209" s="65">
        <v>9</v>
      </c>
      <c r="C209" s="66" t="s">
        <v>329</v>
      </c>
      <c r="D209" s="65">
        <v>6</v>
      </c>
      <c r="E209" s="66" t="s">
        <v>617</v>
      </c>
      <c r="F209" s="66" t="s">
        <v>301</v>
      </c>
      <c r="G209" s="65" t="s">
        <v>5</v>
      </c>
      <c r="H209" s="65">
        <v>0</v>
      </c>
      <c r="I209" s="65" t="s">
        <v>7</v>
      </c>
      <c r="J209" s="65">
        <v>4</v>
      </c>
      <c r="K209" s="65" t="s">
        <v>7</v>
      </c>
      <c r="L209" s="65">
        <v>2</v>
      </c>
      <c r="M209" s="65" t="s">
        <v>7</v>
      </c>
      <c r="N209" s="65">
        <v>1</v>
      </c>
      <c r="O209" s="65" t="s">
        <v>5</v>
      </c>
      <c r="P209" s="65">
        <v>0</v>
      </c>
      <c r="Q209" s="65" t="s">
        <v>5</v>
      </c>
      <c r="R209" s="65">
        <v>0</v>
      </c>
      <c r="S209" s="65">
        <v>7</v>
      </c>
      <c r="T209" s="61">
        <v>1</v>
      </c>
    </row>
    <row r="210" spans="1:20" ht="45" x14ac:dyDescent="0.25">
      <c r="A210" s="64" t="s">
        <v>618</v>
      </c>
      <c r="B210" s="65">
        <v>9</v>
      </c>
      <c r="C210" s="66" t="s">
        <v>329</v>
      </c>
      <c r="D210" s="65">
        <v>7</v>
      </c>
      <c r="E210" s="66" t="s">
        <v>619</v>
      </c>
      <c r="F210" s="66" t="s">
        <v>301</v>
      </c>
      <c r="G210" s="65" t="s">
        <v>5</v>
      </c>
      <c r="H210" s="65">
        <v>0</v>
      </c>
      <c r="I210" s="65" t="s">
        <v>7</v>
      </c>
      <c r="J210" s="65">
        <v>4</v>
      </c>
      <c r="K210" s="65" t="s">
        <v>7</v>
      </c>
      <c r="L210" s="65">
        <v>2</v>
      </c>
      <c r="M210" s="65" t="s">
        <v>7</v>
      </c>
      <c r="N210" s="65">
        <v>1</v>
      </c>
      <c r="O210" s="65" t="s">
        <v>5</v>
      </c>
      <c r="P210" s="65">
        <v>0</v>
      </c>
      <c r="Q210" s="65" t="s">
        <v>5</v>
      </c>
      <c r="R210" s="65">
        <v>0</v>
      </c>
      <c r="S210" s="65">
        <v>7</v>
      </c>
      <c r="T210" s="61">
        <v>1</v>
      </c>
    </row>
    <row r="211" spans="1:20" ht="60" x14ac:dyDescent="0.25">
      <c r="A211" s="64" t="s">
        <v>620</v>
      </c>
      <c r="B211" s="65">
        <v>9</v>
      </c>
      <c r="C211" s="66" t="s">
        <v>329</v>
      </c>
      <c r="D211" s="65">
        <v>8</v>
      </c>
      <c r="E211" s="66" t="s">
        <v>621</v>
      </c>
      <c r="F211" s="66" t="s">
        <v>301</v>
      </c>
      <c r="G211" s="65" t="s">
        <v>5</v>
      </c>
      <c r="H211" s="65">
        <v>0</v>
      </c>
      <c r="I211" s="65" t="s">
        <v>5</v>
      </c>
      <c r="J211" s="65">
        <v>0</v>
      </c>
      <c r="K211" s="65" t="s">
        <v>5</v>
      </c>
      <c r="L211" s="65">
        <v>0</v>
      </c>
      <c r="M211" s="65" t="s">
        <v>7</v>
      </c>
      <c r="N211" s="65">
        <v>1</v>
      </c>
      <c r="O211" s="65" t="s">
        <v>5</v>
      </c>
      <c r="P211" s="65">
        <v>0</v>
      </c>
      <c r="Q211" s="65" t="s">
        <v>5</v>
      </c>
      <c r="R211" s="65">
        <v>0</v>
      </c>
      <c r="S211" s="65">
        <v>1</v>
      </c>
      <c r="T211" s="61">
        <v>1</v>
      </c>
    </row>
    <row r="212" spans="1:20" ht="60" x14ac:dyDescent="0.25">
      <c r="A212" s="64" t="s">
        <v>622</v>
      </c>
      <c r="B212" s="65">
        <v>9</v>
      </c>
      <c r="C212" s="66" t="s">
        <v>329</v>
      </c>
      <c r="D212" s="65">
        <v>9</v>
      </c>
      <c r="E212" s="66" t="s">
        <v>333</v>
      </c>
      <c r="F212" s="66" t="s">
        <v>334</v>
      </c>
      <c r="G212" s="65" t="s">
        <v>7</v>
      </c>
      <c r="H212" s="65">
        <v>9</v>
      </c>
      <c r="I212" s="65" t="s">
        <v>5</v>
      </c>
      <c r="J212" s="65">
        <v>0</v>
      </c>
      <c r="K212" s="65" t="s">
        <v>5</v>
      </c>
      <c r="L212" s="65">
        <v>0</v>
      </c>
      <c r="M212" s="65" t="s">
        <v>7</v>
      </c>
      <c r="N212" s="65">
        <v>1</v>
      </c>
      <c r="O212" s="65" t="s">
        <v>5</v>
      </c>
      <c r="P212" s="65">
        <v>0</v>
      </c>
      <c r="Q212" s="65" t="s">
        <v>5</v>
      </c>
      <c r="R212" s="65">
        <v>0</v>
      </c>
      <c r="S212" s="65">
        <v>10</v>
      </c>
      <c r="T212" s="61">
        <v>4.5</v>
      </c>
    </row>
    <row r="213" spans="1:20" ht="15.75" x14ac:dyDescent="0.25">
      <c r="A213" s="82" t="s">
        <v>274</v>
      </c>
      <c r="B213" s="65">
        <v>240</v>
      </c>
      <c r="C213" s="66" t="s">
        <v>320</v>
      </c>
      <c r="D213" s="65">
        <v>10</v>
      </c>
      <c r="E213" s="66" t="s">
        <v>373</v>
      </c>
      <c r="F213" s="66" t="s">
        <v>301</v>
      </c>
      <c r="G213" s="65" t="s">
        <v>5</v>
      </c>
      <c r="H213" s="65">
        <v>0</v>
      </c>
      <c r="I213" s="65" t="s">
        <v>5</v>
      </c>
      <c r="J213" s="65">
        <v>0</v>
      </c>
      <c r="K213" s="65" t="s">
        <v>5</v>
      </c>
      <c r="L213" s="65">
        <v>0</v>
      </c>
      <c r="M213" s="65" t="s">
        <v>7</v>
      </c>
      <c r="N213" s="65">
        <v>1</v>
      </c>
      <c r="O213" s="65" t="s">
        <v>5</v>
      </c>
      <c r="P213" s="65">
        <v>0</v>
      </c>
      <c r="Q213" s="65" t="s">
        <v>7</v>
      </c>
      <c r="R213" s="65">
        <v>2</v>
      </c>
      <c r="S213" s="65">
        <v>3</v>
      </c>
      <c r="T213" s="61">
        <v>1</v>
      </c>
    </row>
    <row r="214" spans="1:20" ht="60" x14ac:dyDescent="0.25">
      <c r="A214" s="82" t="s">
        <v>275</v>
      </c>
      <c r="B214" s="64">
        <v>240</v>
      </c>
      <c r="C214" s="66" t="s">
        <v>320</v>
      </c>
      <c r="D214" s="65">
        <v>11</v>
      </c>
      <c r="E214" s="66" t="s">
        <v>375</v>
      </c>
      <c r="F214" s="66" t="s">
        <v>301</v>
      </c>
      <c r="G214" s="65" t="s">
        <v>5</v>
      </c>
      <c r="H214" s="65">
        <v>0</v>
      </c>
      <c r="I214" s="65" t="s">
        <v>5</v>
      </c>
      <c r="J214" s="65">
        <v>0</v>
      </c>
      <c r="K214" s="65" t="s">
        <v>5</v>
      </c>
      <c r="L214" s="65">
        <v>0</v>
      </c>
      <c r="M214" s="65" t="s">
        <v>7</v>
      </c>
      <c r="N214" s="65">
        <v>1</v>
      </c>
      <c r="O214" s="65" t="s">
        <v>5</v>
      </c>
      <c r="P214" s="65">
        <v>0</v>
      </c>
      <c r="Q214" s="65" t="s">
        <v>5</v>
      </c>
      <c r="R214" s="65">
        <v>0</v>
      </c>
      <c r="S214" s="65">
        <v>1</v>
      </c>
      <c r="T214" s="61">
        <v>1</v>
      </c>
    </row>
    <row r="215" spans="1:20" s="77" customFormat="1" ht="30" x14ac:dyDescent="0.25">
      <c r="A215" s="82" t="s">
        <v>276</v>
      </c>
      <c r="B215" s="71">
        <v>240</v>
      </c>
      <c r="C215" s="72" t="s">
        <v>356</v>
      </c>
      <c r="D215" s="73">
        <v>12</v>
      </c>
      <c r="E215" s="74" t="s">
        <v>181</v>
      </c>
      <c r="F215" s="72" t="s">
        <v>301</v>
      </c>
      <c r="G215" s="75" t="s">
        <v>5</v>
      </c>
      <c r="H215" s="75">
        <f t="shared" ref="H215" si="0">IF(G215=$U$1,9,0)</f>
        <v>0</v>
      </c>
      <c r="I215" s="75" t="s">
        <v>5</v>
      </c>
      <c r="J215" s="75">
        <f t="shared" ref="J215" si="1">IF(I215=$U$1,4,0)</f>
        <v>0</v>
      </c>
      <c r="K215" s="75" t="s">
        <v>5</v>
      </c>
      <c r="L215" s="75">
        <f t="shared" ref="L215" si="2">IF(K215=$U$1,2,0)</f>
        <v>0</v>
      </c>
      <c r="M215" s="75" t="s">
        <v>7</v>
      </c>
      <c r="N215" s="76">
        <v>1</v>
      </c>
      <c r="O215" s="75" t="s">
        <v>5</v>
      </c>
      <c r="P215" s="76">
        <f t="shared" ref="P215" si="3">IF(O215=$U$1,3,0)</f>
        <v>0</v>
      </c>
      <c r="Q215" s="75" t="s">
        <v>7</v>
      </c>
      <c r="R215" s="76">
        <v>2</v>
      </c>
      <c r="S215" s="76">
        <f t="shared" ref="S215" si="4">R215+P215+N215+L215+J215+H215</f>
        <v>3</v>
      </c>
      <c r="T215" s="61">
        <v>1</v>
      </c>
    </row>
  </sheetData>
  <conditionalFormatting sqref="R1">
    <cfRule type="duplicateValues" dxfId="0" priority="3"/>
  </conditionalFormatting>
  <dataValidations count="1">
    <dataValidation type="list" allowBlank="1" showInputMessage="1" showErrorMessage="1" sqref="Q215 G215 I215 K215 M215 O215">
      <formula1>"SIM,NÃO,NÃO AVALIADO"</formula1>
    </dataValidation>
  </dataValidations>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CHECK LIST</vt:lpstr>
      <vt:lpstr>SISTEMAS ENVOLVIDOS</vt:lpstr>
      <vt:lpstr>RELEVÂNCIA PAINEL</vt:lpstr>
    </vt:vector>
  </TitlesOfParts>
  <Company>CORREIOS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Ferreira Raymundo</dc:creator>
  <cp:lastModifiedBy>Luciana Ferreira Raymundo</cp:lastModifiedBy>
  <dcterms:created xsi:type="dcterms:W3CDTF">2019-01-31T16:45:13Z</dcterms:created>
  <dcterms:modified xsi:type="dcterms:W3CDTF">2021-02-09T20:43:35Z</dcterms:modified>
</cp:coreProperties>
</file>