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4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N38" i="1"/>
  <c r="O38" i="1" s="1"/>
  <c r="N37" i="1"/>
  <c r="N36" i="1"/>
  <c r="O36" i="1" s="1"/>
  <c r="N35" i="1"/>
  <c r="N34" i="1"/>
  <c r="N33" i="1"/>
  <c r="O33" i="1" s="1"/>
  <c r="N32" i="1"/>
  <c r="O32" i="1" s="1"/>
  <c r="N31" i="1"/>
  <c r="N30" i="1"/>
  <c r="O34" i="1"/>
  <c r="O35" i="1"/>
  <c r="O30" i="1"/>
  <c r="O31" i="1"/>
  <c r="N29" i="1"/>
  <c r="O29" i="1" s="1"/>
  <c r="O37" i="1"/>
  <c r="H17" i="1"/>
  <c r="H16" i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<sst xmlns="http://schemas.openxmlformats.org/spreadsheetml/2006/main" count="85" uniqueCount="28">
  <si>
    <t>LW</t>
  </si>
  <si>
    <t>SW</t>
  </si>
  <si>
    <t>R</t>
  </si>
  <si>
    <t>BEQ</t>
  </si>
  <si>
    <t>J</t>
  </si>
  <si>
    <t>x</t>
  </si>
  <si>
    <t>Next</t>
  </si>
  <si>
    <t>Address</t>
  </si>
  <si>
    <t>InAdd</t>
  </si>
  <si>
    <t>PCWriteCond</t>
  </si>
  <si>
    <t>State</t>
  </si>
  <si>
    <t>PCWrite</t>
  </si>
  <si>
    <t>IRWrite</t>
  </si>
  <si>
    <t>ALUSrcA</t>
  </si>
  <si>
    <t>IorD</t>
  </si>
  <si>
    <t>PCSource</t>
  </si>
  <si>
    <t>ALUSrcB</t>
  </si>
  <si>
    <t>RegDST</t>
  </si>
  <si>
    <t>MemToReg</t>
  </si>
  <si>
    <t>MemRead</t>
  </si>
  <si>
    <t>MemWrite</t>
  </si>
  <si>
    <t>Data</t>
  </si>
  <si>
    <t>HexData</t>
  </si>
  <si>
    <t>01</t>
  </si>
  <si>
    <t>00</t>
  </si>
  <si>
    <t>11</t>
  </si>
  <si>
    <t>10</t>
  </si>
  <si>
    <t>RegWrite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</si>
</sst>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D21" workbookViewId="0">
      <selection activeCell="N36" sqref="N36"/>
    </sheetView>
  </sheetViews>
  <sheetFormatPr defaultRowHeight="15" x14ac:dyDescent="0.25"/>
  <cols>
    <col min="8" max="8" width="14.140625" customWidth="1"/>
    <col min="10" max="10" width="13.140625" customWidth="1"/>
    <col min="11" max="11" width="11.140625" customWidth="1"/>
    <col min="13" max="13" width="12.140625" customWidth="1"/>
    <col min="14" max="14" width="28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9" x14ac:dyDescent="0.25">
      <c r="A2">
        <v>0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>
        <v>1</v>
      </c>
      <c r="H2" t="str">
        <f>CONCATENATE(A2,B2,C2,D2,E2,F2)</f>
        <v>0xxxxx</v>
      </c>
      <c r="I2" t="e">
        <f>BIN2HEX(H2)</f>
        <v>#NUM!</v>
      </c>
    </row>
    <row r="3" spans="1:9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10</v>
      </c>
      <c r="H3" t="str">
        <f t="shared" ref="H3:H17" si="0">CONCATENATE(A3,B3,C3,D3,E3,F3)</f>
        <v>110000</v>
      </c>
      <c r="I3" t="str">
        <f t="shared" ref="I3:I17" si="1">BIN2HEX(H3)</f>
        <v>30</v>
      </c>
    </row>
    <row r="4" spans="1:9" x14ac:dyDescent="0.2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10</v>
      </c>
      <c r="H4" t="str">
        <f t="shared" si="0"/>
        <v>101000</v>
      </c>
      <c r="I4" t="str">
        <f t="shared" si="1"/>
        <v>28</v>
      </c>
    </row>
    <row r="5" spans="1:9" x14ac:dyDescent="0.2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10</v>
      </c>
      <c r="H5" t="str">
        <f t="shared" si="0"/>
        <v>111000</v>
      </c>
      <c r="I5" t="str">
        <f t="shared" si="1"/>
        <v>38</v>
      </c>
    </row>
    <row r="6" spans="1:9" x14ac:dyDescent="0.25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110</v>
      </c>
      <c r="H6" t="str">
        <f t="shared" si="0"/>
        <v>100100</v>
      </c>
      <c r="I6" t="str">
        <f t="shared" si="1"/>
        <v>24</v>
      </c>
    </row>
    <row r="7" spans="1:9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1000</v>
      </c>
      <c r="H7" t="str">
        <f t="shared" si="0"/>
        <v>100010</v>
      </c>
      <c r="I7" t="str">
        <f t="shared" si="1"/>
        <v>22</v>
      </c>
    </row>
    <row r="8" spans="1:9" x14ac:dyDescent="0.2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1001</v>
      </c>
      <c r="H8" t="str">
        <f t="shared" si="0"/>
        <v>100001</v>
      </c>
      <c r="I8" t="str">
        <f t="shared" si="1"/>
        <v>21</v>
      </c>
    </row>
    <row r="9" spans="1:9" x14ac:dyDescent="0.25">
      <c r="A9">
        <v>10</v>
      </c>
      <c r="B9">
        <v>1</v>
      </c>
      <c r="C9">
        <v>0</v>
      </c>
      <c r="D9">
        <v>0</v>
      </c>
      <c r="E9">
        <v>0</v>
      </c>
      <c r="F9">
        <v>0</v>
      </c>
      <c r="G9">
        <v>11</v>
      </c>
      <c r="H9" t="str">
        <f t="shared" si="0"/>
        <v>1010000</v>
      </c>
      <c r="I9" t="str">
        <f t="shared" si="1"/>
        <v>50</v>
      </c>
    </row>
    <row r="10" spans="1:9" x14ac:dyDescent="0.25">
      <c r="A10">
        <v>10</v>
      </c>
      <c r="B10">
        <v>0</v>
      </c>
      <c r="C10">
        <v>1</v>
      </c>
      <c r="D10">
        <v>0</v>
      </c>
      <c r="E10">
        <v>0</v>
      </c>
      <c r="F10">
        <v>0</v>
      </c>
      <c r="G10">
        <v>101</v>
      </c>
      <c r="H10" t="str">
        <f t="shared" si="0"/>
        <v>1001000</v>
      </c>
      <c r="I10" t="str">
        <f t="shared" si="1"/>
        <v>48</v>
      </c>
    </row>
    <row r="11" spans="1:9" x14ac:dyDescent="0.25">
      <c r="A11">
        <v>11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>
        <v>100</v>
      </c>
      <c r="H11" t="str">
        <f t="shared" si="0"/>
        <v>11xxxxx</v>
      </c>
      <c r="I11" t="e">
        <f t="shared" si="1"/>
        <v>#NUM!</v>
      </c>
    </row>
    <row r="12" spans="1:9" x14ac:dyDescent="0.25">
      <c r="A12">
        <v>100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>
        <v>0</v>
      </c>
      <c r="H12" t="str">
        <f t="shared" si="0"/>
        <v>100xxxxx</v>
      </c>
      <c r="I12" t="e">
        <f t="shared" si="1"/>
        <v>#NUM!</v>
      </c>
    </row>
    <row r="13" spans="1:9" x14ac:dyDescent="0.25">
      <c r="A13">
        <v>101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>
        <v>0</v>
      </c>
      <c r="H13" t="str">
        <f t="shared" si="0"/>
        <v>101xxxxx</v>
      </c>
      <c r="I13" t="e">
        <f t="shared" si="1"/>
        <v>#NUM!</v>
      </c>
    </row>
    <row r="14" spans="1:9" x14ac:dyDescent="0.25">
      <c r="A14">
        <v>110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>
        <v>111</v>
      </c>
      <c r="H14" t="str">
        <f t="shared" si="0"/>
        <v>110xxxxx</v>
      </c>
      <c r="I14" t="e">
        <f t="shared" si="1"/>
        <v>#NUM!</v>
      </c>
    </row>
    <row r="15" spans="1:9" x14ac:dyDescent="0.25">
      <c r="A15">
        <v>111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>
        <v>0</v>
      </c>
      <c r="H15" t="str">
        <f t="shared" si="0"/>
        <v>111xxxxx</v>
      </c>
      <c r="I15" t="e">
        <f t="shared" si="1"/>
        <v>#NUM!</v>
      </c>
    </row>
    <row r="16" spans="1:9" x14ac:dyDescent="0.25">
      <c r="A16">
        <v>1000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>
        <v>0</v>
      </c>
      <c r="H16" t="str">
        <f t="shared" si="0"/>
        <v>1000xxxxx</v>
      </c>
      <c r="I16" t="e">
        <f t="shared" si="1"/>
        <v>#NUM!</v>
      </c>
    </row>
    <row r="17" spans="1:15" x14ac:dyDescent="0.25">
      <c r="A17">
        <v>1001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>
        <v>0</v>
      </c>
      <c r="H17" t="str">
        <f t="shared" si="0"/>
        <v>1001xxxxx</v>
      </c>
      <c r="I17" t="e">
        <f t="shared" si="1"/>
        <v>#NUM!</v>
      </c>
    </row>
    <row r="28" spans="1:15" x14ac:dyDescent="0.25">
      <c r="A28" t="s">
        <v>10</v>
      </c>
      <c r="B28" t="s">
        <v>9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 t="s">
        <v>27</v>
      </c>
      <c r="N28" t="s">
        <v>21</v>
      </c>
      <c r="O28" t="s">
        <v>22</v>
      </c>
    </row>
    <row r="29" spans="1:15" x14ac:dyDescent="0.25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 s="1" t="s">
        <v>24</v>
      </c>
      <c r="H29" s="1" t="s">
        <v>23</v>
      </c>
      <c r="I29">
        <v>0</v>
      </c>
      <c r="J29">
        <v>0</v>
      </c>
      <c r="K29">
        <v>1</v>
      </c>
      <c r="L29">
        <v>0</v>
      </c>
      <c r="M29">
        <v>0</v>
      </c>
      <c r="N29" t="str">
        <f>CONCATENATE(B29,C29,D29,E29,F29,G29,H29,I29,J29,K29,L29,M29)</f>
        <v>01100000100100</v>
      </c>
      <c r="O29" t="e">
        <f>BIN2HEX(VALUE(N29))</f>
        <v>#NUM!</v>
      </c>
    </row>
    <row r="30" spans="1:15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 s="1" t="s">
        <v>24</v>
      </c>
      <c r="H30" s="1" t="s">
        <v>25</v>
      </c>
      <c r="I30">
        <v>0</v>
      </c>
      <c r="J30">
        <v>0</v>
      </c>
      <c r="K30">
        <v>0</v>
      </c>
      <c r="L30">
        <v>0</v>
      </c>
      <c r="M30">
        <v>0</v>
      </c>
      <c r="N30" t="str">
        <f t="shared" ref="N30:N38" si="2">CONCATENATE(B30,C30,D30,E30,F30,G30,H30,I30,J30,K30,L30,M30)</f>
        <v>00000001100000</v>
      </c>
      <c r="O30" t="str">
        <f t="shared" ref="O30:O38" si="3">BIN2HEX(VALUE(N30))</f>
        <v>60</v>
      </c>
    </row>
    <row r="31" spans="1:15" x14ac:dyDescent="0.2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 s="1" t="s">
        <v>24</v>
      </c>
      <c r="H31" s="1" t="s">
        <v>26</v>
      </c>
      <c r="I31">
        <v>0</v>
      </c>
      <c r="J31">
        <v>0</v>
      </c>
      <c r="K31">
        <v>0</v>
      </c>
      <c r="L31">
        <v>0</v>
      </c>
      <c r="M31">
        <v>0</v>
      </c>
      <c r="N31" t="str">
        <f t="shared" si="2"/>
        <v>00010001000000</v>
      </c>
      <c r="O31" t="e">
        <f t="shared" si="3"/>
        <v>#NUM!</v>
      </c>
    </row>
    <row r="32" spans="1:15" x14ac:dyDescent="0.25">
      <c r="A32">
        <v>3</v>
      </c>
      <c r="B32">
        <v>0</v>
      </c>
      <c r="C32">
        <v>0</v>
      </c>
      <c r="D32">
        <v>0</v>
      </c>
      <c r="E32">
        <v>0</v>
      </c>
      <c r="F32">
        <v>1</v>
      </c>
      <c r="G32" s="1" t="s">
        <v>24</v>
      </c>
      <c r="H32" s="1" t="s">
        <v>24</v>
      </c>
      <c r="I32">
        <v>0</v>
      </c>
      <c r="J32">
        <v>0</v>
      </c>
      <c r="K32">
        <v>1</v>
      </c>
      <c r="L32">
        <v>0</v>
      </c>
      <c r="M32">
        <v>0</v>
      </c>
      <c r="N32" t="str">
        <f t="shared" si="2"/>
        <v>00001000000100</v>
      </c>
      <c r="O32" t="str">
        <f t="shared" si="3"/>
        <v>FFFFFFFE04</v>
      </c>
    </row>
    <row r="33" spans="1:15" x14ac:dyDescent="0.25">
      <c r="A33">
        <v>4</v>
      </c>
      <c r="B33">
        <v>0</v>
      </c>
      <c r="C33">
        <v>0</v>
      </c>
      <c r="D33">
        <v>0</v>
      </c>
      <c r="E33">
        <v>0</v>
      </c>
      <c r="F33">
        <v>0</v>
      </c>
      <c r="G33" s="1" t="s">
        <v>24</v>
      </c>
      <c r="H33" s="1" t="s">
        <v>24</v>
      </c>
      <c r="I33">
        <v>0</v>
      </c>
      <c r="J33">
        <v>1</v>
      </c>
      <c r="K33">
        <v>0</v>
      </c>
      <c r="L33">
        <v>0</v>
      </c>
      <c r="M33">
        <v>1</v>
      </c>
      <c r="N33" t="str">
        <f t="shared" si="2"/>
        <v>00000000001001</v>
      </c>
      <c r="O33" t="str">
        <f t="shared" si="3"/>
        <v>9</v>
      </c>
    </row>
    <row r="34" spans="1:15" x14ac:dyDescent="0.25">
      <c r="A34">
        <v>5</v>
      </c>
      <c r="B34">
        <v>0</v>
      </c>
      <c r="C34">
        <v>0</v>
      </c>
      <c r="D34">
        <v>0</v>
      </c>
      <c r="E34">
        <v>0</v>
      </c>
      <c r="F34">
        <v>1</v>
      </c>
      <c r="G34" s="1" t="s">
        <v>24</v>
      </c>
      <c r="H34" s="1" t="s">
        <v>24</v>
      </c>
      <c r="I34">
        <v>0</v>
      </c>
      <c r="J34">
        <v>0</v>
      </c>
      <c r="K34">
        <v>0</v>
      </c>
      <c r="L34">
        <v>1</v>
      </c>
      <c r="M34">
        <v>0</v>
      </c>
      <c r="N34" t="str">
        <f t="shared" si="2"/>
        <v>00001000000010</v>
      </c>
      <c r="O34" t="str">
        <f t="shared" si="3"/>
        <v>FFFFFFFE02</v>
      </c>
    </row>
    <row r="35" spans="1:15" x14ac:dyDescent="0.25">
      <c r="A35">
        <v>6</v>
      </c>
      <c r="B35">
        <v>0</v>
      </c>
      <c r="C35">
        <v>0</v>
      </c>
      <c r="D35">
        <v>0</v>
      </c>
      <c r="E35">
        <v>1</v>
      </c>
      <c r="F35">
        <v>0</v>
      </c>
      <c r="G35" s="1" t="s">
        <v>24</v>
      </c>
      <c r="H35" s="1" t="s">
        <v>24</v>
      </c>
      <c r="I35">
        <v>0</v>
      </c>
      <c r="J35">
        <v>0</v>
      </c>
      <c r="K35">
        <v>0</v>
      </c>
      <c r="L35">
        <v>0</v>
      </c>
      <c r="M35">
        <v>0</v>
      </c>
      <c r="N35" t="str">
        <f t="shared" si="2"/>
        <v>00010000000000</v>
      </c>
      <c r="O35" t="e">
        <f t="shared" si="3"/>
        <v>#NUM!</v>
      </c>
    </row>
    <row r="36" spans="1:15" x14ac:dyDescent="0.25">
      <c r="A36">
        <v>7</v>
      </c>
      <c r="B36">
        <v>0</v>
      </c>
      <c r="C36">
        <v>0</v>
      </c>
      <c r="D36">
        <v>0</v>
      </c>
      <c r="E36">
        <v>0</v>
      </c>
      <c r="F36">
        <v>0</v>
      </c>
      <c r="G36" s="1" t="s">
        <v>24</v>
      </c>
      <c r="H36" s="1" t="s">
        <v>24</v>
      </c>
      <c r="I36">
        <v>1</v>
      </c>
      <c r="J36">
        <v>0</v>
      </c>
      <c r="K36">
        <v>0</v>
      </c>
      <c r="L36">
        <v>0</v>
      </c>
      <c r="M36">
        <v>1</v>
      </c>
      <c r="N36" t="str">
        <f t="shared" si="2"/>
        <v>00000000010001</v>
      </c>
      <c r="O36" t="str">
        <f t="shared" si="3"/>
        <v>11</v>
      </c>
    </row>
    <row r="37" spans="1:15" x14ac:dyDescent="0.25">
      <c r="A37">
        <v>8</v>
      </c>
      <c r="B37">
        <v>1</v>
      </c>
      <c r="C37">
        <v>0</v>
      </c>
      <c r="D37">
        <v>0</v>
      </c>
      <c r="E37">
        <v>1</v>
      </c>
      <c r="F37">
        <v>0</v>
      </c>
      <c r="G37" s="1" t="s">
        <v>23</v>
      </c>
      <c r="H37" s="1" t="s">
        <v>24</v>
      </c>
      <c r="I37">
        <v>0</v>
      </c>
      <c r="J37">
        <v>0</v>
      </c>
      <c r="K37">
        <v>0</v>
      </c>
      <c r="L37">
        <v>0</v>
      </c>
      <c r="M37">
        <v>0</v>
      </c>
      <c r="N37" t="str">
        <f t="shared" si="2"/>
        <v>10010010000000</v>
      </c>
      <c r="O37" t="e">
        <f t="shared" si="3"/>
        <v>#NUM!</v>
      </c>
    </row>
    <row r="38" spans="1:15" x14ac:dyDescent="0.25">
      <c r="A38">
        <v>9</v>
      </c>
      <c r="B38">
        <v>0</v>
      </c>
      <c r="C38">
        <v>1</v>
      </c>
      <c r="D38">
        <v>0</v>
      </c>
      <c r="E38">
        <v>0</v>
      </c>
      <c r="F38">
        <v>0</v>
      </c>
      <c r="G38" s="1" t="s">
        <v>26</v>
      </c>
      <c r="H38" s="1" t="s">
        <v>24</v>
      </c>
      <c r="I38">
        <v>0</v>
      </c>
      <c r="J38">
        <v>0</v>
      </c>
      <c r="K38">
        <v>0</v>
      </c>
      <c r="L38">
        <v>0</v>
      </c>
      <c r="M38">
        <v>0</v>
      </c>
      <c r="N38" t="str">
        <f t="shared" si="2"/>
        <v>01000100000000</v>
      </c>
      <c r="O38" t="e">
        <f t="shared" si="3"/>
        <v>#NUM!</v>
      </c>
    </row>
    <row r="1048576" spans="2:12" x14ac:dyDescent="0.25">
      <c r="B1048576">
        <v>0</v>
      </c>
      <c r="C1048576">
        <v>0</v>
      </c>
      <c r="D1048576">
        <v>0</v>
      </c>
      <c r="E1048576">
        <v>0</v>
      </c>
      <c r="F1048576">
        <v>0</v>
      </c>
      <c r="G1048576" s="1" t="s">
        <v>24</v>
      </c>
      <c r="H1048576" s="1" t="s">
        <v>24</v>
      </c>
      <c r="I1048576">
        <v>0</v>
      </c>
      <c r="J1048576">
        <v>0</v>
      </c>
      <c r="K1048576">
        <v>0</v>
      </c>
      <c r="L10485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2014-02-17T21:26:44Z</dcterms:created>
  <dcterms:modified xsi:type="dcterms:W3CDTF">2014-02-18T00:08:34Z</dcterms:modified>
</cp:coreProperties>
</file>