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oord01-my.sharepoint.com/personal/anisa_puspita_vanoord_com/Documents/Documents/Work/Geotech Portal/Example/"/>
    </mc:Choice>
  </mc:AlternateContent>
  <xr:revisionPtr revIDLastSave="205" documentId="8_{46CD511C-4880-46E1-BE7D-64C987CC6D2F}" xr6:coauthVersionLast="47" xr6:coauthVersionMax="47" xr10:uidLastSave="{BC9E4439-97F9-4DDA-AFD7-5FD218B4DBAC}"/>
  <bookViews>
    <workbookView xWindow="-108" yWindow="-108" windowWidth="23256" windowHeight="14016" activeTab="1" xr2:uid="{882C53B1-5546-41AC-AB31-F6EB611F9EB9}"/>
  </bookViews>
  <sheets>
    <sheet name="INPUT" sheetId="1" r:id="rId1"/>
    <sheet name="List" sheetId="2" r:id="rId2"/>
    <sheet name="READ ME" sheetId="3" r:id="rId3"/>
  </sheets>
  <definedNames>
    <definedName name="Waterdensity" localSheetId="2">#REF!</definedName>
    <definedName name="Waterdensit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2" i="1" l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F464" i="1"/>
  <c r="F465" i="1"/>
  <c r="F466" i="1"/>
  <c r="F467" i="1"/>
  <c r="F468" i="1"/>
  <c r="F469" i="1"/>
  <c r="F470" i="1"/>
  <c r="F471" i="1"/>
  <c r="H464" i="1"/>
  <c r="H465" i="1"/>
  <c r="H466" i="1"/>
  <c r="H467" i="1"/>
  <c r="H468" i="1"/>
  <c r="H469" i="1"/>
  <c r="H470" i="1"/>
  <c r="H471" i="1"/>
  <c r="I464" i="1"/>
  <c r="I465" i="1"/>
  <c r="I466" i="1"/>
  <c r="I467" i="1"/>
  <c r="I468" i="1"/>
  <c r="I469" i="1"/>
  <c r="I470" i="1"/>
  <c r="I471" i="1"/>
  <c r="F456" i="1"/>
  <c r="F457" i="1"/>
  <c r="F458" i="1"/>
  <c r="F459" i="1"/>
  <c r="F460" i="1"/>
  <c r="F461" i="1"/>
  <c r="F462" i="1"/>
  <c r="F463" i="1"/>
  <c r="H456" i="1"/>
  <c r="H457" i="1"/>
  <c r="H458" i="1"/>
  <c r="H459" i="1"/>
  <c r="H460" i="1"/>
  <c r="H461" i="1"/>
  <c r="H462" i="1"/>
  <c r="H463" i="1"/>
  <c r="I456" i="1"/>
  <c r="I457" i="1"/>
  <c r="I458" i="1"/>
  <c r="I459" i="1"/>
  <c r="I460" i="1"/>
  <c r="I461" i="1"/>
  <c r="I462" i="1"/>
  <c r="I463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F424" i="1"/>
  <c r="H424" i="1"/>
  <c r="I42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F348" i="1"/>
  <c r="H348" i="1"/>
  <c r="I348" i="1"/>
  <c r="F283" i="1"/>
  <c r="H283" i="1"/>
  <c r="I283" i="1"/>
  <c r="F139" i="1"/>
  <c r="H139" i="1"/>
  <c r="I139" i="1"/>
  <c r="F75" i="1"/>
  <c r="H75" i="1"/>
  <c r="I7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F312" i="1"/>
  <c r="F313" i="1"/>
  <c r="F314" i="1"/>
  <c r="F315" i="1"/>
  <c r="F316" i="1"/>
  <c r="F317" i="1"/>
  <c r="H312" i="1"/>
  <c r="H313" i="1"/>
  <c r="H314" i="1"/>
  <c r="H315" i="1"/>
  <c r="H316" i="1"/>
  <c r="H317" i="1"/>
  <c r="I312" i="1"/>
  <c r="I313" i="1"/>
  <c r="I314" i="1"/>
  <c r="I315" i="1"/>
  <c r="I316" i="1"/>
  <c r="I317" i="1"/>
  <c r="F309" i="1"/>
  <c r="F310" i="1"/>
  <c r="F311" i="1"/>
  <c r="H309" i="1"/>
  <c r="H310" i="1"/>
  <c r="H311" i="1"/>
  <c r="I309" i="1"/>
  <c r="I310" i="1"/>
  <c r="I311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F278" i="1"/>
  <c r="F279" i="1"/>
  <c r="F280" i="1"/>
  <c r="F281" i="1"/>
  <c r="F282" i="1"/>
  <c r="F284" i="1"/>
  <c r="F285" i="1"/>
  <c r="F286" i="1"/>
  <c r="F287" i="1"/>
  <c r="F288" i="1"/>
  <c r="F289" i="1"/>
  <c r="F290" i="1"/>
  <c r="F291" i="1"/>
  <c r="F292" i="1"/>
  <c r="F293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1" i="1"/>
  <c r="H292" i="1"/>
  <c r="H293" i="1"/>
  <c r="I278" i="1"/>
  <c r="I279" i="1"/>
  <c r="I280" i="1"/>
  <c r="I281" i="1"/>
  <c r="I282" i="1"/>
  <c r="I284" i="1"/>
  <c r="I285" i="1"/>
  <c r="I286" i="1"/>
  <c r="I287" i="1"/>
  <c r="I288" i="1"/>
  <c r="I289" i="1"/>
  <c r="I290" i="1"/>
  <c r="I291" i="1"/>
  <c r="I292" i="1"/>
  <c r="I293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F234" i="1"/>
  <c r="H234" i="1"/>
  <c r="I234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F175" i="1"/>
  <c r="F176" i="1"/>
  <c r="F177" i="1"/>
  <c r="F178" i="1"/>
  <c r="F179" i="1"/>
  <c r="F180" i="1"/>
  <c r="F181" i="1"/>
  <c r="F182" i="1"/>
  <c r="F183" i="1"/>
  <c r="H175" i="1"/>
  <c r="H176" i="1"/>
  <c r="H177" i="1"/>
  <c r="H178" i="1"/>
  <c r="H179" i="1"/>
  <c r="H180" i="1"/>
  <c r="H181" i="1"/>
  <c r="H182" i="1"/>
  <c r="H183" i="1"/>
  <c r="I175" i="1"/>
  <c r="I176" i="1"/>
  <c r="I177" i="1"/>
  <c r="I178" i="1"/>
  <c r="I179" i="1"/>
  <c r="I180" i="1"/>
  <c r="I181" i="1"/>
  <c r="I182" i="1"/>
  <c r="I183" i="1"/>
  <c r="F171" i="1"/>
  <c r="F172" i="1"/>
  <c r="F173" i="1"/>
  <c r="F174" i="1"/>
  <c r="H171" i="1"/>
  <c r="H172" i="1"/>
  <c r="H173" i="1"/>
  <c r="H174" i="1"/>
  <c r="I171" i="1"/>
  <c r="I172" i="1"/>
  <c r="I173" i="1"/>
  <c r="I174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F138" i="1"/>
  <c r="F140" i="1"/>
  <c r="F141" i="1"/>
  <c r="F142" i="1"/>
  <c r="F143" i="1"/>
  <c r="F144" i="1"/>
  <c r="F145" i="1"/>
  <c r="F146" i="1"/>
  <c r="F147" i="1"/>
  <c r="F148" i="1"/>
  <c r="F149" i="1"/>
  <c r="H138" i="1"/>
  <c r="H140" i="1"/>
  <c r="H141" i="1"/>
  <c r="H142" i="1"/>
  <c r="H143" i="1"/>
  <c r="H144" i="1"/>
  <c r="H145" i="1"/>
  <c r="H146" i="1"/>
  <c r="H147" i="1"/>
  <c r="H148" i="1"/>
  <c r="H149" i="1"/>
  <c r="I138" i="1"/>
  <c r="I140" i="1"/>
  <c r="I141" i="1"/>
  <c r="I142" i="1"/>
  <c r="I143" i="1"/>
  <c r="I144" i="1"/>
  <c r="I145" i="1"/>
  <c r="I146" i="1"/>
  <c r="I147" i="1"/>
  <c r="I148" i="1"/>
  <c r="I149" i="1"/>
  <c r="F129" i="1"/>
  <c r="F130" i="1"/>
  <c r="F131" i="1"/>
  <c r="F132" i="1"/>
  <c r="F133" i="1"/>
  <c r="F134" i="1"/>
  <c r="F135" i="1"/>
  <c r="F136" i="1"/>
  <c r="F137" i="1"/>
  <c r="H129" i="1"/>
  <c r="H130" i="1"/>
  <c r="H131" i="1"/>
  <c r="H132" i="1"/>
  <c r="H133" i="1"/>
  <c r="H134" i="1"/>
  <c r="H135" i="1"/>
  <c r="H136" i="1"/>
  <c r="H137" i="1"/>
  <c r="I129" i="1"/>
  <c r="I130" i="1"/>
  <c r="I131" i="1"/>
  <c r="I132" i="1"/>
  <c r="I133" i="1"/>
  <c r="I134" i="1"/>
  <c r="I135" i="1"/>
  <c r="I136" i="1"/>
  <c r="I137" i="1"/>
  <c r="F120" i="1"/>
  <c r="F121" i="1"/>
  <c r="F122" i="1"/>
  <c r="F123" i="1"/>
  <c r="F124" i="1"/>
  <c r="F125" i="1"/>
  <c r="F126" i="1"/>
  <c r="F127" i="1"/>
  <c r="F128" i="1"/>
  <c r="H120" i="1"/>
  <c r="H121" i="1"/>
  <c r="H122" i="1"/>
  <c r="H123" i="1"/>
  <c r="H124" i="1"/>
  <c r="H125" i="1"/>
  <c r="H126" i="1"/>
  <c r="H127" i="1"/>
  <c r="H128" i="1"/>
  <c r="I120" i="1"/>
  <c r="I121" i="1"/>
  <c r="I122" i="1"/>
  <c r="I123" i="1"/>
  <c r="I124" i="1"/>
  <c r="I125" i="1"/>
  <c r="I126" i="1"/>
  <c r="I127" i="1"/>
  <c r="I128" i="1"/>
  <c r="F111" i="1"/>
  <c r="F112" i="1"/>
  <c r="F113" i="1"/>
  <c r="F114" i="1"/>
  <c r="F115" i="1"/>
  <c r="F116" i="1"/>
  <c r="F117" i="1"/>
  <c r="F118" i="1"/>
  <c r="F119" i="1"/>
  <c r="H111" i="1"/>
  <c r="H112" i="1"/>
  <c r="H113" i="1"/>
  <c r="H114" i="1"/>
  <c r="H115" i="1"/>
  <c r="H116" i="1"/>
  <c r="H117" i="1"/>
  <c r="H118" i="1"/>
  <c r="H119" i="1"/>
  <c r="I111" i="1"/>
  <c r="I112" i="1"/>
  <c r="I113" i="1"/>
  <c r="I114" i="1"/>
  <c r="I115" i="1"/>
  <c r="I116" i="1"/>
  <c r="I117" i="1"/>
  <c r="I118" i="1"/>
  <c r="I119" i="1"/>
  <c r="F108" i="1"/>
  <c r="F109" i="1"/>
  <c r="F110" i="1"/>
  <c r="H108" i="1"/>
  <c r="H109" i="1"/>
  <c r="H110" i="1"/>
  <c r="I108" i="1"/>
  <c r="I109" i="1"/>
  <c r="I110" i="1"/>
  <c r="F101" i="1"/>
  <c r="F102" i="1"/>
  <c r="F103" i="1"/>
  <c r="F104" i="1"/>
  <c r="F105" i="1"/>
  <c r="F106" i="1"/>
  <c r="F107" i="1"/>
  <c r="H101" i="1"/>
  <c r="H102" i="1"/>
  <c r="H103" i="1"/>
  <c r="H104" i="1"/>
  <c r="H105" i="1"/>
  <c r="H106" i="1"/>
  <c r="H107" i="1"/>
  <c r="I101" i="1"/>
  <c r="I102" i="1"/>
  <c r="I103" i="1"/>
  <c r="I104" i="1"/>
  <c r="I105" i="1"/>
  <c r="I106" i="1"/>
  <c r="I107" i="1"/>
  <c r="F94" i="1"/>
  <c r="F95" i="1"/>
  <c r="F96" i="1"/>
  <c r="F97" i="1"/>
  <c r="F98" i="1"/>
  <c r="F99" i="1"/>
  <c r="F100" i="1"/>
  <c r="H94" i="1"/>
  <c r="H95" i="1"/>
  <c r="H96" i="1"/>
  <c r="H97" i="1"/>
  <c r="H98" i="1"/>
  <c r="H99" i="1"/>
  <c r="H100" i="1"/>
  <c r="I94" i="1"/>
  <c r="I95" i="1"/>
  <c r="I96" i="1"/>
  <c r="I97" i="1"/>
  <c r="I98" i="1"/>
  <c r="I99" i="1"/>
  <c r="I100" i="1"/>
  <c r="F87" i="1"/>
  <c r="F88" i="1"/>
  <c r="F89" i="1"/>
  <c r="F90" i="1"/>
  <c r="F91" i="1"/>
  <c r="F92" i="1"/>
  <c r="F93" i="1"/>
  <c r="H87" i="1"/>
  <c r="H88" i="1"/>
  <c r="H89" i="1"/>
  <c r="H90" i="1"/>
  <c r="H91" i="1"/>
  <c r="H92" i="1"/>
  <c r="H93" i="1"/>
  <c r="I87" i="1"/>
  <c r="I88" i="1"/>
  <c r="I89" i="1"/>
  <c r="I90" i="1"/>
  <c r="I91" i="1"/>
  <c r="I92" i="1"/>
  <c r="I93" i="1"/>
  <c r="F74" i="1"/>
  <c r="F76" i="1"/>
  <c r="F77" i="1"/>
  <c r="F78" i="1"/>
  <c r="F79" i="1"/>
  <c r="F80" i="1"/>
  <c r="F81" i="1"/>
  <c r="F82" i="1"/>
  <c r="F83" i="1"/>
  <c r="F84" i="1"/>
  <c r="F85" i="1"/>
  <c r="F86" i="1"/>
  <c r="H74" i="1"/>
  <c r="H76" i="1"/>
  <c r="H77" i="1"/>
  <c r="H78" i="1"/>
  <c r="H79" i="1"/>
  <c r="H80" i="1"/>
  <c r="H81" i="1"/>
  <c r="H82" i="1"/>
  <c r="H83" i="1"/>
  <c r="H84" i="1"/>
  <c r="H85" i="1"/>
  <c r="H86" i="1"/>
  <c r="I74" i="1"/>
  <c r="I76" i="1"/>
  <c r="I77" i="1"/>
  <c r="I78" i="1"/>
  <c r="I79" i="1"/>
  <c r="I80" i="1"/>
  <c r="I81" i="1"/>
  <c r="I82" i="1"/>
  <c r="I83" i="1"/>
  <c r="I84" i="1"/>
  <c r="I85" i="1"/>
  <c r="I86" i="1"/>
  <c r="F68" i="1"/>
  <c r="F69" i="1"/>
  <c r="F70" i="1"/>
  <c r="F71" i="1"/>
  <c r="F72" i="1"/>
  <c r="F73" i="1"/>
  <c r="H68" i="1"/>
  <c r="H69" i="1"/>
  <c r="H70" i="1"/>
  <c r="H71" i="1"/>
  <c r="H72" i="1"/>
  <c r="H73" i="1"/>
  <c r="I68" i="1"/>
  <c r="I69" i="1"/>
  <c r="I70" i="1"/>
  <c r="I71" i="1"/>
  <c r="I72" i="1"/>
  <c r="I73" i="1"/>
  <c r="F63" i="1"/>
  <c r="F64" i="1"/>
  <c r="F65" i="1"/>
  <c r="F66" i="1"/>
  <c r="F67" i="1"/>
  <c r="H63" i="1"/>
  <c r="H64" i="1"/>
  <c r="H65" i="1"/>
  <c r="H66" i="1"/>
  <c r="H67" i="1"/>
  <c r="I63" i="1"/>
  <c r="I64" i="1"/>
  <c r="I65" i="1"/>
  <c r="I66" i="1"/>
  <c r="I67" i="1"/>
  <c r="F62" i="1"/>
  <c r="H62" i="1"/>
  <c r="I62" i="1"/>
  <c r="F57" i="1"/>
  <c r="F58" i="1"/>
  <c r="F59" i="1"/>
  <c r="F60" i="1"/>
  <c r="F61" i="1"/>
  <c r="H57" i="1"/>
  <c r="H58" i="1"/>
  <c r="H59" i="1"/>
  <c r="H60" i="1"/>
  <c r="H61" i="1"/>
  <c r="I57" i="1"/>
  <c r="I58" i="1"/>
  <c r="I59" i="1"/>
  <c r="I60" i="1"/>
  <c r="I61" i="1"/>
  <c r="F56" i="1"/>
  <c r="H56" i="1"/>
  <c r="I56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F42" i="1"/>
  <c r="H42" i="1"/>
  <c r="I42" i="1"/>
  <c r="F33" i="1"/>
  <c r="F34" i="1"/>
  <c r="F35" i="1"/>
  <c r="F36" i="1"/>
  <c r="F37" i="1"/>
  <c r="F38" i="1"/>
  <c r="F39" i="1"/>
  <c r="F40" i="1"/>
  <c r="F41" i="1"/>
  <c r="H33" i="1"/>
  <c r="H34" i="1"/>
  <c r="H35" i="1"/>
  <c r="H36" i="1"/>
  <c r="H37" i="1"/>
  <c r="H38" i="1"/>
  <c r="H39" i="1"/>
  <c r="H40" i="1"/>
  <c r="H41" i="1"/>
  <c r="I33" i="1"/>
  <c r="I34" i="1"/>
  <c r="I35" i="1"/>
  <c r="I36" i="1"/>
  <c r="I37" i="1"/>
  <c r="I38" i="1"/>
  <c r="I39" i="1"/>
  <c r="I40" i="1"/>
  <c r="I41" i="1"/>
  <c r="F24" i="1"/>
  <c r="F25" i="1"/>
  <c r="F26" i="1"/>
  <c r="F27" i="1"/>
  <c r="F28" i="1"/>
  <c r="F29" i="1"/>
  <c r="F30" i="1"/>
  <c r="F31" i="1"/>
  <c r="F32" i="1"/>
  <c r="H24" i="1"/>
  <c r="H25" i="1"/>
  <c r="H26" i="1"/>
  <c r="H27" i="1"/>
  <c r="H28" i="1"/>
  <c r="H29" i="1"/>
  <c r="H30" i="1"/>
  <c r="H31" i="1"/>
  <c r="H32" i="1"/>
  <c r="I24" i="1"/>
  <c r="I25" i="1"/>
  <c r="I26" i="1"/>
  <c r="I27" i="1"/>
  <c r="I28" i="1"/>
  <c r="I29" i="1"/>
  <c r="I30" i="1"/>
  <c r="I31" i="1"/>
  <c r="I32" i="1"/>
  <c r="F18" i="1"/>
  <c r="F19" i="1"/>
  <c r="F20" i="1"/>
  <c r="F21" i="1"/>
  <c r="F22" i="1"/>
  <c r="F23" i="1"/>
  <c r="H18" i="1"/>
  <c r="H19" i="1"/>
  <c r="H20" i="1"/>
  <c r="H21" i="1"/>
  <c r="H22" i="1"/>
  <c r="H23" i="1"/>
  <c r="I18" i="1"/>
  <c r="I19" i="1"/>
  <c r="I20" i="1"/>
  <c r="I21" i="1"/>
  <c r="I22" i="1"/>
  <c r="I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<sst xmlns="http://schemas.openxmlformats.org/spreadsheetml/2006/main" count="1928" uniqueCount="378">
  <si>
    <t>Investigation Point</t>
  </si>
  <si>
    <t>Test Date [DD-MM-YYYY]</t>
  </si>
  <si>
    <t>Parameter</t>
  </si>
  <si>
    <t>AGS Code</t>
  </si>
  <si>
    <t>Test Result</t>
  </si>
  <si>
    <t>Unit</t>
  </si>
  <si>
    <t>Accuracy</t>
  </si>
  <si>
    <t>Sample ID</t>
  </si>
  <si>
    <t>Test name</t>
  </si>
  <si>
    <t>Type (for sorting)</t>
  </si>
  <si>
    <t>Sample reference</t>
  </si>
  <si>
    <t>SAMP_REF</t>
  </si>
  <si>
    <t>[-]</t>
  </si>
  <si>
    <t>text</t>
  </si>
  <si>
    <t>Description</t>
  </si>
  <si>
    <t>Sample type</t>
  </si>
  <si>
    <t>SAMP_TYPE</t>
  </si>
  <si>
    <t>U/D</t>
  </si>
  <si>
    <t>SAMP_ID</t>
  </si>
  <si>
    <t>Specimen reference</t>
  </si>
  <si>
    <t>SPEC_REF</t>
  </si>
  <si>
    <t>Specimen description</t>
  </si>
  <si>
    <t>SPEC_DESC</t>
  </si>
  <si>
    <t>Aggregate abrasion value</t>
  </si>
  <si>
    <t>AAVT_AAV</t>
  </si>
  <si>
    <t>2SF</t>
  </si>
  <si>
    <t>Aggregates</t>
  </si>
  <si>
    <t>Aggregate crushing value</t>
  </si>
  <si>
    <t>ACVT_ACV</t>
  </si>
  <si>
    <t>[%]</t>
  </si>
  <si>
    <t>0DP</t>
  </si>
  <si>
    <t>Aggregate elongation index</t>
  </si>
  <si>
    <t>AELO_EI</t>
  </si>
  <si>
    <t>Aggregate flakiness index</t>
  </si>
  <si>
    <t>AFLK_FI</t>
  </si>
  <si>
    <t>Mean aggregate impact value</t>
  </si>
  <si>
    <t>AIVT_AIV</t>
  </si>
  <si>
    <t>1DP</t>
  </si>
  <si>
    <t>Los Angeles abrasion test coefficient</t>
  </si>
  <si>
    <t>ALOS_LOSA</t>
  </si>
  <si>
    <t>Abrasion</t>
  </si>
  <si>
    <t>Los Angeles abrasion test percentage wear</t>
  </si>
  <si>
    <t>ALOS_LOPW</t>
  </si>
  <si>
    <t>Los Angeles abrasion test wear ratio</t>
  </si>
  <si>
    <t>ALOS_LOPR</t>
  </si>
  <si>
    <t>Aggregate polished stone value</t>
  </si>
  <si>
    <t>APSV_AAV</t>
  </si>
  <si>
    <t>Mean micro-Deval value (dry)</t>
  </si>
  <si>
    <t>ARTW_MDE</t>
  </si>
  <si>
    <t>Mean micro-Deval value (wet)</t>
  </si>
  <si>
    <t>ARTW_MDS</t>
  </si>
  <si>
    <t>Slake durability index</t>
  </si>
  <si>
    <t>ASDI_SDI1</t>
  </si>
  <si>
    <t>Aggregate soundness test</t>
  </si>
  <si>
    <t>ASNS_SOUN</t>
  </si>
  <si>
    <t>Aggregate water absorption</t>
  </si>
  <si>
    <t>AWAD_WTAB</t>
  </si>
  <si>
    <t>Density</t>
  </si>
  <si>
    <t>Bulk density</t>
  </si>
  <si>
    <t>BDEN</t>
  </si>
  <si>
    <t>2DP</t>
  </si>
  <si>
    <t>Dry density</t>
  </si>
  <si>
    <t>DDEN</t>
  </si>
  <si>
    <t>Moisture content at maximum dry density (Optimum)</t>
  </si>
  <si>
    <t>Particle density</t>
  </si>
  <si>
    <t>PDEN</t>
  </si>
  <si>
    <t>Water/moisture content</t>
  </si>
  <si>
    <t>t</t>
  </si>
  <si>
    <t>Degree of saturation</t>
  </si>
  <si>
    <t>SATR</t>
  </si>
  <si>
    <t>Initial void ratio</t>
  </si>
  <si>
    <t>IVR</t>
  </si>
  <si>
    <t>3DP</t>
  </si>
  <si>
    <t>Coefficient of consolidation root time method</t>
  </si>
  <si>
    <t>CVRT</t>
  </si>
  <si>
    <t>Flow</t>
  </si>
  <si>
    <t>Coefficient of consolidation log time method</t>
  </si>
  <si>
    <t>CVLG</t>
  </si>
  <si>
    <t xml:space="preserve"> Acidity/alkalinity as PH</t>
  </si>
  <si>
    <t xml:space="preserve">PH </t>
  </si>
  <si>
    <t>1SF</t>
  </si>
  <si>
    <t>Chemical</t>
  </si>
  <si>
    <t xml:space="preserve"> Water-soluble sulfate (as mg/l SO4)</t>
  </si>
  <si>
    <t xml:space="preserve">WS </t>
  </si>
  <si>
    <t>[mg/l]</t>
  </si>
  <si>
    <t xml:space="preserve"> Acid-soluble sulfate (as % SO4)</t>
  </si>
  <si>
    <t xml:space="preserve">AS </t>
  </si>
  <si>
    <t xml:space="preserve"> Total sulfur (as % S)</t>
  </si>
  <si>
    <t xml:space="preserve">TS </t>
  </si>
  <si>
    <t xml:space="preserve"> Water/soil extract Magnesium</t>
  </si>
  <si>
    <t xml:space="preserve">WMG </t>
  </si>
  <si>
    <t xml:space="preserve"> Ammonium ion</t>
  </si>
  <si>
    <t xml:space="preserve">NH4 </t>
  </si>
  <si>
    <t xml:space="preserve"> Chloride</t>
  </si>
  <si>
    <t xml:space="preserve">CL </t>
  </si>
  <si>
    <t xml:space="preserve"> Nitrate</t>
  </si>
  <si>
    <t xml:space="preserve">NO3 </t>
  </si>
  <si>
    <t xml:space="preserve"> Aggressive Carbon dioxide (as mg/l)</t>
  </si>
  <si>
    <t xml:space="preserve">ACO2 </t>
  </si>
  <si>
    <t xml:space="preserve"> Carbonate content (as %CO2)</t>
  </si>
  <si>
    <t xml:space="preserve">CO2 </t>
  </si>
  <si>
    <t xml:space="preserve"> Loss on ignition (as %)</t>
  </si>
  <si>
    <t xml:space="preserve">LOI </t>
  </si>
  <si>
    <t xml:space="preserve"> Organic matter content (as %)</t>
  </si>
  <si>
    <t xml:space="preserve">OGM </t>
  </si>
  <si>
    <t xml:space="preserve"> Total dissolved solids (in mg/l to 2SF)</t>
  </si>
  <si>
    <t xml:space="preserve">TDS </t>
  </si>
  <si>
    <t xml:space="preserve"> Carbonate content (as %CaCO3)</t>
  </si>
  <si>
    <t xml:space="preserve">CACO3 </t>
  </si>
  <si>
    <t>Percentage of material tested greater than 63mm (cobbles)</t>
  </si>
  <si>
    <t>GRAG_VCRE</t>
  </si>
  <si>
    <t>Classification</t>
  </si>
  <si>
    <t>Percentage of material tested in range 63mm to 2mm (gravel)</t>
  </si>
  <si>
    <t>GRAG_GRAV</t>
  </si>
  <si>
    <t>Percentage of material tested in range 2mm to 63um (sand)</t>
  </si>
  <si>
    <t>GRAG_SAND</t>
  </si>
  <si>
    <t>Percentage of material tested in range 63um to 2um (silt)</t>
  </si>
  <si>
    <t>GRAG_SILT</t>
  </si>
  <si>
    <t>Percentage of material tested less than 2um (clay)</t>
  </si>
  <si>
    <t>GRAG_CLAY</t>
  </si>
  <si>
    <t>Percentage less than 63um</t>
  </si>
  <si>
    <t>GRAG_FINE</t>
  </si>
  <si>
    <t>Uniformity coefficient D60/D10</t>
  </si>
  <si>
    <t>GRAG_UC</t>
  </si>
  <si>
    <t>Insitu California bearing ratio test - CBR value</t>
  </si>
  <si>
    <t>ICBR_ICBR</t>
  </si>
  <si>
    <t>In situ bulk density (after any calibration / corrections applied, ie reported value)</t>
  </si>
  <si>
    <t>IDEN_IDEN</t>
  </si>
  <si>
    <t>Hand penetrometer result</t>
  </si>
  <si>
    <t>IPEN_IPEN</t>
  </si>
  <si>
    <t>[kPa]</t>
  </si>
  <si>
    <t>In situ permeability test - permeability</t>
  </si>
  <si>
    <t>[m/s]</t>
  </si>
  <si>
    <t>1SCI</t>
  </si>
  <si>
    <t>Redox potential</t>
  </si>
  <si>
    <t>IRDX_IRDX</t>
  </si>
  <si>
    <t>[mV]</t>
  </si>
  <si>
    <t>Mean value of the apparent resistivity</t>
  </si>
  <si>
    <t>IRES_IRES</t>
  </si>
  <si>
    <t>[ohm m]</t>
  </si>
  <si>
    <t>SPT 'N' value</t>
  </si>
  <si>
    <t>ISPT_NVAL</t>
  </si>
  <si>
    <t>Strength</t>
  </si>
  <si>
    <t>In situ vane test result</t>
  </si>
  <si>
    <t>IVAN_IVAN</t>
  </si>
  <si>
    <t>Vane test remoulded result</t>
  </si>
  <si>
    <t>IVAN_IVAR</t>
  </si>
  <si>
    <t>P-wave velocity</t>
  </si>
  <si>
    <t>LDYN_PWAV</t>
  </si>
  <si>
    <t>Compression</t>
  </si>
  <si>
    <t>S-wave velocity</t>
  </si>
  <si>
    <t>LDYN_SWAV</t>
  </si>
  <si>
    <t>Dynamic elasticity modulus</t>
  </si>
  <si>
    <t>LDYN_EMOD</t>
  </si>
  <si>
    <t>[GPa]</t>
  </si>
  <si>
    <t>Shear modulus derived from S-wave velocity</t>
  </si>
  <si>
    <t>LDYN_SG</t>
  </si>
  <si>
    <t>Linear shrinkage</t>
  </si>
  <si>
    <t>LLIN_LS</t>
  </si>
  <si>
    <t>Liquid limit</t>
  </si>
  <si>
    <t>LLPL_LL</t>
  </si>
  <si>
    <t>Plastic limit</t>
  </si>
  <si>
    <t>LLPL_PL</t>
  </si>
  <si>
    <t>Plasticity Index</t>
  </si>
  <si>
    <t>LLPL_PI</t>
  </si>
  <si>
    <t>Hand penetrometer undrained shear strength</t>
  </si>
  <si>
    <t>LPEN_PPEN</t>
  </si>
  <si>
    <t>Laboratory water resitivity</t>
  </si>
  <si>
    <t>LRES_WRES</t>
  </si>
  <si>
    <t>3SF</t>
  </si>
  <si>
    <t>Shrinkage limit</t>
  </si>
  <si>
    <t>LSLT_SLIM</t>
  </si>
  <si>
    <t>Shrinkage ratio</t>
  </si>
  <si>
    <t>LSLT_SHRA</t>
  </si>
  <si>
    <t>Swelling pressure index</t>
  </si>
  <si>
    <t>LSWL_SWPR</t>
  </si>
  <si>
    <t>Swelling strain index</t>
  </si>
  <si>
    <t>LSWL_SWSI</t>
  </si>
  <si>
    <t xml:space="preserve">Laboratory vane undrained shear strength (peak) </t>
  </si>
  <si>
    <t>LVAN_VNPK</t>
  </si>
  <si>
    <t>Laboratory vane undrained shear strength (remoulded)</t>
  </si>
  <si>
    <t>LVAN_VNRM</t>
  </si>
  <si>
    <t>Plate loading test strain modulus</t>
  </si>
  <si>
    <t>PLTG_SMOD</t>
  </si>
  <si>
    <t>[MPa]</t>
  </si>
  <si>
    <t>Plate loading test elastic strain modulus for second loading cycle</t>
  </si>
  <si>
    <t>PLTG_EV2</t>
  </si>
  <si>
    <t>Plate loading test for modulus of subgrade reaction</t>
  </si>
  <si>
    <t>PLTG_MOSR</t>
  </si>
  <si>
    <t>[MPa/m]</t>
  </si>
  <si>
    <t>Plate loading test elastic modulus</t>
  </si>
  <si>
    <t>PLTG_EMOD</t>
  </si>
  <si>
    <t>Pressuremeter test estimated in situ horizontal stress</t>
  </si>
  <si>
    <t>PMTG_HO</t>
  </si>
  <si>
    <t>Pressuremeter test initial shear modulus</t>
  </si>
  <si>
    <t>PMTG_GI</t>
  </si>
  <si>
    <t xml:space="preserve">Pressuremeter test undrained shear strength </t>
  </si>
  <si>
    <t>PMTG_CU</t>
  </si>
  <si>
    <t>Pressuremeter test limit pressure</t>
  </si>
  <si>
    <t>PMTG_PL</t>
  </si>
  <si>
    <t>Pressuremeter test angle of friction</t>
  </si>
  <si>
    <t>PMTG_AF</t>
  </si>
  <si>
    <t>[degrees]</t>
  </si>
  <si>
    <t>Pressuremeter test angle of dilation</t>
  </si>
  <si>
    <t>PMTG_AD</t>
  </si>
  <si>
    <t>Pressuremeter test angle of friction at constant volume</t>
  </si>
  <si>
    <t>PMTG_AFCV</t>
  </si>
  <si>
    <t>Laboratory permeability test coefficient of permeability</t>
  </si>
  <si>
    <t>PTST_K</t>
  </si>
  <si>
    <t>Pumping test pumping rate from hole</t>
  </si>
  <si>
    <t>PUMT_QUAT</t>
  </si>
  <si>
    <t>[l/s]</t>
  </si>
  <si>
    <t>Porosity</t>
  </si>
  <si>
    <t>PORO</t>
  </si>
  <si>
    <t>Maximum dry density</t>
  </si>
  <si>
    <t>Minimum dry density</t>
  </si>
  <si>
    <t>Uncorrected point load (Is)</t>
  </si>
  <si>
    <t>RPLT_PLS</t>
  </si>
  <si>
    <t>Rock</t>
  </si>
  <si>
    <t>Size corrected point load index (Is 50)</t>
  </si>
  <si>
    <t>RPLT_PLSI</t>
  </si>
  <si>
    <t>Tensile strength</t>
  </si>
  <si>
    <t>RTEN_TENS</t>
  </si>
  <si>
    <t>Uniaxial compressive strength</t>
  </si>
  <si>
    <t>RUCS_UCS</t>
  </si>
  <si>
    <t>Static cone dissipation test coefficient of consolidation (vertical)</t>
  </si>
  <si>
    <t>SCDG_CV</t>
  </si>
  <si>
    <t>Static cone dissipation test coefficient of consolidation (horizontal)</t>
  </si>
  <si>
    <t>SCDG_CH</t>
  </si>
  <si>
    <t>Shear box peak cohesion intercept</t>
  </si>
  <si>
    <t>SHBG_PCOH</t>
  </si>
  <si>
    <t>Shear box peak angle of friction</t>
  </si>
  <si>
    <t>SHBG_PHI</t>
  </si>
  <si>
    <t>Shear box peak residual cohesion intercept</t>
  </si>
  <si>
    <t>Shear box peak residual angle of friction</t>
  </si>
  <si>
    <t>Suction test suction value</t>
  </si>
  <si>
    <t>SUCT_VAL</t>
  </si>
  <si>
    <t>Effective shear strength triaxial test cohesion intercept</t>
  </si>
  <si>
    <t>TREG_COH</t>
  </si>
  <si>
    <t>Effective shear strength triaxial test friction angle</t>
  </si>
  <si>
    <t>TREG_PHI</t>
  </si>
  <si>
    <t>Total stress triaxial test undrained shear strength at failure</t>
  </si>
  <si>
    <t>TRIT_CU</t>
  </si>
  <si>
    <t>Coefficient of graduation</t>
  </si>
  <si>
    <t>N/A</t>
  </si>
  <si>
    <t>Activity A [-]</t>
  </si>
  <si>
    <t>Saturated density</t>
  </si>
  <si>
    <t>Relative density from void ratio</t>
  </si>
  <si>
    <t>Compression index (Cc)</t>
  </si>
  <si>
    <t>Recompression index (Cr)</t>
  </si>
  <si>
    <t>Compression ratio (CR)</t>
  </si>
  <si>
    <t>Recompression ratio (RR)</t>
  </si>
  <si>
    <t>Secondary compression index (Calpha)</t>
  </si>
  <si>
    <t>Oedometer modulus</t>
  </si>
  <si>
    <t>Young's modulus</t>
  </si>
  <si>
    <t>Pocket penetrometer undrained shear strength</t>
  </si>
  <si>
    <t>Torvane undrained shear strength</t>
  </si>
  <si>
    <t>Proctor density</t>
  </si>
  <si>
    <t>Modified proctor density</t>
  </si>
  <si>
    <t>DPL 'N100' value</t>
  </si>
  <si>
    <t>DPH 'N100' value</t>
  </si>
  <si>
    <t>DPM 'N100' value</t>
  </si>
  <si>
    <t>DPL-5 'N100' value</t>
  </si>
  <si>
    <t>DPSH-A 'N100' value</t>
  </si>
  <si>
    <t>DPSH-B 'N100' value</t>
  </si>
  <si>
    <t>California Bearing Ratio Test, Initial Bulk Density</t>
  </si>
  <si>
    <t>CBRT_BDEN</t>
  </si>
  <si>
    <t>California Bearing Ratio Test, Initial Dry Density</t>
  </si>
  <si>
    <t>CBRT_DDEN</t>
  </si>
  <si>
    <t>[Mg/m3]</t>
  </si>
  <si>
    <t>CMPG_MCOP</t>
  </si>
  <si>
    <t>LNMC_MC</t>
  </si>
  <si>
    <t>[m2/yr]</t>
  </si>
  <si>
    <t>XN</t>
  </si>
  <si>
    <t>FGHS_IPRM</t>
  </si>
  <si>
    <t>Remarks</t>
  </si>
  <si>
    <t>in-situ hand penetrometer</t>
  </si>
  <si>
    <t>Permeability for test stage</t>
  </si>
  <si>
    <t>Laboratory</t>
  </si>
  <si>
    <t>from Relative Density Tests</t>
  </si>
  <si>
    <t>RELD_DMAX</t>
  </si>
  <si>
    <t>RELD_DMIN</t>
  </si>
  <si>
    <t>Uniaxial compressive strength Young's modulus, secant</t>
  </si>
  <si>
    <t>RUCS_ESEC</t>
  </si>
  <si>
    <t>secant</t>
  </si>
  <si>
    <t>Uniaxial compressive strength Young's modulus, tangent</t>
  </si>
  <si>
    <t>RUCS_ETAN</t>
  </si>
  <si>
    <t>tangent</t>
  </si>
  <si>
    <t>Uniaxial compressive strength Young's modulus, average (mean)</t>
  </si>
  <si>
    <t>RUCS_EAVG</t>
  </si>
  <si>
    <t>average</t>
  </si>
  <si>
    <t>Uniaxial compressive strength Poisson's ratio, secant</t>
  </si>
  <si>
    <t>RUCS_MUS</t>
  </si>
  <si>
    <t>Uniaxial compressive strength Poisson's ratio, tangent</t>
  </si>
  <si>
    <t>RUCS_MUT</t>
  </si>
  <si>
    <t>Uniaxial compressive strength Poisson's ratio, average (mean)</t>
  </si>
  <si>
    <t>RUCS_MUAV</t>
  </si>
  <si>
    <t>SHBG_RCOH</t>
  </si>
  <si>
    <t>SHBG_RPHI</t>
  </si>
  <si>
    <t>Density Tests, Water/moisture Content</t>
  </si>
  <si>
    <t>LDEN_MC</t>
  </si>
  <si>
    <t>laboratory density</t>
  </si>
  <si>
    <t>Density Tests, Bulk Density</t>
  </si>
  <si>
    <t>LDEN_BDEN</t>
  </si>
  <si>
    <t>Density Tests, Dry Density</t>
  </si>
  <si>
    <t>LDEN_DDEN</t>
  </si>
  <si>
    <t>Laboratory Unconfined Compression Test, Specimen diameter</t>
  </si>
  <si>
    <t>LUCT_DIA</t>
  </si>
  <si>
    <t>[mm]</t>
  </si>
  <si>
    <t>laboratory soil UCS test</t>
  </si>
  <si>
    <t>Laboratory Unconfined Compression Test, Specimen Length</t>
  </si>
  <si>
    <t>LUCT_SLEN</t>
  </si>
  <si>
    <t>Laboratory Unconfined Compression Test, Specimen initial water content</t>
  </si>
  <si>
    <t>LUCT_IWC</t>
  </si>
  <si>
    <t>Laboratory Unconfined Compression Test, Initial Bulk Density</t>
  </si>
  <si>
    <t>LUCT_BDEN</t>
  </si>
  <si>
    <t>Laboratory Unconfined Compression Test, Initial Dry Density</t>
  </si>
  <si>
    <t>LUCT_DDEN</t>
  </si>
  <si>
    <t>Laboratory Unconfined Compression Test, Unconfined Compressive Strength</t>
  </si>
  <si>
    <t>LUCT_UCS</t>
  </si>
  <si>
    <t>Laboratory Unconfined Compression Test, Strain at failure</t>
  </si>
  <si>
    <t>LUCT_STRA</t>
  </si>
  <si>
    <t>Hand penetrometer Measurement</t>
  </si>
  <si>
    <t>IPEN_IPV</t>
  </si>
  <si>
    <t>[kg/m2]</t>
  </si>
  <si>
    <t>average value of hand penetrometer readings to be converted to IPEN value (Cu), i.e. divide by 2 as IPV ~= UCS</t>
  </si>
  <si>
    <t>Oedometer stress increment</t>
  </si>
  <si>
    <t>CONS_INCN</t>
  </si>
  <si>
    <t>Consolidation</t>
  </si>
  <si>
    <t>Consolidation Tests AGS</t>
  </si>
  <si>
    <t>Voids ratio at start of increment</t>
  </si>
  <si>
    <t>CONS_IVR</t>
  </si>
  <si>
    <t>Stress at end of stress increment/decrement</t>
  </si>
  <si>
    <t>CONS_INCF</t>
  </si>
  <si>
    <t>Voids ratio at end of stress increment</t>
  </si>
  <si>
    <t>CONS_INCE</t>
  </si>
  <si>
    <t>Coefficient of volume compressibilty over stress increment</t>
  </si>
  <si>
    <t>CONS_INMV</t>
  </si>
  <si>
    <t>[m2/MN]</t>
  </si>
  <si>
    <t>Coefficient of secondary compression over the stress increment</t>
  </si>
  <si>
    <t>CONS_INSC</t>
  </si>
  <si>
    <t>coefficient of consolidation over stress increment - Root Time</t>
  </si>
  <si>
    <t>CONS_CVRT</t>
  </si>
  <si>
    <t>coefficient of consolidation over stress increment - Log Time</t>
  </si>
  <si>
    <t>CONS_CVLT</t>
  </si>
  <si>
    <t xml:space="preserve">Corrections made based on the AGS 4 (Edition 4.1.1 March 2022)  </t>
  </si>
  <si>
    <t>https://www.ags.org.uk/content/uploads/2022/02/AGS4-v-4.1.1-2022.pdf</t>
  </si>
  <si>
    <t>Last update: 12-12-2023:</t>
  </si>
  <si>
    <t>Codes are based on AGS 4. Refer to this document for background.</t>
  </si>
  <si>
    <t>Don't use tests not in the list.</t>
  </si>
  <si>
    <t>If you feel a test is missing, please send an email to geotechportal@vanoord.com and we'll add it to the template</t>
  </si>
  <si>
    <t>Depth is replaced by Depth top and Depth bottom</t>
  </si>
  <si>
    <t>Depth Top [m]</t>
  </si>
  <si>
    <t>Depth Bottom [m]</t>
  </si>
  <si>
    <t>Percentage of material tested in range 75mm to 4.75mm (gravel)</t>
  </si>
  <si>
    <t>Percentage of material tested greater than 75mm (cobbles)</t>
  </si>
  <si>
    <t>Percentage of material tested in range 4.75mm to 75um (sand)</t>
  </si>
  <si>
    <t>Percentage of material tested in range 75um to 2um (silt)</t>
  </si>
  <si>
    <t>British Standard</t>
  </si>
  <si>
    <t>Angularity A</t>
  </si>
  <si>
    <t>Sorting coefficient S_u</t>
  </si>
  <si>
    <t>Sphericity S</t>
  </si>
  <si>
    <t>Laboratory unconfined compressive strength</t>
  </si>
  <si>
    <t>unconfined compressive strength of soils, not the same as uniaxial compressive strength of rock</t>
  </si>
  <si>
    <t>Laboratory undrained shear strength from UCS</t>
  </si>
  <si>
    <t>Su = UCS qu/2. Derived parameter, may be taken from the stress/strain plot at 50% of strain at failure</t>
  </si>
  <si>
    <t>BH401</t>
  </si>
  <si>
    <t>BH402</t>
  </si>
  <si>
    <t>BH403</t>
  </si>
  <si>
    <t>BH404</t>
  </si>
  <si>
    <t>BH405</t>
  </si>
  <si>
    <t>BH406</t>
  </si>
  <si>
    <t>BH407</t>
  </si>
  <si>
    <t>BH408</t>
  </si>
  <si>
    <t>BH409</t>
  </si>
  <si>
    <t>BH410</t>
  </si>
  <si>
    <t>BH411</t>
  </si>
  <si>
    <t>BH412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</si>
</sst>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57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quotePrefix="1"/>
    <xf numFmtId="0" fontId="0" fillId="0" borderId="0" xfId="0" applyFill="1"/>
    <xf numFmtId="0" fontId="2" fillId="0" borderId="0" xfId="1" applyFill="1"/>
    <xf numFmtId="0" fontId="3" fillId="0" borderId="0" xfId="2"/>
    <xf numFmtId="15" fontId="0" fillId="0" borderId="0" xfId="0" quotePrefix="1" applyNumberFormat="1"/>
    <xf numFmtId="0" fontId="0" fillId="0" borderId="0" xfId="0" applyNumberFormat="1"/>
    <xf numFmtId="15" fontId="0" fillId="0" borderId="0" xfId="0" applyNumberFormat="1"/>
  </cellXfs>
  <cellStyles count="4">
    <cellStyle name="Hyperlink" xfId="2" builtinId="8"/>
    <cellStyle name="Neutral" xfId="1" builtinId="28"/>
    <cellStyle name="Neutral 2" xfId="3" xr:uid="{CAB1EFE3-24BD-4677-84CC-202B50CA79AC}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34342-BA0F-4663-9F4E-CE39509FF391}" name="Pointdata" displayName="Pointdata" ref="A1:I541" totalsRowShown="0" headerRowDxfId="6" headerRowBorderDxfId="5" tableBorderDxfId="4">
  <autoFilter ref="A1:I541" xr:uid="{00000000-0009-0000-0100-000008000000}"/>
  <tableColumns count="9">
    <tableColumn id="1" xr3:uid="{F939ED3C-8B1D-4266-9EBB-06BA4B6335EA}" name="Investigation Point"/>
    <tableColumn id="3" xr3:uid="{F89C70C2-C8EB-4663-B2B8-C58F62CF3C39}" name="Depth Top [m]"/>
    <tableColumn id="2" xr3:uid="{C7A2AE8F-CF24-4B51-940A-F325531769F8}" name="Depth Bottom [m]"/>
    <tableColumn id="9" xr3:uid="{328408E1-94B9-4616-9B6B-C5913DD4795D}" name="Test Date [DD-MM-YYYY]"/>
    <tableColumn id="7" xr3:uid="{D10B6E5C-D497-4073-AA1F-F7EE71E45C31}" name="Parameter"/>
    <tableColumn id="6" xr3:uid="{3CB95CA9-8511-42FE-810A-D28BF1619FDB}" name="AGS Code" dataDxfId="3">
      <calculatedColumnFormula>INDEX(Test_results[[#All],[AGS Code]],MATCH(Pointdata[[#This Row],[Parameter]],Test_results[[#All],[Test name]],0))</calculatedColumnFormula>
    </tableColumn>
    <tableColumn id="4" xr3:uid="{8C4E71BF-B084-4600-B228-614A271CC27A}" name="Test Result" dataDxfId="2"/>
    <tableColumn id="5" xr3:uid="{2EFB323D-CE70-4215-99F8-B33AC0744122}" name="Unit" dataDxfId="1">
      <calculatedColumnFormula>INDEX(Test_results[[#All],[Unit]],MATCH(Pointdata[[#This Row],[Parameter]],Test_results[[#All],[Test name]],0))</calculatedColumnFormula>
    </tableColumn>
    <tableColumn id="8" xr3:uid="{F4481943-951E-4C42-A624-DDB8D584DCDB}" name="Accuracy" dataDxfId="0">
      <calculatedColumnFormula>INDEX(Test_results[[#All],[Accuracy]],MATCH(Pointdata[[#This Row],[Parameter]],Test_results[[#All],[Test name]],0))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7EA2F3-BE8F-49ED-B7FA-6A1E035B0CE0}" name="Test_results" displayName="Test_results" ref="A1:F162" totalsRowShown="0">
  <autoFilter ref="A1:F162" xr:uid="{5F4F89CC-14B0-4395-B007-BE5F8BBABEAC}"/>
  <sortState xmlns:xlrd2="http://schemas.microsoft.com/office/spreadsheetml/2017/richdata2" ref="A2:F160">
    <sortCondition ref="E1:E160"/>
  </sortState>
  <tableColumns count="6">
    <tableColumn id="2" xr3:uid="{D52E80E8-DA03-4379-88DE-035938B60799}" name="Test name"/>
    <tableColumn id="4" xr3:uid="{0573D9C0-0CF4-419F-B8D0-CA2BE9F331D9}" name="AGS Code"/>
    <tableColumn id="6" xr3:uid="{7C10CC65-8D16-40BA-80C0-B0FB9FB532E6}" name="Unit"/>
    <tableColumn id="1" xr3:uid="{79707D9E-5559-4A7C-BDB2-887E0784FABA}" name="Accuracy"/>
    <tableColumn id="5" xr3:uid="{417ED28B-E067-49BC-8DA0-B9870ED40A3A}" name="Type (for sorting)"/>
    <tableColumn id="3" xr3:uid="{96940637-DD68-4FD8-AB6B-359F5A6A66C2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gs.org.uk/content/uploads/2022/02/AGS4-v-4.1.1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ECE1-A61B-426F-961F-F08F7DC9175E}">
  <sheetPr codeName="Sheet1">
    <tabColor rgb="FFFFC000"/>
  </sheetPr>
  <dimension ref="A1:I541"/>
  <sheetViews>
    <sheetView workbookViewId="0">
      <selection activeCell="E2" sqref="E2"/>
    </sheetView>
  </sheetViews>
  <sheetFormatPr defaultRowHeight="14.4" x14ac:dyDescent="0.3"/>
  <cols>
    <col min="1" max="1" width="20.88671875" bestFit="1" customWidth="1"/>
    <col min="2" max="2" width="15.44140625" bestFit="1" customWidth="1"/>
    <col min="3" max="3" width="19" bestFit="1" customWidth="1"/>
    <col min="4" max="4" width="24.44140625" bestFit="1" customWidth="1"/>
    <col min="5" max="5" width="26.33203125" customWidth="1"/>
    <col min="6" max="6" width="11.44140625" bestFit="1" customWidth="1"/>
    <col min="7" max="7" width="12.33203125" bestFit="1" customWidth="1"/>
    <col min="8" max="8" width="13.109375" customWidth="1"/>
    <col min="9" max="9" width="10.88671875" bestFit="1" customWidth="1"/>
    <col min="11" max="11" width="24.44140625" bestFit="1" customWidth="1"/>
    <col min="12" max="12" width="14.6640625" bestFit="1" customWidth="1"/>
  </cols>
  <sheetData>
    <row r="1" spans="1:9" x14ac:dyDescent="0.3">
      <c r="A1" s="1" t="s">
        <v>0</v>
      </c>
      <c r="B1" s="2" t="s">
        <v>352</v>
      </c>
      <c r="C1" s="2" t="s">
        <v>353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s="3" t="s">
        <v>366</v>
      </c>
      <c r="B2">
        <v>4.5</v>
      </c>
      <c r="C2">
        <v>4.95</v>
      </c>
      <c r="D2" s="7">
        <v>39638</v>
      </c>
      <c r="E2" s="3" t="s">
        <v>140</v>
      </c>
      <c r="F2" s="3" t="str">
        <f>INDEX(Test_results[[#All],[AGS Code]],MATCH(Pointdata[[#This Row],[Parameter]],Test_results[[#All],[Test name]],0))</f>
        <v>ISPT_NVAL</v>
      </c>
      <c r="G2">
        <v>11</v>
      </c>
      <c r="H2" t="str">
        <f>INDEX(Test_results[[#All],[Unit]],MATCH(Pointdata[[#This Row],[Parameter]],Test_results[[#All],[Test name]],0))</f>
        <v>[-]</v>
      </c>
      <c r="I2" t="str">
        <f>INDEX(Test_results[[#All],[Accuracy]],MATCH(Pointdata[[#This Row],[Parameter]],Test_results[[#All],[Test name]],0))</f>
        <v>0DP</v>
      </c>
    </row>
    <row r="3" spans="1:9" x14ac:dyDescent="0.3">
      <c r="A3" s="3" t="s">
        <v>366</v>
      </c>
      <c r="B3">
        <v>6</v>
      </c>
      <c r="C3">
        <v>6.45</v>
      </c>
      <c r="D3" s="7">
        <v>39638</v>
      </c>
      <c r="E3" s="3" t="s">
        <v>140</v>
      </c>
      <c r="F3" s="3" t="str">
        <f>INDEX(Test_results[[#All],[AGS Code]],MATCH(Pointdata[[#This Row],[Parameter]],Test_results[[#All],[Test name]],0))</f>
        <v>ISPT_NVAL</v>
      </c>
      <c r="G3">
        <v>16</v>
      </c>
      <c r="H3" s="3" t="str">
        <f>INDEX(Test_results[[#All],[Unit]],MATCH(Pointdata[[#This Row],[Parameter]],Test_results[[#All],[Test name]],0))</f>
        <v>[-]</v>
      </c>
      <c r="I3" s="3" t="str">
        <f>INDEX(Test_results[[#All],[Accuracy]],MATCH(Pointdata[[#This Row],[Parameter]],Test_results[[#All],[Test name]],0))</f>
        <v>0DP</v>
      </c>
    </row>
    <row r="4" spans="1:9" x14ac:dyDescent="0.3">
      <c r="A4" s="3" t="s">
        <v>366</v>
      </c>
      <c r="B4">
        <v>7.5</v>
      </c>
      <c r="C4">
        <v>7.95</v>
      </c>
      <c r="D4" s="7">
        <v>39638</v>
      </c>
      <c r="E4" s="3" t="s">
        <v>140</v>
      </c>
      <c r="F4" s="3" t="str">
        <f>INDEX(Test_results[[#All],[AGS Code]],MATCH(Pointdata[[#This Row],[Parameter]],Test_results[[#All],[Test name]],0))</f>
        <v>ISPT_NVAL</v>
      </c>
      <c r="G4">
        <v>19</v>
      </c>
      <c r="H4" s="3" t="str">
        <f>INDEX(Test_results[[#All],[Unit]],MATCH(Pointdata[[#This Row],[Parameter]],Test_results[[#All],[Test name]],0))</f>
        <v>[-]</v>
      </c>
      <c r="I4" s="3" t="str">
        <f>INDEX(Test_results[[#All],[Accuracy]],MATCH(Pointdata[[#This Row],[Parameter]],Test_results[[#All],[Test name]],0))</f>
        <v>0DP</v>
      </c>
    </row>
    <row r="5" spans="1:9" x14ac:dyDescent="0.3">
      <c r="A5" s="3" t="s">
        <v>366</v>
      </c>
      <c r="B5">
        <v>9.5</v>
      </c>
      <c r="C5">
        <v>9.9499999999999993</v>
      </c>
      <c r="D5" s="7">
        <v>39638</v>
      </c>
      <c r="E5" s="3" t="s">
        <v>140</v>
      </c>
      <c r="F5" s="3" t="str">
        <f>INDEX(Test_results[[#All],[AGS Code]],MATCH(Pointdata[[#This Row],[Parameter]],Test_results[[#All],[Test name]],0))</f>
        <v>ISPT_NVAL</v>
      </c>
      <c r="G5">
        <v>18</v>
      </c>
      <c r="H5" s="3" t="str">
        <f>INDEX(Test_results[[#All],[Unit]],MATCH(Pointdata[[#This Row],[Parameter]],Test_results[[#All],[Test name]],0))</f>
        <v>[-]</v>
      </c>
      <c r="I5" s="3" t="str">
        <f>INDEX(Test_results[[#All],[Accuracy]],MATCH(Pointdata[[#This Row],[Parameter]],Test_results[[#All],[Test name]],0))</f>
        <v>0DP</v>
      </c>
    </row>
    <row r="6" spans="1:9" x14ac:dyDescent="0.3">
      <c r="A6" s="3" t="s">
        <v>366</v>
      </c>
      <c r="B6">
        <v>11.5</v>
      </c>
      <c r="C6">
        <v>11.95</v>
      </c>
      <c r="D6" s="7">
        <v>39638</v>
      </c>
      <c r="E6" s="3" t="s">
        <v>140</v>
      </c>
      <c r="F6" s="3" t="str">
        <f>INDEX(Test_results[[#All],[AGS Code]],MATCH(Pointdata[[#This Row],[Parameter]],Test_results[[#All],[Test name]],0))</f>
        <v>ISPT_NVAL</v>
      </c>
      <c r="G6">
        <v>18</v>
      </c>
      <c r="H6" s="3" t="str">
        <f>INDEX(Test_results[[#All],[Unit]],MATCH(Pointdata[[#This Row],[Parameter]],Test_results[[#All],[Test name]],0))</f>
        <v>[-]</v>
      </c>
      <c r="I6" s="3" t="str">
        <f>INDEX(Test_results[[#All],[Accuracy]],MATCH(Pointdata[[#This Row],[Parameter]],Test_results[[#All],[Test name]],0))</f>
        <v>0DP</v>
      </c>
    </row>
    <row r="7" spans="1:9" x14ac:dyDescent="0.3">
      <c r="A7" s="3" t="s">
        <v>366</v>
      </c>
      <c r="B7">
        <v>13</v>
      </c>
      <c r="C7">
        <v>13.45</v>
      </c>
      <c r="D7" s="7">
        <v>39638</v>
      </c>
      <c r="E7" s="3" t="s">
        <v>140</v>
      </c>
      <c r="F7" s="3" t="str">
        <f>INDEX(Test_results[[#All],[AGS Code]],MATCH(Pointdata[[#This Row],[Parameter]],Test_results[[#All],[Test name]],0))</f>
        <v>ISPT_NVAL</v>
      </c>
      <c r="G7">
        <v>33</v>
      </c>
      <c r="H7" s="3" t="str">
        <f>INDEX(Test_results[[#All],[Unit]],MATCH(Pointdata[[#This Row],[Parameter]],Test_results[[#All],[Test name]],0))</f>
        <v>[-]</v>
      </c>
      <c r="I7" s="3" t="str">
        <f>INDEX(Test_results[[#All],[Accuracy]],MATCH(Pointdata[[#This Row],[Parameter]],Test_results[[#All],[Test name]],0))</f>
        <v>0DP</v>
      </c>
    </row>
    <row r="8" spans="1:9" x14ac:dyDescent="0.3">
      <c r="A8" s="3" t="s">
        <v>366</v>
      </c>
      <c r="B8">
        <v>14.5</v>
      </c>
      <c r="C8">
        <v>14.95</v>
      </c>
      <c r="D8" s="7">
        <v>39638</v>
      </c>
      <c r="E8" s="3" t="s">
        <v>140</v>
      </c>
      <c r="F8" s="3" t="str">
        <f>INDEX(Test_results[[#All],[AGS Code]],MATCH(Pointdata[[#This Row],[Parameter]],Test_results[[#All],[Test name]],0))</f>
        <v>ISPT_NVAL</v>
      </c>
      <c r="G8">
        <v>34</v>
      </c>
      <c r="H8" s="3" t="str">
        <f>INDEX(Test_results[[#All],[Unit]],MATCH(Pointdata[[#This Row],[Parameter]],Test_results[[#All],[Test name]],0))</f>
        <v>[-]</v>
      </c>
      <c r="I8" s="3" t="str">
        <f>INDEX(Test_results[[#All],[Accuracy]],MATCH(Pointdata[[#This Row],[Parameter]],Test_results[[#All],[Test name]],0))</f>
        <v>0DP</v>
      </c>
    </row>
    <row r="9" spans="1:9" x14ac:dyDescent="0.3">
      <c r="A9" s="3" t="s">
        <v>366</v>
      </c>
      <c r="B9">
        <v>15.5</v>
      </c>
      <c r="C9">
        <v>15.95</v>
      </c>
      <c r="D9" s="7">
        <v>39638</v>
      </c>
      <c r="E9" s="3" t="s">
        <v>140</v>
      </c>
      <c r="F9" s="3" t="str">
        <f>INDEX(Test_results[[#All],[AGS Code]],MATCH(Pointdata[[#This Row],[Parameter]],Test_results[[#All],[Test name]],0))</f>
        <v>ISPT_NVAL</v>
      </c>
      <c r="G9">
        <v>64</v>
      </c>
      <c r="H9" s="3" t="str">
        <f>INDEX(Test_results[[#All],[Unit]],MATCH(Pointdata[[#This Row],[Parameter]],Test_results[[#All],[Test name]],0))</f>
        <v>[-]</v>
      </c>
      <c r="I9" s="3" t="str">
        <f>INDEX(Test_results[[#All],[Accuracy]],MATCH(Pointdata[[#This Row],[Parameter]],Test_results[[#All],[Test name]],0))</f>
        <v>0DP</v>
      </c>
    </row>
    <row r="10" spans="1:9" x14ac:dyDescent="0.3">
      <c r="A10" s="3" t="s">
        <v>366</v>
      </c>
      <c r="B10">
        <v>17</v>
      </c>
      <c r="C10">
        <v>17.2</v>
      </c>
      <c r="D10" s="7">
        <v>39638</v>
      </c>
      <c r="E10" s="3" t="s">
        <v>140</v>
      </c>
      <c r="F10" s="3" t="str">
        <f>INDEX(Test_results[[#All],[AGS Code]],MATCH(Pointdata[[#This Row],[Parameter]],Test_results[[#All],[Test name]],0))</f>
        <v>ISPT_NVAL</v>
      </c>
      <c r="G10">
        <v>100</v>
      </c>
      <c r="H10" s="3" t="str">
        <f>INDEX(Test_results[[#All],[Unit]],MATCH(Pointdata[[#This Row],[Parameter]],Test_results[[#All],[Test name]],0))</f>
        <v>[-]</v>
      </c>
      <c r="I10" s="3" t="str">
        <f>INDEX(Test_results[[#All],[Accuracy]],MATCH(Pointdata[[#This Row],[Parameter]],Test_results[[#All],[Test name]],0))</f>
        <v>0DP</v>
      </c>
    </row>
    <row r="11" spans="1:9" x14ac:dyDescent="0.3">
      <c r="A11" s="3" t="s">
        <v>366</v>
      </c>
      <c r="B11">
        <v>18</v>
      </c>
      <c r="C11">
        <v>18.2</v>
      </c>
      <c r="D11" s="7">
        <v>39638</v>
      </c>
      <c r="E11" s="3" t="s">
        <v>140</v>
      </c>
      <c r="F11" s="3" t="str">
        <f>INDEX(Test_results[[#All],[AGS Code]],MATCH(Pointdata[[#This Row],[Parameter]],Test_results[[#All],[Test name]],0))</f>
        <v>ISPT_NVAL</v>
      </c>
      <c r="G11">
        <v>117</v>
      </c>
      <c r="H11" s="3" t="str">
        <f>INDEX(Test_results[[#All],[Unit]],MATCH(Pointdata[[#This Row],[Parameter]],Test_results[[#All],[Test name]],0))</f>
        <v>[-]</v>
      </c>
      <c r="I11" s="3" t="str">
        <f>INDEX(Test_results[[#All],[Accuracy]],MATCH(Pointdata[[#This Row],[Parameter]],Test_results[[#All],[Test name]],0))</f>
        <v>0DP</v>
      </c>
    </row>
    <row r="12" spans="1:9" x14ac:dyDescent="0.3">
      <c r="A12" s="3" t="s">
        <v>366</v>
      </c>
      <c r="B12">
        <v>20.7</v>
      </c>
      <c r="C12">
        <v>21.15</v>
      </c>
      <c r="D12" s="7">
        <v>39638</v>
      </c>
      <c r="E12" s="3" t="s">
        <v>140</v>
      </c>
      <c r="F12" s="3" t="str">
        <f>INDEX(Test_results[[#All],[AGS Code]],MATCH(Pointdata[[#This Row],[Parameter]],Test_results[[#All],[Test name]],0))</f>
        <v>ISPT_NVAL</v>
      </c>
      <c r="G12">
        <v>77</v>
      </c>
      <c r="H12" s="3" t="str">
        <f>INDEX(Test_results[[#All],[Unit]],MATCH(Pointdata[[#This Row],[Parameter]],Test_results[[#All],[Test name]],0))</f>
        <v>[-]</v>
      </c>
      <c r="I12" s="3" t="str">
        <f>INDEX(Test_results[[#All],[Accuracy]],MATCH(Pointdata[[#This Row],[Parameter]],Test_results[[#All],[Test name]],0))</f>
        <v>0DP</v>
      </c>
    </row>
    <row r="13" spans="1:9" x14ac:dyDescent="0.3">
      <c r="A13" s="3" t="s">
        <v>366</v>
      </c>
      <c r="B13">
        <v>23.25</v>
      </c>
      <c r="C13">
        <v>23.56</v>
      </c>
      <c r="D13" s="7">
        <v>39638</v>
      </c>
      <c r="E13" s="3" t="s">
        <v>140</v>
      </c>
      <c r="F13" s="3" t="str">
        <f>INDEX(Test_results[[#All],[AGS Code]],MATCH(Pointdata[[#This Row],[Parameter]],Test_results[[#All],[Test name]],0))</f>
        <v>ISPT_NVAL</v>
      </c>
      <c r="G13">
        <v>100</v>
      </c>
      <c r="H13" s="3" t="str">
        <f>INDEX(Test_results[[#All],[Unit]],MATCH(Pointdata[[#This Row],[Parameter]],Test_results[[#All],[Test name]],0))</f>
        <v>[-]</v>
      </c>
      <c r="I13" s="3" t="str">
        <f>INDEX(Test_results[[#All],[Accuracy]],MATCH(Pointdata[[#This Row],[Parameter]],Test_results[[#All],[Test name]],0))</f>
        <v>0DP</v>
      </c>
    </row>
    <row r="14" spans="1:9" x14ac:dyDescent="0.3">
      <c r="A14" s="3" t="s">
        <v>366</v>
      </c>
      <c r="B14">
        <v>26.25</v>
      </c>
      <c r="C14">
        <v>26.58</v>
      </c>
      <c r="D14" s="7">
        <v>39638</v>
      </c>
      <c r="E14" s="3" t="s">
        <v>140</v>
      </c>
      <c r="F14" s="3" t="str">
        <f>INDEX(Test_results[[#All],[AGS Code]],MATCH(Pointdata[[#This Row],[Parameter]],Test_results[[#All],[Test name]],0))</f>
        <v>ISPT_NVAL</v>
      </c>
      <c r="G14">
        <v>100</v>
      </c>
      <c r="H14" s="3" t="str">
        <f>INDEX(Test_results[[#All],[Unit]],MATCH(Pointdata[[#This Row],[Parameter]],Test_results[[#All],[Test name]],0))</f>
        <v>[-]</v>
      </c>
      <c r="I14" s="3" t="str">
        <f>INDEX(Test_results[[#All],[Accuracy]],MATCH(Pointdata[[#This Row],[Parameter]],Test_results[[#All],[Test name]],0))</f>
        <v>0DP</v>
      </c>
    </row>
    <row r="15" spans="1:9" x14ac:dyDescent="0.3">
      <c r="A15" s="3" t="s">
        <v>366</v>
      </c>
      <c r="B15">
        <v>0.5</v>
      </c>
      <c r="C15">
        <v>1</v>
      </c>
      <c r="D15" s="7">
        <v>39638</v>
      </c>
      <c r="E15" s="3" t="s">
        <v>159</v>
      </c>
      <c r="F15" s="3" t="str">
        <f>INDEX(Test_results[[#All],[AGS Code]],MATCH(Pointdata[[#This Row],[Parameter]],Test_results[[#All],[Test name]],0))</f>
        <v>LLPL_LL</v>
      </c>
      <c r="G15">
        <v>103</v>
      </c>
      <c r="H15" s="3" t="str">
        <f>INDEX(Test_results[[#All],[Unit]],MATCH(Pointdata[[#This Row],[Parameter]],Test_results[[#All],[Test name]],0))</f>
        <v>[%]</v>
      </c>
      <c r="I15" s="3" t="str">
        <f>INDEX(Test_results[[#All],[Accuracy]],MATCH(Pointdata[[#This Row],[Parameter]],Test_results[[#All],[Test name]],0))</f>
        <v>0DP</v>
      </c>
    </row>
    <row r="16" spans="1:9" x14ac:dyDescent="0.3">
      <c r="A16" s="3" t="s">
        <v>366</v>
      </c>
      <c r="B16">
        <v>1.5</v>
      </c>
      <c r="C16">
        <v>2</v>
      </c>
      <c r="D16" s="7">
        <v>39638</v>
      </c>
      <c r="E16" s="3" t="s">
        <v>159</v>
      </c>
      <c r="F16" s="3" t="str">
        <f>INDEX(Test_results[[#All],[AGS Code]],MATCH(Pointdata[[#This Row],[Parameter]],Test_results[[#All],[Test name]],0))</f>
        <v>LLPL_LL</v>
      </c>
      <c r="G16">
        <v>113</v>
      </c>
      <c r="H16" s="3" t="str">
        <f>INDEX(Test_results[[#All],[Unit]],MATCH(Pointdata[[#This Row],[Parameter]],Test_results[[#All],[Test name]],0))</f>
        <v>[%]</v>
      </c>
      <c r="I16" s="3" t="str">
        <f>INDEX(Test_results[[#All],[Accuracy]],MATCH(Pointdata[[#This Row],[Parameter]],Test_results[[#All],[Test name]],0))</f>
        <v>0DP</v>
      </c>
    </row>
    <row r="17" spans="1:9" x14ac:dyDescent="0.3">
      <c r="A17" s="3" t="s">
        <v>366</v>
      </c>
      <c r="B17">
        <v>2</v>
      </c>
      <c r="C17">
        <v>2.5</v>
      </c>
      <c r="D17" s="7">
        <v>39638</v>
      </c>
      <c r="E17" s="3" t="s">
        <v>159</v>
      </c>
      <c r="F17" s="3" t="str">
        <f>INDEX(Test_results[[#All],[AGS Code]],MATCH(Pointdata[[#This Row],[Parameter]],Test_results[[#All],[Test name]],0))</f>
        <v>LLPL_LL</v>
      </c>
      <c r="G17">
        <v>87</v>
      </c>
      <c r="H17" s="3" t="str">
        <f>INDEX(Test_results[[#All],[Unit]],MATCH(Pointdata[[#This Row],[Parameter]],Test_results[[#All],[Test name]],0))</f>
        <v>[%]</v>
      </c>
      <c r="I17" s="3" t="str">
        <f>INDEX(Test_results[[#All],[Accuracy]],MATCH(Pointdata[[#This Row],[Parameter]],Test_results[[#All],[Test name]],0))</f>
        <v>0DP</v>
      </c>
    </row>
    <row r="18" spans="1:9" x14ac:dyDescent="0.3">
      <c r="A18" s="3" t="s">
        <v>366</v>
      </c>
      <c r="B18" s="3">
        <v>4</v>
      </c>
      <c r="C18" s="3">
        <v>4.5</v>
      </c>
      <c r="D18" s="7">
        <v>39638</v>
      </c>
      <c r="E18" s="3" t="s">
        <v>159</v>
      </c>
      <c r="F18" s="8" t="str">
        <f>INDEX(Test_results[[#All],[AGS Code]],MATCH(Pointdata[[#This Row],[Parameter]],Test_results[[#All],[Test name]],0))</f>
        <v>LLPL_LL</v>
      </c>
      <c r="G18" s="8">
        <v>30</v>
      </c>
      <c r="H18" s="8" t="str">
        <f>INDEX(Test_results[[#All],[Unit]],MATCH(Pointdata[[#This Row],[Parameter]],Test_results[[#All],[Test name]],0))</f>
        <v>[%]</v>
      </c>
      <c r="I18" s="8" t="str">
        <f>INDEX(Test_results[[#All],[Accuracy]],MATCH(Pointdata[[#This Row],[Parameter]],Test_results[[#All],[Test name]],0))</f>
        <v>0DP</v>
      </c>
    </row>
    <row r="19" spans="1:9" x14ac:dyDescent="0.3">
      <c r="A19" s="3" t="s">
        <v>366</v>
      </c>
      <c r="B19" s="3">
        <v>7</v>
      </c>
      <c r="C19" s="3">
        <v>7.45</v>
      </c>
      <c r="D19" s="7">
        <v>39638</v>
      </c>
      <c r="E19" s="3" t="s">
        <v>159</v>
      </c>
      <c r="F19" s="8" t="str">
        <f>INDEX(Test_results[[#All],[AGS Code]],MATCH(Pointdata[[#This Row],[Parameter]],Test_results[[#All],[Test name]],0))</f>
        <v>LLPL_LL</v>
      </c>
      <c r="G19" s="8">
        <v>29</v>
      </c>
      <c r="H19" s="8" t="str">
        <f>INDEX(Test_results[[#All],[Unit]],MATCH(Pointdata[[#This Row],[Parameter]],Test_results[[#All],[Test name]],0))</f>
        <v>[%]</v>
      </c>
      <c r="I19" s="8" t="str">
        <f>INDEX(Test_results[[#All],[Accuracy]],MATCH(Pointdata[[#This Row],[Parameter]],Test_results[[#All],[Test name]],0))</f>
        <v>0DP</v>
      </c>
    </row>
    <row r="20" spans="1:9" x14ac:dyDescent="0.3">
      <c r="A20" s="3" t="s">
        <v>366</v>
      </c>
      <c r="B20" s="3">
        <v>9</v>
      </c>
      <c r="C20" s="3">
        <v>9.4499999999999993</v>
      </c>
      <c r="D20" s="7">
        <v>39638</v>
      </c>
      <c r="E20" s="3" t="s">
        <v>159</v>
      </c>
      <c r="F20" s="8" t="str">
        <f>INDEX(Test_results[[#All],[AGS Code]],MATCH(Pointdata[[#This Row],[Parameter]],Test_results[[#All],[Test name]],0))</f>
        <v>LLPL_LL</v>
      </c>
      <c r="G20" s="8">
        <v>31</v>
      </c>
      <c r="H20" s="8" t="str">
        <f>INDEX(Test_results[[#All],[Unit]],MATCH(Pointdata[[#This Row],[Parameter]],Test_results[[#All],[Test name]],0))</f>
        <v>[%]</v>
      </c>
      <c r="I20" s="8" t="str">
        <f>INDEX(Test_results[[#All],[Accuracy]],MATCH(Pointdata[[#This Row],[Parameter]],Test_results[[#All],[Test name]],0))</f>
        <v>0DP</v>
      </c>
    </row>
    <row r="21" spans="1:9" x14ac:dyDescent="0.3">
      <c r="A21" s="3" t="s">
        <v>366</v>
      </c>
      <c r="B21" s="3">
        <v>11</v>
      </c>
      <c r="C21" s="3">
        <v>11.45</v>
      </c>
      <c r="D21" s="7">
        <v>39638</v>
      </c>
      <c r="E21" s="3" t="s">
        <v>159</v>
      </c>
      <c r="F21" s="8" t="str">
        <f>INDEX(Test_results[[#All],[AGS Code]],MATCH(Pointdata[[#This Row],[Parameter]],Test_results[[#All],[Test name]],0))</f>
        <v>LLPL_LL</v>
      </c>
      <c r="G21" s="8">
        <v>29</v>
      </c>
      <c r="H21" s="8" t="str">
        <f>INDEX(Test_results[[#All],[Unit]],MATCH(Pointdata[[#This Row],[Parameter]],Test_results[[#All],[Test name]],0))</f>
        <v>[%]</v>
      </c>
      <c r="I21" s="8" t="str">
        <f>INDEX(Test_results[[#All],[Accuracy]],MATCH(Pointdata[[#This Row],[Parameter]],Test_results[[#All],[Test name]],0))</f>
        <v>0DP</v>
      </c>
    </row>
    <row r="22" spans="1:9" x14ac:dyDescent="0.3">
      <c r="A22" s="3" t="s">
        <v>366</v>
      </c>
      <c r="B22" s="3">
        <v>12.5</v>
      </c>
      <c r="C22" s="3">
        <v>12.95</v>
      </c>
      <c r="D22" s="7">
        <v>39638</v>
      </c>
      <c r="E22" s="3" t="s">
        <v>159</v>
      </c>
      <c r="F22" s="8" t="str">
        <f>INDEX(Test_results[[#All],[AGS Code]],MATCH(Pointdata[[#This Row],[Parameter]],Test_results[[#All],[Test name]],0))</f>
        <v>LLPL_LL</v>
      </c>
      <c r="G22" s="8">
        <v>29</v>
      </c>
      <c r="H22" s="8" t="str">
        <f>INDEX(Test_results[[#All],[Unit]],MATCH(Pointdata[[#This Row],[Parameter]],Test_results[[#All],[Test name]],0))</f>
        <v>[%]</v>
      </c>
      <c r="I22" s="8" t="str">
        <f>INDEX(Test_results[[#All],[Accuracy]],MATCH(Pointdata[[#This Row],[Parameter]],Test_results[[#All],[Test name]],0))</f>
        <v>0DP</v>
      </c>
    </row>
    <row r="23" spans="1:9" x14ac:dyDescent="0.3">
      <c r="A23" s="3" t="s">
        <v>366</v>
      </c>
      <c r="B23" s="3">
        <v>14</v>
      </c>
      <c r="C23" s="3">
        <v>14.45</v>
      </c>
      <c r="D23" s="7">
        <v>39638</v>
      </c>
      <c r="E23" s="3" t="s">
        <v>159</v>
      </c>
      <c r="F23" s="8" t="str">
        <f>INDEX(Test_results[[#All],[AGS Code]],MATCH(Pointdata[[#This Row],[Parameter]],Test_results[[#All],[Test name]],0))</f>
        <v>LLPL_LL</v>
      </c>
      <c r="G23" s="8">
        <v>33</v>
      </c>
      <c r="H23" s="8" t="str">
        <f>INDEX(Test_results[[#All],[Unit]],MATCH(Pointdata[[#This Row],[Parameter]],Test_results[[#All],[Test name]],0))</f>
        <v>[%]</v>
      </c>
      <c r="I23" s="8" t="str">
        <f>INDEX(Test_results[[#All],[Accuracy]],MATCH(Pointdata[[#This Row],[Parameter]],Test_results[[#All],[Test name]],0))</f>
        <v>0DP</v>
      </c>
    </row>
    <row r="24" spans="1:9" x14ac:dyDescent="0.3">
      <c r="A24" s="3" t="s">
        <v>366</v>
      </c>
      <c r="B24">
        <v>0.5</v>
      </c>
      <c r="C24">
        <v>1</v>
      </c>
      <c r="D24" s="7">
        <v>39638</v>
      </c>
      <c r="E24" t="s">
        <v>161</v>
      </c>
      <c r="F24" s="8" t="str">
        <f>INDEX(Test_results[[#All],[AGS Code]],MATCH(Pointdata[[#This Row],[Parameter]],Test_results[[#All],[Test name]],0))</f>
        <v>LLPL_PL</v>
      </c>
      <c r="G24" s="8">
        <v>40</v>
      </c>
      <c r="H24" s="8" t="str">
        <f>INDEX(Test_results[[#All],[Unit]],MATCH(Pointdata[[#This Row],[Parameter]],Test_results[[#All],[Test name]],0))</f>
        <v>[%]</v>
      </c>
      <c r="I24" s="8" t="str">
        <f>INDEX(Test_results[[#All],[Accuracy]],MATCH(Pointdata[[#This Row],[Parameter]],Test_results[[#All],[Test name]],0))</f>
        <v>XN</v>
      </c>
    </row>
    <row r="25" spans="1:9" x14ac:dyDescent="0.3">
      <c r="A25" s="3" t="s">
        <v>366</v>
      </c>
      <c r="B25">
        <v>1.5</v>
      </c>
      <c r="C25">
        <v>2</v>
      </c>
      <c r="D25" s="7">
        <v>39638</v>
      </c>
      <c r="E25" t="s">
        <v>161</v>
      </c>
      <c r="F25" s="8" t="str">
        <f>INDEX(Test_results[[#All],[AGS Code]],MATCH(Pointdata[[#This Row],[Parameter]],Test_results[[#All],[Test name]],0))</f>
        <v>LLPL_PL</v>
      </c>
      <c r="G25" s="8">
        <v>39</v>
      </c>
      <c r="H25" s="8" t="str">
        <f>INDEX(Test_results[[#All],[Unit]],MATCH(Pointdata[[#This Row],[Parameter]],Test_results[[#All],[Test name]],0))</f>
        <v>[%]</v>
      </c>
      <c r="I25" s="8" t="str">
        <f>INDEX(Test_results[[#All],[Accuracy]],MATCH(Pointdata[[#This Row],[Parameter]],Test_results[[#All],[Test name]],0))</f>
        <v>XN</v>
      </c>
    </row>
    <row r="26" spans="1:9" x14ac:dyDescent="0.3">
      <c r="A26" s="3" t="s">
        <v>366</v>
      </c>
      <c r="B26">
        <v>2</v>
      </c>
      <c r="C26">
        <v>2.5</v>
      </c>
      <c r="D26" s="7">
        <v>39638</v>
      </c>
      <c r="E26" t="s">
        <v>161</v>
      </c>
      <c r="F26" s="8" t="str">
        <f>INDEX(Test_results[[#All],[AGS Code]],MATCH(Pointdata[[#This Row],[Parameter]],Test_results[[#All],[Test name]],0))</f>
        <v>LLPL_PL</v>
      </c>
      <c r="G26" s="8">
        <v>32</v>
      </c>
      <c r="H26" s="8" t="str">
        <f>INDEX(Test_results[[#All],[Unit]],MATCH(Pointdata[[#This Row],[Parameter]],Test_results[[#All],[Test name]],0))</f>
        <v>[%]</v>
      </c>
      <c r="I26" s="8" t="str">
        <f>INDEX(Test_results[[#All],[Accuracy]],MATCH(Pointdata[[#This Row],[Parameter]],Test_results[[#All],[Test name]],0))</f>
        <v>XN</v>
      </c>
    </row>
    <row r="27" spans="1:9" x14ac:dyDescent="0.3">
      <c r="A27" s="3" t="s">
        <v>366</v>
      </c>
      <c r="B27">
        <v>4</v>
      </c>
      <c r="C27">
        <v>4.5</v>
      </c>
      <c r="D27" s="7">
        <v>39638</v>
      </c>
      <c r="E27" t="s">
        <v>161</v>
      </c>
      <c r="F27" s="8" t="str">
        <f>INDEX(Test_results[[#All],[AGS Code]],MATCH(Pointdata[[#This Row],[Parameter]],Test_results[[#All],[Test name]],0))</f>
        <v>LLPL_PL</v>
      </c>
      <c r="G27" s="8">
        <v>16</v>
      </c>
      <c r="H27" s="8" t="str">
        <f>INDEX(Test_results[[#All],[Unit]],MATCH(Pointdata[[#This Row],[Parameter]],Test_results[[#All],[Test name]],0))</f>
        <v>[%]</v>
      </c>
      <c r="I27" s="8" t="str">
        <f>INDEX(Test_results[[#All],[Accuracy]],MATCH(Pointdata[[#This Row],[Parameter]],Test_results[[#All],[Test name]],0))</f>
        <v>XN</v>
      </c>
    </row>
    <row r="28" spans="1:9" x14ac:dyDescent="0.3">
      <c r="A28" s="3" t="s">
        <v>366</v>
      </c>
      <c r="B28">
        <v>7</v>
      </c>
      <c r="C28">
        <v>7.45</v>
      </c>
      <c r="D28" s="7">
        <v>39638</v>
      </c>
      <c r="E28" t="s">
        <v>161</v>
      </c>
      <c r="F28" s="8" t="str">
        <f>INDEX(Test_results[[#All],[AGS Code]],MATCH(Pointdata[[#This Row],[Parameter]],Test_results[[#All],[Test name]],0))</f>
        <v>LLPL_PL</v>
      </c>
      <c r="G28" s="8">
        <v>13</v>
      </c>
      <c r="H28" s="8" t="str">
        <f>INDEX(Test_results[[#All],[Unit]],MATCH(Pointdata[[#This Row],[Parameter]],Test_results[[#All],[Test name]],0))</f>
        <v>[%]</v>
      </c>
      <c r="I28" s="8" t="str">
        <f>INDEX(Test_results[[#All],[Accuracy]],MATCH(Pointdata[[#This Row],[Parameter]],Test_results[[#All],[Test name]],0))</f>
        <v>XN</v>
      </c>
    </row>
    <row r="29" spans="1:9" x14ac:dyDescent="0.3">
      <c r="A29" s="3" t="s">
        <v>366</v>
      </c>
      <c r="B29">
        <v>9</v>
      </c>
      <c r="C29">
        <v>9.4499999999999993</v>
      </c>
      <c r="D29" s="7">
        <v>39638</v>
      </c>
      <c r="E29" t="s">
        <v>161</v>
      </c>
      <c r="F29" s="8" t="str">
        <f>INDEX(Test_results[[#All],[AGS Code]],MATCH(Pointdata[[#This Row],[Parameter]],Test_results[[#All],[Test name]],0))</f>
        <v>LLPL_PL</v>
      </c>
      <c r="G29" s="8">
        <v>17</v>
      </c>
      <c r="H29" s="8" t="str">
        <f>INDEX(Test_results[[#All],[Unit]],MATCH(Pointdata[[#This Row],[Parameter]],Test_results[[#All],[Test name]],0))</f>
        <v>[%]</v>
      </c>
      <c r="I29" s="8" t="str">
        <f>INDEX(Test_results[[#All],[Accuracy]],MATCH(Pointdata[[#This Row],[Parameter]],Test_results[[#All],[Test name]],0))</f>
        <v>XN</v>
      </c>
    </row>
    <row r="30" spans="1:9" x14ac:dyDescent="0.3">
      <c r="A30" s="3" t="s">
        <v>366</v>
      </c>
      <c r="B30">
        <v>11</v>
      </c>
      <c r="C30">
        <v>11.45</v>
      </c>
      <c r="D30" s="7">
        <v>39638</v>
      </c>
      <c r="E30" t="s">
        <v>161</v>
      </c>
      <c r="F30" s="8" t="str">
        <f>INDEX(Test_results[[#All],[AGS Code]],MATCH(Pointdata[[#This Row],[Parameter]],Test_results[[#All],[Test name]],0))</f>
        <v>LLPL_PL</v>
      </c>
      <c r="G30" s="8">
        <v>14</v>
      </c>
      <c r="H30" s="8" t="str">
        <f>INDEX(Test_results[[#All],[Unit]],MATCH(Pointdata[[#This Row],[Parameter]],Test_results[[#All],[Test name]],0))</f>
        <v>[%]</v>
      </c>
      <c r="I30" s="8" t="str">
        <f>INDEX(Test_results[[#All],[Accuracy]],MATCH(Pointdata[[#This Row],[Parameter]],Test_results[[#All],[Test name]],0))</f>
        <v>XN</v>
      </c>
    </row>
    <row r="31" spans="1:9" x14ac:dyDescent="0.3">
      <c r="A31" s="3" t="s">
        <v>366</v>
      </c>
      <c r="B31">
        <v>12.5</v>
      </c>
      <c r="C31">
        <v>12.95</v>
      </c>
      <c r="D31" s="7">
        <v>39638</v>
      </c>
      <c r="E31" t="s">
        <v>161</v>
      </c>
      <c r="F31" s="8" t="str">
        <f>INDEX(Test_results[[#All],[AGS Code]],MATCH(Pointdata[[#This Row],[Parameter]],Test_results[[#All],[Test name]],0))</f>
        <v>LLPL_PL</v>
      </c>
      <c r="G31" s="8">
        <v>13</v>
      </c>
      <c r="H31" s="8" t="str">
        <f>INDEX(Test_results[[#All],[Unit]],MATCH(Pointdata[[#This Row],[Parameter]],Test_results[[#All],[Test name]],0))</f>
        <v>[%]</v>
      </c>
      <c r="I31" s="8" t="str">
        <f>INDEX(Test_results[[#All],[Accuracy]],MATCH(Pointdata[[#This Row],[Parameter]],Test_results[[#All],[Test name]],0))</f>
        <v>XN</v>
      </c>
    </row>
    <row r="32" spans="1:9" x14ac:dyDescent="0.3">
      <c r="A32" s="3" t="s">
        <v>366</v>
      </c>
      <c r="B32">
        <v>14</v>
      </c>
      <c r="C32">
        <v>14.45</v>
      </c>
      <c r="D32" s="7">
        <v>39638</v>
      </c>
      <c r="E32" t="s">
        <v>161</v>
      </c>
      <c r="F32" s="8" t="str">
        <f>INDEX(Test_results[[#All],[AGS Code]],MATCH(Pointdata[[#This Row],[Parameter]],Test_results[[#All],[Test name]],0))</f>
        <v>LLPL_PL</v>
      </c>
      <c r="G32" s="8">
        <v>13</v>
      </c>
      <c r="H32" s="8" t="str">
        <f>INDEX(Test_results[[#All],[Unit]],MATCH(Pointdata[[#This Row],[Parameter]],Test_results[[#All],[Test name]],0))</f>
        <v>[%]</v>
      </c>
      <c r="I32" s="8" t="str">
        <f>INDEX(Test_results[[#All],[Accuracy]],MATCH(Pointdata[[#This Row],[Parameter]],Test_results[[#All],[Test name]],0))</f>
        <v>XN</v>
      </c>
    </row>
    <row r="33" spans="1:9" x14ac:dyDescent="0.3">
      <c r="A33" t="s">
        <v>366</v>
      </c>
      <c r="B33">
        <v>0.5</v>
      </c>
      <c r="C33">
        <v>1</v>
      </c>
      <c r="D33" s="7">
        <v>39638</v>
      </c>
      <c r="E33" t="s">
        <v>163</v>
      </c>
      <c r="F33" s="8" t="str">
        <f>INDEX(Test_results[[#All],[AGS Code]],MATCH(Pointdata[[#This Row],[Parameter]],Test_results[[#All],[Test name]],0))</f>
        <v>LLPL_PI</v>
      </c>
      <c r="G33" s="8">
        <v>63</v>
      </c>
      <c r="H33" s="8" t="str">
        <f>INDEX(Test_results[[#All],[Unit]],MATCH(Pointdata[[#This Row],[Parameter]],Test_results[[#All],[Test name]],0))</f>
        <v>[-]</v>
      </c>
      <c r="I33" s="8" t="str">
        <f>INDEX(Test_results[[#All],[Accuracy]],MATCH(Pointdata[[#This Row],[Parameter]],Test_results[[#All],[Test name]],0))</f>
        <v>0DP</v>
      </c>
    </row>
    <row r="34" spans="1:9" x14ac:dyDescent="0.3">
      <c r="A34" t="s">
        <v>366</v>
      </c>
      <c r="B34">
        <v>1.5</v>
      </c>
      <c r="C34">
        <v>2</v>
      </c>
      <c r="D34" s="7">
        <v>39638</v>
      </c>
      <c r="E34" t="s">
        <v>163</v>
      </c>
      <c r="F34" s="8" t="str">
        <f>INDEX(Test_results[[#All],[AGS Code]],MATCH(Pointdata[[#This Row],[Parameter]],Test_results[[#All],[Test name]],0))</f>
        <v>LLPL_PI</v>
      </c>
      <c r="G34" s="8">
        <v>74</v>
      </c>
      <c r="H34" s="8" t="str">
        <f>INDEX(Test_results[[#All],[Unit]],MATCH(Pointdata[[#This Row],[Parameter]],Test_results[[#All],[Test name]],0))</f>
        <v>[-]</v>
      </c>
      <c r="I34" s="8" t="str">
        <f>INDEX(Test_results[[#All],[Accuracy]],MATCH(Pointdata[[#This Row],[Parameter]],Test_results[[#All],[Test name]],0))</f>
        <v>0DP</v>
      </c>
    </row>
    <row r="35" spans="1:9" x14ac:dyDescent="0.3">
      <c r="A35" t="s">
        <v>366</v>
      </c>
      <c r="B35">
        <v>2</v>
      </c>
      <c r="C35">
        <v>2.5</v>
      </c>
      <c r="D35" s="7">
        <v>39638</v>
      </c>
      <c r="E35" t="s">
        <v>163</v>
      </c>
      <c r="F35" s="8" t="str">
        <f>INDEX(Test_results[[#All],[AGS Code]],MATCH(Pointdata[[#This Row],[Parameter]],Test_results[[#All],[Test name]],0))</f>
        <v>LLPL_PI</v>
      </c>
      <c r="G35" s="8">
        <v>55</v>
      </c>
      <c r="H35" s="8" t="str">
        <f>INDEX(Test_results[[#All],[Unit]],MATCH(Pointdata[[#This Row],[Parameter]],Test_results[[#All],[Test name]],0))</f>
        <v>[-]</v>
      </c>
      <c r="I35" s="8" t="str">
        <f>INDEX(Test_results[[#All],[Accuracy]],MATCH(Pointdata[[#This Row],[Parameter]],Test_results[[#All],[Test name]],0))</f>
        <v>0DP</v>
      </c>
    </row>
    <row r="36" spans="1:9" x14ac:dyDescent="0.3">
      <c r="A36" t="s">
        <v>366</v>
      </c>
      <c r="B36">
        <v>4</v>
      </c>
      <c r="C36">
        <v>4.5</v>
      </c>
      <c r="D36" s="7">
        <v>39638</v>
      </c>
      <c r="E36" t="s">
        <v>163</v>
      </c>
      <c r="F36" s="8" t="str">
        <f>INDEX(Test_results[[#All],[AGS Code]],MATCH(Pointdata[[#This Row],[Parameter]],Test_results[[#All],[Test name]],0))</f>
        <v>LLPL_PI</v>
      </c>
      <c r="G36" s="8">
        <v>14</v>
      </c>
      <c r="H36" s="8" t="str">
        <f>INDEX(Test_results[[#All],[Unit]],MATCH(Pointdata[[#This Row],[Parameter]],Test_results[[#All],[Test name]],0))</f>
        <v>[-]</v>
      </c>
      <c r="I36" s="8" t="str">
        <f>INDEX(Test_results[[#All],[Accuracy]],MATCH(Pointdata[[#This Row],[Parameter]],Test_results[[#All],[Test name]],0))</f>
        <v>0DP</v>
      </c>
    </row>
    <row r="37" spans="1:9" x14ac:dyDescent="0.3">
      <c r="A37" t="s">
        <v>366</v>
      </c>
      <c r="B37">
        <v>7</v>
      </c>
      <c r="C37">
        <v>7.45</v>
      </c>
      <c r="D37" s="7">
        <v>39638</v>
      </c>
      <c r="E37" t="s">
        <v>163</v>
      </c>
      <c r="F37" s="8" t="str">
        <f>INDEX(Test_results[[#All],[AGS Code]],MATCH(Pointdata[[#This Row],[Parameter]],Test_results[[#All],[Test name]],0))</f>
        <v>LLPL_PI</v>
      </c>
      <c r="G37" s="8">
        <v>16</v>
      </c>
      <c r="H37" s="8" t="str">
        <f>INDEX(Test_results[[#All],[Unit]],MATCH(Pointdata[[#This Row],[Parameter]],Test_results[[#All],[Test name]],0))</f>
        <v>[-]</v>
      </c>
      <c r="I37" s="8" t="str">
        <f>INDEX(Test_results[[#All],[Accuracy]],MATCH(Pointdata[[#This Row],[Parameter]],Test_results[[#All],[Test name]],0))</f>
        <v>0DP</v>
      </c>
    </row>
    <row r="38" spans="1:9" x14ac:dyDescent="0.3">
      <c r="A38" t="s">
        <v>366</v>
      </c>
      <c r="B38">
        <v>9</v>
      </c>
      <c r="C38">
        <v>9.4499999999999993</v>
      </c>
      <c r="D38" s="7">
        <v>39638</v>
      </c>
      <c r="E38" t="s">
        <v>163</v>
      </c>
      <c r="F38" s="8" t="str">
        <f>INDEX(Test_results[[#All],[AGS Code]],MATCH(Pointdata[[#This Row],[Parameter]],Test_results[[#All],[Test name]],0))</f>
        <v>LLPL_PI</v>
      </c>
      <c r="G38" s="8">
        <v>14</v>
      </c>
      <c r="H38" s="8" t="str">
        <f>INDEX(Test_results[[#All],[Unit]],MATCH(Pointdata[[#This Row],[Parameter]],Test_results[[#All],[Test name]],0))</f>
        <v>[-]</v>
      </c>
      <c r="I38" s="8" t="str">
        <f>INDEX(Test_results[[#All],[Accuracy]],MATCH(Pointdata[[#This Row],[Parameter]],Test_results[[#All],[Test name]],0))</f>
        <v>0DP</v>
      </c>
    </row>
    <row r="39" spans="1:9" x14ac:dyDescent="0.3">
      <c r="A39" t="s">
        <v>366</v>
      </c>
      <c r="B39">
        <v>11</v>
      </c>
      <c r="C39">
        <v>11.45</v>
      </c>
      <c r="D39" s="7">
        <v>39638</v>
      </c>
      <c r="E39" t="s">
        <v>163</v>
      </c>
      <c r="F39" s="8" t="str">
        <f>INDEX(Test_results[[#All],[AGS Code]],MATCH(Pointdata[[#This Row],[Parameter]],Test_results[[#All],[Test name]],0))</f>
        <v>LLPL_PI</v>
      </c>
      <c r="G39" s="8">
        <v>15</v>
      </c>
      <c r="H39" s="8" t="str">
        <f>INDEX(Test_results[[#All],[Unit]],MATCH(Pointdata[[#This Row],[Parameter]],Test_results[[#All],[Test name]],0))</f>
        <v>[-]</v>
      </c>
      <c r="I39" s="8" t="str">
        <f>INDEX(Test_results[[#All],[Accuracy]],MATCH(Pointdata[[#This Row],[Parameter]],Test_results[[#All],[Test name]],0))</f>
        <v>0DP</v>
      </c>
    </row>
    <row r="40" spans="1:9" x14ac:dyDescent="0.3">
      <c r="A40" t="s">
        <v>366</v>
      </c>
      <c r="B40">
        <v>12.5</v>
      </c>
      <c r="C40">
        <v>12.95</v>
      </c>
      <c r="D40" s="7">
        <v>39638</v>
      </c>
      <c r="E40" t="s">
        <v>163</v>
      </c>
      <c r="F40" s="8" t="str">
        <f>INDEX(Test_results[[#All],[AGS Code]],MATCH(Pointdata[[#This Row],[Parameter]],Test_results[[#All],[Test name]],0))</f>
        <v>LLPL_PI</v>
      </c>
      <c r="G40" s="8">
        <v>16</v>
      </c>
      <c r="H40" s="8" t="str">
        <f>INDEX(Test_results[[#All],[Unit]],MATCH(Pointdata[[#This Row],[Parameter]],Test_results[[#All],[Test name]],0))</f>
        <v>[-]</v>
      </c>
      <c r="I40" s="8" t="str">
        <f>INDEX(Test_results[[#All],[Accuracy]],MATCH(Pointdata[[#This Row],[Parameter]],Test_results[[#All],[Test name]],0))</f>
        <v>0DP</v>
      </c>
    </row>
    <row r="41" spans="1:9" x14ac:dyDescent="0.3">
      <c r="A41" t="s">
        <v>366</v>
      </c>
      <c r="B41">
        <v>14</v>
      </c>
      <c r="C41">
        <v>14.45</v>
      </c>
      <c r="D41" s="7">
        <v>39638</v>
      </c>
      <c r="E41" t="s">
        <v>163</v>
      </c>
      <c r="F41" s="8" t="str">
        <f>INDEX(Test_results[[#All],[AGS Code]],MATCH(Pointdata[[#This Row],[Parameter]],Test_results[[#All],[Test name]],0))</f>
        <v>LLPL_PI</v>
      </c>
      <c r="G41" s="8">
        <v>20</v>
      </c>
      <c r="H41" s="8" t="str">
        <f>INDEX(Test_results[[#All],[Unit]],MATCH(Pointdata[[#This Row],[Parameter]],Test_results[[#All],[Test name]],0))</f>
        <v>[-]</v>
      </c>
      <c r="I41" s="8" t="str">
        <f>INDEX(Test_results[[#All],[Accuracy]],MATCH(Pointdata[[#This Row],[Parameter]],Test_results[[#All],[Test name]],0))</f>
        <v>0DP</v>
      </c>
    </row>
    <row r="42" spans="1:9" x14ac:dyDescent="0.3">
      <c r="A42" t="s">
        <v>367</v>
      </c>
      <c r="B42">
        <v>5</v>
      </c>
      <c r="C42">
        <v>5.45</v>
      </c>
      <c r="D42" s="9">
        <v>39642</v>
      </c>
      <c r="E42" t="s">
        <v>140</v>
      </c>
      <c r="F42" s="8" t="str">
        <f>INDEX(Test_results[[#All],[AGS Code]],MATCH(Pointdata[[#This Row],[Parameter]],Test_results[[#All],[Test name]],0))</f>
        <v>ISPT_NVAL</v>
      </c>
      <c r="G42" s="8">
        <v>31</v>
      </c>
      <c r="H42" s="8" t="str">
        <f>INDEX(Test_results[[#All],[Unit]],MATCH(Pointdata[[#This Row],[Parameter]],Test_results[[#All],[Test name]],0))</f>
        <v>[-]</v>
      </c>
      <c r="I42" s="8" t="str">
        <f>INDEX(Test_results[[#All],[Accuracy]],MATCH(Pointdata[[#This Row],[Parameter]],Test_results[[#All],[Test name]],0))</f>
        <v>0DP</v>
      </c>
    </row>
    <row r="43" spans="1:9" x14ac:dyDescent="0.3">
      <c r="A43" t="s">
        <v>367</v>
      </c>
      <c r="B43">
        <v>7.2</v>
      </c>
      <c r="C43">
        <v>7.65</v>
      </c>
      <c r="D43" s="9">
        <v>39642</v>
      </c>
      <c r="E43" t="s">
        <v>140</v>
      </c>
      <c r="F43" s="8" t="str">
        <f>INDEX(Test_results[[#All],[AGS Code]],MATCH(Pointdata[[#This Row],[Parameter]],Test_results[[#All],[Test name]],0))</f>
        <v>ISPT_NVAL</v>
      </c>
      <c r="G43" s="8">
        <v>20</v>
      </c>
      <c r="H43" s="8" t="str">
        <f>INDEX(Test_results[[#All],[Unit]],MATCH(Pointdata[[#This Row],[Parameter]],Test_results[[#All],[Test name]],0))</f>
        <v>[-]</v>
      </c>
      <c r="I43" s="8" t="str">
        <f>INDEX(Test_results[[#All],[Accuracy]],MATCH(Pointdata[[#This Row],[Parameter]],Test_results[[#All],[Test name]],0))</f>
        <v>0DP</v>
      </c>
    </row>
    <row r="44" spans="1:9" x14ac:dyDescent="0.3">
      <c r="A44" t="s">
        <v>367</v>
      </c>
      <c r="B44">
        <v>8.6</v>
      </c>
      <c r="C44">
        <v>9.0500000000000007</v>
      </c>
      <c r="D44" s="9">
        <v>39642</v>
      </c>
      <c r="E44" t="s">
        <v>140</v>
      </c>
      <c r="F44" s="8" t="str">
        <f>INDEX(Test_results[[#All],[AGS Code]],MATCH(Pointdata[[#This Row],[Parameter]],Test_results[[#All],[Test name]],0))</f>
        <v>ISPT_NVAL</v>
      </c>
      <c r="G44" s="8">
        <v>25</v>
      </c>
      <c r="H44" s="8" t="str">
        <f>INDEX(Test_results[[#All],[Unit]],MATCH(Pointdata[[#This Row],[Parameter]],Test_results[[#All],[Test name]],0))</f>
        <v>[-]</v>
      </c>
      <c r="I44" s="8" t="str">
        <f>INDEX(Test_results[[#All],[Accuracy]],MATCH(Pointdata[[#This Row],[Parameter]],Test_results[[#All],[Test name]],0))</f>
        <v>0DP</v>
      </c>
    </row>
    <row r="45" spans="1:9" x14ac:dyDescent="0.3">
      <c r="A45" t="s">
        <v>367</v>
      </c>
      <c r="B45">
        <v>10.1</v>
      </c>
      <c r="C45">
        <v>10.55</v>
      </c>
      <c r="D45" s="9">
        <v>39642</v>
      </c>
      <c r="E45" t="s">
        <v>140</v>
      </c>
      <c r="F45" s="8" t="str">
        <f>INDEX(Test_results[[#All],[AGS Code]],MATCH(Pointdata[[#This Row],[Parameter]],Test_results[[#All],[Test name]],0))</f>
        <v>ISPT_NVAL</v>
      </c>
      <c r="G45" s="8">
        <v>25</v>
      </c>
      <c r="H45" s="8" t="str">
        <f>INDEX(Test_results[[#All],[Unit]],MATCH(Pointdata[[#This Row],[Parameter]],Test_results[[#All],[Test name]],0))</f>
        <v>[-]</v>
      </c>
      <c r="I45" s="8" t="str">
        <f>INDEX(Test_results[[#All],[Accuracy]],MATCH(Pointdata[[#This Row],[Parameter]],Test_results[[#All],[Test name]],0))</f>
        <v>0DP</v>
      </c>
    </row>
    <row r="46" spans="1:9" x14ac:dyDescent="0.3">
      <c r="A46" t="s">
        <v>367</v>
      </c>
      <c r="B46">
        <v>11.6</v>
      </c>
      <c r="C46">
        <v>11.93</v>
      </c>
      <c r="D46" s="9">
        <v>39642</v>
      </c>
      <c r="E46" t="s">
        <v>140</v>
      </c>
      <c r="F46" s="8" t="str">
        <f>INDEX(Test_results[[#All],[AGS Code]],MATCH(Pointdata[[#This Row],[Parameter]],Test_results[[#All],[Test name]],0))</f>
        <v>ISPT_NVAL</v>
      </c>
      <c r="G46" s="8">
        <v>100</v>
      </c>
      <c r="H46" s="8" t="str">
        <f>INDEX(Test_results[[#All],[Unit]],MATCH(Pointdata[[#This Row],[Parameter]],Test_results[[#All],[Test name]],0))</f>
        <v>[-]</v>
      </c>
      <c r="I46" s="8" t="str">
        <f>INDEX(Test_results[[#All],[Accuracy]],MATCH(Pointdata[[#This Row],[Parameter]],Test_results[[#All],[Test name]],0))</f>
        <v>0DP</v>
      </c>
    </row>
    <row r="47" spans="1:9" x14ac:dyDescent="0.3">
      <c r="A47" t="s">
        <v>367</v>
      </c>
      <c r="B47">
        <v>13.1</v>
      </c>
      <c r="C47">
        <v>13.48</v>
      </c>
      <c r="D47" s="9">
        <v>39642</v>
      </c>
      <c r="E47" t="s">
        <v>140</v>
      </c>
      <c r="F47" s="8" t="str">
        <f>INDEX(Test_results[[#All],[AGS Code]],MATCH(Pointdata[[#This Row],[Parameter]],Test_results[[#All],[Test name]],0))</f>
        <v>ISPT_NVAL</v>
      </c>
      <c r="G47" s="8">
        <v>95</v>
      </c>
      <c r="H47" s="8" t="str">
        <f>INDEX(Test_results[[#All],[Unit]],MATCH(Pointdata[[#This Row],[Parameter]],Test_results[[#All],[Test name]],0))</f>
        <v>[-]</v>
      </c>
      <c r="I47" s="8" t="str">
        <f>INDEX(Test_results[[#All],[Accuracy]],MATCH(Pointdata[[#This Row],[Parameter]],Test_results[[#All],[Test name]],0))</f>
        <v>0DP</v>
      </c>
    </row>
    <row r="48" spans="1:9" x14ac:dyDescent="0.3">
      <c r="A48" t="s">
        <v>367</v>
      </c>
      <c r="B48">
        <v>14.1</v>
      </c>
      <c r="C48">
        <v>14.55</v>
      </c>
      <c r="D48" s="9">
        <v>39642</v>
      </c>
      <c r="E48" t="s">
        <v>140</v>
      </c>
      <c r="F48" s="8" t="str">
        <f>INDEX(Test_results[[#All],[AGS Code]],MATCH(Pointdata[[#This Row],[Parameter]],Test_results[[#All],[Test name]],0))</f>
        <v>ISPT_NVAL</v>
      </c>
      <c r="G48" s="8">
        <v>36</v>
      </c>
      <c r="H48" s="8" t="str">
        <f>INDEX(Test_results[[#All],[Unit]],MATCH(Pointdata[[#This Row],[Parameter]],Test_results[[#All],[Test name]],0))</f>
        <v>[-]</v>
      </c>
      <c r="I48" s="8" t="str">
        <f>INDEX(Test_results[[#All],[Accuracy]],MATCH(Pointdata[[#This Row],[Parameter]],Test_results[[#All],[Test name]],0))</f>
        <v>0DP</v>
      </c>
    </row>
    <row r="49" spans="1:9" x14ac:dyDescent="0.3">
      <c r="A49" t="s">
        <v>367</v>
      </c>
      <c r="B49">
        <v>16.100000000000001</v>
      </c>
      <c r="C49">
        <v>16.55</v>
      </c>
      <c r="D49" s="9">
        <v>39642</v>
      </c>
      <c r="E49" t="s">
        <v>140</v>
      </c>
      <c r="F49" s="8" t="str">
        <f>INDEX(Test_results[[#All],[AGS Code]],MATCH(Pointdata[[#This Row],[Parameter]],Test_results[[#All],[Test name]],0))</f>
        <v>ISPT_NVAL</v>
      </c>
      <c r="G49" s="8">
        <v>41</v>
      </c>
      <c r="H49" s="8" t="str">
        <f>INDEX(Test_results[[#All],[Unit]],MATCH(Pointdata[[#This Row],[Parameter]],Test_results[[#All],[Test name]],0))</f>
        <v>[-]</v>
      </c>
      <c r="I49" s="8" t="str">
        <f>INDEX(Test_results[[#All],[Accuracy]],MATCH(Pointdata[[#This Row],[Parameter]],Test_results[[#All],[Test name]],0))</f>
        <v>0DP</v>
      </c>
    </row>
    <row r="50" spans="1:9" x14ac:dyDescent="0.3">
      <c r="A50" t="s">
        <v>367</v>
      </c>
      <c r="B50">
        <v>17.600000000000001</v>
      </c>
      <c r="C50">
        <v>18.05</v>
      </c>
      <c r="D50" s="9">
        <v>39642</v>
      </c>
      <c r="E50" t="s">
        <v>140</v>
      </c>
      <c r="F50" s="8" t="str">
        <f>INDEX(Test_results[[#All],[AGS Code]],MATCH(Pointdata[[#This Row],[Parameter]],Test_results[[#All],[Test name]],0))</f>
        <v>ISPT_NVAL</v>
      </c>
      <c r="G50" s="8">
        <v>33</v>
      </c>
      <c r="H50" s="8" t="str">
        <f>INDEX(Test_results[[#All],[Unit]],MATCH(Pointdata[[#This Row],[Parameter]],Test_results[[#All],[Test name]],0))</f>
        <v>[-]</v>
      </c>
      <c r="I50" s="8" t="str">
        <f>INDEX(Test_results[[#All],[Accuracy]],MATCH(Pointdata[[#This Row],[Parameter]],Test_results[[#All],[Test name]],0))</f>
        <v>0DP</v>
      </c>
    </row>
    <row r="51" spans="1:9" x14ac:dyDescent="0.3">
      <c r="A51" t="s">
        <v>367</v>
      </c>
      <c r="B51">
        <v>18.600000000000001</v>
      </c>
      <c r="C51">
        <v>19.05</v>
      </c>
      <c r="D51" s="9">
        <v>39642</v>
      </c>
      <c r="E51" t="s">
        <v>140</v>
      </c>
      <c r="F51" s="8" t="str">
        <f>INDEX(Test_results[[#All],[AGS Code]],MATCH(Pointdata[[#This Row],[Parameter]],Test_results[[#All],[Test name]],0))</f>
        <v>ISPT_NVAL</v>
      </c>
      <c r="G51" s="8">
        <v>39</v>
      </c>
      <c r="H51" s="8" t="str">
        <f>INDEX(Test_results[[#All],[Unit]],MATCH(Pointdata[[#This Row],[Parameter]],Test_results[[#All],[Test name]],0))</f>
        <v>[-]</v>
      </c>
      <c r="I51" s="8" t="str">
        <f>INDEX(Test_results[[#All],[Accuracy]],MATCH(Pointdata[[#This Row],[Parameter]],Test_results[[#All],[Test name]],0))</f>
        <v>0DP</v>
      </c>
    </row>
    <row r="52" spans="1:9" x14ac:dyDescent="0.3">
      <c r="A52" t="s">
        <v>367</v>
      </c>
      <c r="B52">
        <v>20</v>
      </c>
      <c r="C52">
        <v>20.45</v>
      </c>
      <c r="D52" s="9">
        <v>39642</v>
      </c>
      <c r="E52" t="s">
        <v>140</v>
      </c>
      <c r="F52" s="8" t="str">
        <f>INDEX(Test_results[[#All],[AGS Code]],MATCH(Pointdata[[#This Row],[Parameter]],Test_results[[#All],[Test name]],0))</f>
        <v>ISPT_NVAL</v>
      </c>
      <c r="G52" s="8">
        <v>38</v>
      </c>
      <c r="H52" s="8" t="str">
        <f>INDEX(Test_results[[#All],[Unit]],MATCH(Pointdata[[#This Row],[Parameter]],Test_results[[#All],[Test name]],0))</f>
        <v>[-]</v>
      </c>
      <c r="I52" s="8" t="str">
        <f>INDEX(Test_results[[#All],[Accuracy]],MATCH(Pointdata[[#This Row],[Parameter]],Test_results[[#All],[Test name]],0))</f>
        <v>0DP</v>
      </c>
    </row>
    <row r="53" spans="1:9" x14ac:dyDescent="0.3">
      <c r="A53" t="s">
        <v>367</v>
      </c>
      <c r="B53">
        <v>22.1</v>
      </c>
      <c r="C53">
        <v>22.46</v>
      </c>
      <c r="D53" s="9">
        <v>39642</v>
      </c>
      <c r="E53" t="s">
        <v>140</v>
      </c>
      <c r="F53" s="8" t="str">
        <f>INDEX(Test_results[[#All],[AGS Code]],MATCH(Pointdata[[#This Row],[Parameter]],Test_results[[#All],[Test name]],0))</f>
        <v>ISPT_NVAL</v>
      </c>
      <c r="G53" s="8">
        <v>100</v>
      </c>
      <c r="H53" s="8" t="str">
        <f>INDEX(Test_results[[#All],[Unit]],MATCH(Pointdata[[#This Row],[Parameter]],Test_results[[#All],[Test name]],0))</f>
        <v>[-]</v>
      </c>
      <c r="I53" s="8" t="str">
        <f>INDEX(Test_results[[#All],[Accuracy]],MATCH(Pointdata[[#This Row],[Parameter]],Test_results[[#All],[Test name]],0))</f>
        <v>0DP</v>
      </c>
    </row>
    <row r="54" spans="1:9" x14ac:dyDescent="0.3">
      <c r="A54" t="s">
        <v>367</v>
      </c>
      <c r="B54">
        <v>23</v>
      </c>
      <c r="C54">
        <v>23.32</v>
      </c>
      <c r="D54" s="9">
        <v>39642</v>
      </c>
      <c r="E54" t="s">
        <v>140</v>
      </c>
      <c r="F54" s="8" t="str">
        <f>INDEX(Test_results[[#All],[AGS Code]],MATCH(Pointdata[[#This Row],[Parameter]],Test_results[[#All],[Test name]],0))</f>
        <v>ISPT_NVAL</v>
      </c>
      <c r="G54" s="8">
        <v>100</v>
      </c>
      <c r="H54" s="8" t="str">
        <f>INDEX(Test_results[[#All],[Unit]],MATCH(Pointdata[[#This Row],[Parameter]],Test_results[[#All],[Test name]],0))</f>
        <v>[-]</v>
      </c>
      <c r="I54" s="8" t="str">
        <f>INDEX(Test_results[[#All],[Accuracy]],MATCH(Pointdata[[#This Row],[Parameter]],Test_results[[#All],[Test name]],0))</f>
        <v>0DP</v>
      </c>
    </row>
    <row r="55" spans="1:9" x14ac:dyDescent="0.3">
      <c r="A55" t="s">
        <v>367</v>
      </c>
      <c r="B55">
        <v>24</v>
      </c>
      <c r="C55">
        <v>24.24</v>
      </c>
      <c r="D55" s="9">
        <v>39642</v>
      </c>
      <c r="E55" t="s">
        <v>140</v>
      </c>
      <c r="F55" s="8" t="str">
        <f>INDEX(Test_results[[#All],[AGS Code]],MATCH(Pointdata[[#This Row],[Parameter]],Test_results[[#All],[Test name]],0))</f>
        <v>ISPT_NVAL</v>
      </c>
      <c r="G55" s="8">
        <v>100</v>
      </c>
      <c r="H55" s="8" t="str">
        <f>INDEX(Test_results[[#All],[Unit]],MATCH(Pointdata[[#This Row],[Parameter]],Test_results[[#All],[Test name]],0))</f>
        <v>[-]</v>
      </c>
      <c r="I55" s="8" t="str">
        <f>INDEX(Test_results[[#All],[Accuracy]],MATCH(Pointdata[[#This Row],[Parameter]],Test_results[[#All],[Test name]],0))</f>
        <v>0DP</v>
      </c>
    </row>
    <row r="56" spans="1:9" x14ac:dyDescent="0.3">
      <c r="A56" t="s">
        <v>367</v>
      </c>
      <c r="B56">
        <v>0.5</v>
      </c>
      <c r="C56">
        <v>1</v>
      </c>
      <c r="D56" s="9">
        <v>39642</v>
      </c>
      <c r="E56" t="s">
        <v>159</v>
      </c>
      <c r="F56" s="8" t="str">
        <f>INDEX(Test_results[[#All],[AGS Code]],MATCH(Pointdata[[#This Row],[Parameter]],Test_results[[#All],[Test name]],0))</f>
        <v>LLPL_LL</v>
      </c>
      <c r="G56">
        <v>63</v>
      </c>
      <c r="H56" s="8" t="str">
        <f>INDEX(Test_results[[#All],[Unit]],MATCH(Pointdata[[#This Row],[Parameter]],Test_results[[#All],[Test name]],0))</f>
        <v>[%]</v>
      </c>
      <c r="I56" s="8" t="str">
        <f>INDEX(Test_results[[#All],[Accuracy]],MATCH(Pointdata[[#This Row],[Parameter]],Test_results[[#All],[Test name]],0))</f>
        <v>0DP</v>
      </c>
    </row>
    <row r="57" spans="1:9" x14ac:dyDescent="0.3">
      <c r="A57" t="s">
        <v>367</v>
      </c>
      <c r="B57">
        <v>2</v>
      </c>
      <c r="C57">
        <v>2.5</v>
      </c>
      <c r="D57" s="9">
        <v>39642</v>
      </c>
      <c r="E57" t="s">
        <v>159</v>
      </c>
      <c r="F57" s="8" t="str">
        <f>INDEX(Test_results[[#All],[AGS Code]],MATCH(Pointdata[[#This Row],[Parameter]],Test_results[[#All],[Test name]],0))</f>
        <v>LLPL_LL</v>
      </c>
      <c r="G57">
        <v>68</v>
      </c>
      <c r="H57" s="8" t="str">
        <f>INDEX(Test_results[[#All],[Unit]],MATCH(Pointdata[[#This Row],[Parameter]],Test_results[[#All],[Test name]],0))</f>
        <v>[%]</v>
      </c>
      <c r="I57" s="8" t="str">
        <f>INDEX(Test_results[[#All],[Accuracy]],MATCH(Pointdata[[#This Row],[Parameter]],Test_results[[#All],[Test name]],0))</f>
        <v>0DP</v>
      </c>
    </row>
    <row r="58" spans="1:9" x14ac:dyDescent="0.3">
      <c r="A58" t="s">
        <v>367</v>
      </c>
      <c r="B58">
        <v>4.5</v>
      </c>
      <c r="C58">
        <v>4.95</v>
      </c>
      <c r="D58" s="9">
        <v>39642</v>
      </c>
      <c r="E58" t="s">
        <v>159</v>
      </c>
      <c r="F58" s="8" t="str">
        <f>INDEX(Test_results[[#All],[AGS Code]],MATCH(Pointdata[[#This Row],[Parameter]],Test_results[[#All],[Test name]],0))</f>
        <v>LLPL_LL</v>
      </c>
      <c r="G58">
        <v>34</v>
      </c>
      <c r="H58" s="8" t="str">
        <f>INDEX(Test_results[[#All],[Unit]],MATCH(Pointdata[[#This Row],[Parameter]],Test_results[[#All],[Test name]],0))</f>
        <v>[%]</v>
      </c>
      <c r="I58" s="8" t="str">
        <f>INDEX(Test_results[[#All],[Accuracy]],MATCH(Pointdata[[#This Row],[Parameter]],Test_results[[#All],[Test name]],0))</f>
        <v>0DP</v>
      </c>
    </row>
    <row r="59" spans="1:9" x14ac:dyDescent="0.3">
      <c r="A59" t="s">
        <v>367</v>
      </c>
      <c r="B59">
        <v>8.1</v>
      </c>
      <c r="C59">
        <v>8.5500000000000007</v>
      </c>
      <c r="D59" s="9">
        <v>39642</v>
      </c>
      <c r="E59" t="s">
        <v>159</v>
      </c>
      <c r="F59" s="8" t="str">
        <f>INDEX(Test_results[[#All],[AGS Code]],MATCH(Pointdata[[#This Row],[Parameter]],Test_results[[#All],[Test name]],0))</f>
        <v>LLPL_LL</v>
      </c>
      <c r="G59">
        <v>32</v>
      </c>
      <c r="H59" s="8" t="str">
        <f>INDEX(Test_results[[#All],[Unit]],MATCH(Pointdata[[#This Row],[Parameter]],Test_results[[#All],[Test name]],0))</f>
        <v>[%]</v>
      </c>
      <c r="I59" s="8" t="str">
        <f>INDEX(Test_results[[#All],[Accuracy]],MATCH(Pointdata[[#This Row],[Parameter]],Test_results[[#All],[Test name]],0))</f>
        <v>0DP</v>
      </c>
    </row>
    <row r="60" spans="1:9" x14ac:dyDescent="0.3">
      <c r="A60" t="s">
        <v>367</v>
      </c>
      <c r="B60">
        <v>11.1</v>
      </c>
      <c r="C60">
        <v>11.55</v>
      </c>
      <c r="D60" s="9">
        <v>39642</v>
      </c>
      <c r="E60" t="s">
        <v>159</v>
      </c>
      <c r="F60" s="8" t="str">
        <f>INDEX(Test_results[[#All],[AGS Code]],MATCH(Pointdata[[#This Row],[Parameter]],Test_results[[#All],[Test name]],0))</f>
        <v>LLPL_LL</v>
      </c>
      <c r="G60">
        <v>29</v>
      </c>
      <c r="H60" s="8" t="str">
        <f>INDEX(Test_results[[#All],[Unit]],MATCH(Pointdata[[#This Row],[Parameter]],Test_results[[#All],[Test name]],0))</f>
        <v>[%]</v>
      </c>
      <c r="I60" s="8" t="str">
        <f>INDEX(Test_results[[#All],[Accuracy]],MATCH(Pointdata[[#This Row],[Parameter]],Test_results[[#All],[Test name]],0))</f>
        <v>0DP</v>
      </c>
    </row>
    <row r="61" spans="1:9" x14ac:dyDescent="0.3">
      <c r="A61" t="s">
        <v>367</v>
      </c>
      <c r="B61">
        <v>12.6</v>
      </c>
      <c r="C61">
        <v>13.05</v>
      </c>
      <c r="D61" s="9">
        <v>39642</v>
      </c>
      <c r="E61" t="s">
        <v>159</v>
      </c>
      <c r="F61" s="8" t="str">
        <f>INDEX(Test_results[[#All],[AGS Code]],MATCH(Pointdata[[#This Row],[Parameter]],Test_results[[#All],[Test name]],0))</f>
        <v>LLPL_LL</v>
      </c>
      <c r="G61">
        <v>30</v>
      </c>
      <c r="H61" s="8" t="str">
        <f>INDEX(Test_results[[#All],[Unit]],MATCH(Pointdata[[#This Row],[Parameter]],Test_results[[#All],[Test name]],0))</f>
        <v>[%]</v>
      </c>
      <c r="I61" s="8" t="str">
        <f>INDEX(Test_results[[#All],[Accuracy]],MATCH(Pointdata[[#This Row],[Parameter]],Test_results[[#All],[Test name]],0))</f>
        <v>0DP</v>
      </c>
    </row>
    <row r="62" spans="1:9" x14ac:dyDescent="0.3">
      <c r="A62" t="s">
        <v>367</v>
      </c>
      <c r="B62">
        <v>0.5</v>
      </c>
      <c r="C62">
        <v>1</v>
      </c>
      <c r="D62" s="9">
        <v>39642</v>
      </c>
      <c r="E62" t="s">
        <v>161</v>
      </c>
      <c r="F62" s="8" t="str">
        <f>INDEX(Test_results[[#All],[AGS Code]],MATCH(Pointdata[[#This Row],[Parameter]],Test_results[[#All],[Test name]],0))</f>
        <v>LLPL_PL</v>
      </c>
      <c r="G62" s="8">
        <v>25</v>
      </c>
      <c r="H62" s="8" t="str">
        <f>INDEX(Test_results[[#All],[Unit]],MATCH(Pointdata[[#This Row],[Parameter]],Test_results[[#All],[Test name]],0))</f>
        <v>[%]</v>
      </c>
      <c r="I62" s="8" t="str">
        <f>INDEX(Test_results[[#All],[Accuracy]],MATCH(Pointdata[[#This Row],[Parameter]],Test_results[[#All],[Test name]],0))</f>
        <v>XN</v>
      </c>
    </row>
    <row r="63" spans="1:9" x14ac:dyDescent="0.3">
      <c r="A63" t="s">
        <v>367</v>
      </c>
      <c r="B63">
        <v>2</v>
      </c>
      <c r="C63">
        <v>2.5</v>
      </c>
      <c r="D63" s="9">
        <v>39642</v>
      </c>
      <c r="E63" t="s">
        <v>161</v>
      </c>
      <c r="F63" s="8" t="str">
        <f>INDEX(Test_results[[#All],[AGS Code]],MATCH(Pointdata[[#This Row],[Parameter]],Test_results[[#All],[Test name]],0))</f>
        <v>LLPL_PL</v>
      </c>
      <c r="G63" s="8">
        <v>27</v>
      </c>
      <c r="H63" s="8" t="str">
        <f>INDEX(Test_results[[#All],[Unit]],MATCH(Pointdata[[#This Row],[Parameter]],Test_results[[#All],[Test name]],0))</f>
        <v>[%]</v>
      </c>
      <c r="I63" s="8" t="str">
        <f>INDEX(Test_results[[#All],[Accuracy]],MATCH(Pointdata[[#This Row],[Parameter]],Test_results[[#All],[Test name]],0))</f>
        <v>XN</v>
      </c>
    </row>
    <row r="64" spans="1:9" x14ac:dyDescent="0.3">
      <c r="A64" t="s">
        <v>367</v>
      </c>
      <c r="B64">
        <v>4.5</v>
      </c>
      <c r="C64">
        <v>4.95</v>
      </c>
      <c r="D64" s="9">
        <v>39642</v>
      </c>
      <c r="E64" t="s">
        <v>161</v>
      </c>
      <c r="F64" s="8" t="str">
        <f>INDEX(Test_results[[#All],[AGS Code]],MATCH(Pointdata[[#This Row],[Parameter]],Test_results[[#All],[Test name]],0))</f>
        <v>LLPL_PL</v>
      </c>
      <c r="G64" s="8">
        <v>14</v>
      </c>
      <c r="H64" s="8" t="str">
        <f>INDEX(Test_results[[#All],[Unit]],MATCH(Pointdata[[#This Row],[Parameter]],Test_results[[#All],[Test name]],0))</f>
        <v>[%]</v>
      </c>
      <c r="I64" s="8" t="str">
        <f>INDEX(Test_results[[#All],[Accuracy]],MATCH(Pointdata[[#This Row],[Parameter]],Test_results[[#All],[Test name]],0))</f>
        <v>XN</v>
      </c>
    </row>
    <row r="65" spans="1:9" x14ac:dyDescent="0.3">
      <c r="A65" t="s">
        <v>367</v>
      </c>
      <c r="B65">
        <v>8.1</v>
      </c>
      <c r="C65">
        <v>8.5500000000000007</v>
      </c>
      <c r="D65" s="9">
        <v>39642</v>
      </c>
      <c r="E65" t="s">
        <v>161</v>
      </c>
      <c r="F65" s="8" t="str">
        <f>INDEX(Test_results[[#All],[AGS Code]],MATCH(Pointdata[[#This Row],[Parameter]],Test_results[[#All],[Test name]],0))</f>
        <v>LLPL_PL</v>
      </c>
      <c r="G65" s="8">
        <v>13</v>
      </c>
      <c r="H65" s="8" t="str">
        <f>INDEX(Test_results[[#All],[Unit]],MATCH(Pointdata[[#This Row],[Parameter]],Test_results[[#All],[Test name]],0))</f>
        <v>[%]</v>
      </c>
      <c r="I65" s="8" t="str">
        <f>INDEX(Test_results[[#All],[Accuracy]],MATCH(Pointdata[[#This Row],[Parameter]],Test_results[[#All],[Test name]],0))</f>
        <v>XN</v>
      </c>
    </row>
    <row r="66" spans="1:9" x14ac:dyDescent="0.3">
      <c r="A66" t="s">
        <v>367</v>
      </c>
      <c r="B66">
        <v>11.1</v>
      </c>
      <c r="C66">
        <v>11.55</v>
      </c>
      <c r="D66" s="9">
        <v>39642</v>
      </c>
      <c r="E66" t="s">
        <v>161</v>
      </c>
      <c r="F66" s="8" t="str">
        <f>INDEX(Test_results[[#All],[AGS Code]],MATCH(Pointdata[[#This Row],[Parameter]],Test_results[[#All],[Test name]],0))</f>
        <v>LLPL_PL</v>
      </c>
      <c r="G66" s="8">
        <v>13</v>
      </c>
      <c r="H66" s="8" t="str">
        <f>INDEX(Test_results[[#All],[Unit]],MATCH(Pointdata[[#This Row],[Parameter]],Test_results[[#All],[Test name]],0))</f>
        <v>[%]</v>
      </c>
      <c r="I66" s="8" t="str">
        <f>INDEX(Test_results[[#All],[Accuracy]],MATCH(Pointdata[[#This Row],[Parameter]],Test_results[[#All],[Test name]],0))</f>
        <v>XN</v>
      </c>
    </row>
    <row r="67" spans="1:9" x14ac:dyDescent="0.3">
      <c r="A67" t="s">
        <v>367</v>
      </c>
      <c r="B67">
        <v>12.6</v>
      </c>
      <c r="C67">
        <v>13.05</v>
      </c>
      <c r="D67" s="9">
        <v>39642</v>
      </c>
      <c r="E67" t="s">
        <v>161</v>
      </c>
      <c r="F67" s="8" t="str">
        <f>INDEX(Test_results[[#All],[AGS Code]],MATCH(Pointdata[[#This Row],[Parameter]],Test_results[[#All],[Test name]],0))</f>
        <v>LLPL_PL</v>
      </c>
      <c r="G67" s="8">
        <v>13</v>
      </c>
      <c r="H67" s="8" t="str">
        <f>INDEX(Test_results[[#All],[Unit]],MATCH(Pointdata[[#This Row],[Parameter]],Test_results[[#All],[Test name]],0))</f>
        <v>[%]</v>
      </c>
      <c r="I67" s="8" t="str">
        <f>INDEX(Test_results[[#All],[Accuracy]],MATCH(Pointdata[[#This Row],[Parameter]],Test_results[[#All],[Test name]],0))</f>
        <v>XN</v>
      </c>
    </row>
    <row r="68" spans="1:9" x14ac:dyDescent="0.3">
      <c r="A68" t="s">
        <v>367</v>
      </c>
      <c r="B68">
        <v>0.5</v>
      </c>
      <c r="C68">
        <v>1</v>
      </c>
      <c r="D68" s="9">
        <v>39642</v>
      </c>
      <c r="E68" t="s">
        <v>163</v>
      </c>
      <c r="F68" s="8" t="str">
        <f>INDEX(Test_results[[#All],[AGS Code]],MATCH(Pointdata[[#This Row],[Parameter]],Test_results[[#All],[Test name]],0))</f>
        <v>LLPL_PI</v>
      </c>
      <c r="G68">
        <v>38</v>
      </c>
      <c r="H68" s="8" t="str">
        <f>INDEX(Test_results[[#All],[Unit]],MATCH(Pointdata[[#This Row],[Parameter]],Test_results[[#All],[Test name]],0))</f>
        <v>[-]</v>
      </c>
      <c r="I68" s="8" t="str">
        <f>INDEX(Test_results[[#All],[Accuracy]],MATCH(Pointdata[[#This Row],[Parameter]],Test_results[[#All],[Test name]],0))</f>
        <v>0DP</v>
      </c>
    </row>
    <row r="69" spans="1:9" x14ac:dyDescent="0.3">
      <c r="A69" t="s">
        <v>367</v>
      </c>
      <c r="B69">
        <v>2</v>
      </c>
      <c r="C69">
        <v>2.5</v>
      </c>
      <c r="D69" s="9">
        <v>39642</v>
      </c>
      <c r="E69" t="s">
        <v>163</v>
      </c>
      <c r="F69" s="8" t="str">
        <f>INDEX(Test_results[[#All],[AGS Code]],MATCH(Pointdata[[#This Row],[Parameter]],Test_results[[#All],[Test name]],0))</f>
        <v>LLPL_PI</v>
      </c>
      <c r="G69">
        <v>41</v>
      </c>
      <c r="H69" s="8" t="str">
        <f>INDEX(Test_results[[#All],[Unit]],MATCH(Pointdata[[#This Row],[Parameter]],Test_results[[#All],[Test name]],0))</f>
        <v>[-]</v>
      </c>
      <c r="I69" s="8" t="str">
        <f>INDEX(Test_results[[#All],[Accuracy]],MATCH(Pointdata[[#This Row],[Parameter]],Test_results[[#All],[Test name]],0))</f>
        <v>0DP</v>
      </c>
    </row>
    <row r="70" spans="1:9" x14ac:dyDescent="0.3">
      <c r="A70" t="s">
        <v>367</v>
      </c>
      <c r="B70">
        <v>4.5</v>
      </c>
      <c r="C70">
        <v>4.95</v>
      </c>
      <c r="D70" s="9">
        <v>39642</v>
      </c>
      <c r="E70" t="s">
        <v>163</v>
      </c>
      <c r="F70" s="8" t="str">
        <f>INDEX(Test_results[[#All],[AGS Code]],MATCH(Pointdata[[#This Row],[Parameter]],Test_results[[#All],[Test name]],0))</f>
        <v>LLPL_PI</v>
      </c>
      <c r="G70">
        <v>20</v>
      </c>
      <c r="H70" s="8" t="str">
        <f>INDEX(Test_results[[#All],[Unit]],MATCH(Pointdata[[#This Row],[Parameter]],Test_results[[#All],[Test name]],0))</f>
        <v>[-]</v>
      </c>
      <c r="I70" s="8" t="str">
        <f>INDEX(Test_results[[#All],[Accuracy]],MATCH(Pointdata[[#This Row],[Parameter]],Test_results[[#All],[Test name]],0))</f>
        <v>0DP</v>
      </c>
    </row>
    <row r="71" spans="1:9" x14ac:dyDescent="0.3">
      <c r="A71" t="s">
        <v>367</v>
      </c>
      <c r="B71">
        <v>8.1</v>
      </c>
      <c r="C71">
        <v>8.5500000000000007</v>
      </c>
      <c r="D71" s="9">
        <v>39642</v>
      </c>
      <c r="E71" t="s">
        <v>163</v>
      </c>
      <c r="F71" s="8" t="str">
        <f>INDEX(Test_results[[#All],[AGS Code]],MATCH(Pointdata[[#This Row],[Parameter]],Test_results[[#All],[Test name]],0))</f>
        <v>LLPL_PI</v>
      </c>
      <c r="G71">
        <v>19</v>
      </c>
      <c r="H71" s="8" t="str">
        <f>INDEX(Test_results[[#All],[Unit]],MATCH(Pointdata[[#This Row],[Parameter]],Test_results[[#All],[Test name]],0))</f>
        <v>[-]</v>
      </c>
      <c r="I71" s="8" t="str">
        <f>INDEX(Test_results[[#All],[Accuracy]],MATCH(Pointdata[[#This Row],[Parameter]],Test_results[[#All],[Test name]],0))</f>
        <v>0DP</v>
      </c>
    </row>
    <row r="72" spans="1:9" x14ac:dyDescent="0.3">
      <c r="A72" t="s">
        <v>367</v>
      </c>
      <c r="B72">
        <v>11.1</v>
      </c>
      <c r="C72">
        <v>11.55</v>
      </c>
      <c r="D72" s="9">
        <v>39642</v>
      </c>
      <c r="E72" t="s">
        <v>163</v>
      </c>
      <c r="F72" s="8" t="str">
        <f>INDEX(Test_results[[#All],[AGS Code]],MATCH(Pointdata[[#This Row],[Parameter]],Test_results[[#All],[Test name]],0))</f>
        <v>LLPL_PI</v>
      </c>
      <c r="G72">
        <v>16</v>
      </c>
      <c r="H72" s="8" t="str">
        <f>INDEX(Test_results[[#All],[Unit]],MATCH(Pointdata[[#This Row],[Parameter]],Test_results[[#All],[Test name]],0))</f>
        <v>[-]</v>
      </c>
      <c r="I72" s="8" t="str">
        <f>INDEX(Test_results[[#All],[Accuracy]],MATCH(Pointdata[[#This Row],[Parameter]],Test_results[[#All],[Test name]],0))</f>
        <v>0DP</v>
      </c>
    </row>
    <row r="73" spans="1:9" x14ac:dyDescent="0.3">
      <c r="A73" t="s">
        <v>367</v>
      </c>
      <c r="B73">
        <v>12.6</v>
      </c>
      <c r="C73">
        <v>13.05</v>
      </c>
      <c r="D73" s="9">
        <v>39642</v>
      </c>
      <c r="E73" t="s">
        <v>163</v>
      </c>
      <c r="F73" s="8" t="str">
        <f>INDEX(Test_results[[#All],[AGS Code]],MATCH(Pointdata[[#This Row],[Parameter]],Test_results[[#All],[Test name]],0))</f>
        <v>LLPL_PI</v>
      </c>
      <c r="G73">
        <v>17</v>
      </c>
      <c r="H73" s="8" t="str">
        <f>INDEX(Test_results[[#All],[Unit]],MATCH(Pointdata[[#This Row],[Parameter]],Test_results[[#All],[Test name]],0))</f>
        <v>[-]</v>
      </c>
      <c r="I73" s="8" t="str">
        <f>INDEX(Test_results[[#All],[Accuracy]],MATCH(Pointdata[[#This Row],[Parameter]],Test_results[[#All],[Test name]],0))</f>
        <v>0DP</v>
      </c>
    </row>
    <row r="74" spans="1:9" x14ac:dyDescent="0.3">
      <c r="A74" t="s">
        <v>368</v>
      </c>
      <c r="B74">
        <v>4.5</v>
      </c>
      <c r="C74">
        <v>4.95</v>
      </c>
      <c r="D74" s="9">
        <v>39644</v>
      </c>
      <c r="E74" t="s">
        <v>140</v>
      </c>
      <c r="F74" s="8" t="str">
        <f>INDEX(Test_results[[#All],[AGS Code]],MATCH(Pointdata[[#This Row],[Parameter]],Test_results[[#All],[Test name]],0))</f>
        <v>ISPT_NVAL</v>
      </c>
      <c r="G74" s="8">
        <v>19</v>
      </c>
      <c r="H74" s="8" t="str">
        <f>INDEX(Test_results[[#All],[Unit]],MATCH(Pointdata[[#This Row],[Parameter]],Test_results[[#All],[Test name]],0))</f>
        <v>[-]</v>
      </c>
      <c r="I74" s="8" t="str">
        <f>INDEX(Test_results[[#All],[Accuracy]],MATCH(Pointdata[[#This Row],[Parameter]],Test_results[[#All],[Test name]],0))</f>
        <v>0DP</v>
      </c>
    </row>
    <row r="75" spans="1:9" x14ac:dyDescent="0.3">
      <c r="A75" t="s">
        <v>368</v>
      </c>
      <c r="B75">
        <v>6</v>
      </c>
      <c r="C75">
        <v>6.45</v>
      </c>
      <c r="D75" s="9">
        <v>39644</v>
      </c>
      <c r="E75" t="s">
        <v>140</v>
      </c>
      <c r="F75" s="8" t="str">
        <f>INDEX(Test_results[[#All],[AGS Code]],MATCH(Pointdata[[#This Row],[Parameter]],Test_results[[#All],[Test name]],0))</f>
        <v>ISPT_NVAL</v>
      </c>
      <c r="G75" s="8">
        <v>36</v>
      </c>
      <c r="H75" s="8" t="str">
        <f>INDEX(Test_results[[#All],[Unit]],MATCH(Pointdata[[#This Row],[Parameter]],Test_results[[#All],[Test name]],0))</f>
        <v>[-]</v>
      </c>
      <c r="I75" s="8" t="str">
        <f>INDEX(Test_results[[#All],[Accuracy]],MATCH(Pointdata[[#This Row],[Parameter]],Test_results[[#All],[Test name]],0))</f>
        <v>0DP</v>
      </c>
    </row>
    <row r="76" spans="1:9" x14ac:dyDescent="0.3">
      <c r="A76" t="s">
        <v>368</v>
      </c>
      <c r="B76">
        <v>7.5</v>
      </c>
      <c r="C76">
        <v>7.95</v>
      </c>
      <c r="D76" s="9">
        <v>39644</v>
      </c>
      <c r="E76" t="s">
        <v>140</v>
      </c>
      <c r="F76" s="8" t="str">
        <f>INDEX(Test_results[[#All],[AGS Code]],MATCH(Pointdata[[#This Row],[Parameter]],Test_results[[#All],[Test name]],0))</f>
        <v>ISPT_NVAL</v>
      </c>
      <c r="G76" s="8">
        <v>24</v>
      </c>
      <c r="H76" s="8" t="str">
        <f>INDEX(Test_results[[#All],[Unit]],MATCH(Pointdata[[#This Row],[Parameter]],Test_results[[#All],[Test name]],0))</f>
        <v>[-]</v>
      </c>
      <c r="I76" s="8" t="str">
        <f>INDEX(Test_results[[#All],[Accuracy]],MATCH(Pointdata[[#This Row],[Parameter]],Test_results[[#All],[Test name]],0))</f>
        <v>0DP</v>
      </c>
    </row>
    <row r="77" spans="1:9" x14ac:dyDescent="0.3">
      <c r="A77" t="s">
        <v>368</v>
      </c>
      <c r="B77">
        <v>9</v>
      </c>
      <c r="C77">
        <v>9.4499999999999993</v>
      </c>
      <c r="D77" s="9">
        <v>39644</v>
      </c>
      <c r="E77" t="s">
        <v>140</v>
      </c>
      <c r="F77" s="8" t="str">
        <f>INDEX(Test_results[[#All],[AGS Code]],MATCH(Pointdata[[#This Row],[Parameter]],Test_results[[#All],[Test name]],0))</f>
        <v>ISPT_NVAL</v>
      </c>
      <c r="G77" s="8">
        <v>25</v>
      </c>
      <c r="H77" s="8" t="str">
        <f>INDEX(Test_results[[#All],[Unit]],MATCH(Pointdata[[#This Row],[Parameter]],Test_results[[#All],[Test name]],0))</f>
        <v>[-]</v>
      </c>
      <c r="I77" s="8" t="str">
        <f>INDEX(Test_results[[#All],[Accuracy]],MATCH(Pointdata[[#This Row],[Parameter]],Test_results[[#All],[Test name]],0))</f>
        <v>0DP</v>
      </c>
    </row>
    <row r="78" spans="1:9" x14ac:dyDescent="0.3">
      <c r="A78" t="s">
        <v>368</v>
      </c>
      <c r="B78">
        <v>10.5</v>
      </c>
      <c r="C78">
        <v>10.95</v>
      </c>
      <c r="D78" s="9">
        <v>39644</v>
      </c>
      <c r="E78" t="s">
        <v>140</v>
      </c>
      <c r="F78" s="8" t="str">
        <f>INDEX(Test_results[[#All],[AGS Code]],MATCH(Pointdata[[#This Row],[Parameter]],Test_results[[#All],[Test name]],0))</f>
        <v>ISPT_NVAL</v>
      </c>
      <c r="G78" s="8">
        <v>26</v>
      </c>
      <c r="H78" s="8" t="str">
        <f>INDEX(Test_results[[#All],[Unit]],MATCH(Pointdata[[#This Row],[Parameter]],Test_results[[#All],[Test name]],0))</f>
        <v>[-]</v>
      </c>
      <c r="I78" s="8" t="str">
        <f>INDEX(Test_results[[#All],[Accuracy]],MATCH(Pointdata[[#This Row],[Parameter]],Test_results[[#All],[Test name]],0))</f>
        <v>0DP</v>
      </c>
    </row>
    <row r="79" spans="1:9" x14ac:dyDescent="0.3">
      <c r="A79" t="s">
        <v>368</v>
      </c>
      <c r="B79">
        <v>12</v>
      </c>
      <c r="C79">
        <v>12.45</v>
      </c>
      <c r="D79" s="9">
        <v>39644</v>
      </c>
      <c r="E79" t="s">
        <v>140</v>
      </c>
      <c r="F79" s="8" t="str">
        <f>INDEX(Test_results[[#All],[AGS Code]],MATCH(Pointdata[[#This Row],[Parameter]],Test_results[[#All],[Test name]],0))</f>
        <v>ISPT_NVAL</v>
      </c>
      <c r="G79" s="8">
        <v>36</v>
      </c>
      <c r="H79" s="8" t="str">
        <f>INDEX(Test_results[[#All],[Unit]],MATCH(Pointdata[[#This Row],[Parameter]],Test_results[[#All],[Test name]],0))</f>
        <v>[-]</v>
      </c>
      <c r="I79" s="8" t="str">
        <f>INDEX(Test_results[[#All],[Accuracy]],MATCH(Pointdata[[#This Row],[Parameter]],Test_results[[#All],[Test name]],0))</f>
        <v>0DP</v>
      </c>
    </row>
    <row r="80" spans="1:9" x14ac:dyDescent="0.3">
      <c r="A80" t="s">
        <v>368</v>
      </c>
      <c r="B80">
        <v>13.5</v>
      </c>
      <c r="C80">
        <v>13.95</v>
      </c>
      <c r="D80" s="9">
        <v>39644</v>
      </c>
      <c r="E80" t="s">
        <v>140</v>
      </c>
      <c r="F80" s="8" t="str">
        <f>INDEX(Test_results[[#All],[AGS Code]],MATCH(Pointdata[[#This Row],[Parameter]],Test_results[[#All],[Test name]],0))</f>
        <v>ISPT_NVAL</v>
      </c>
      <c r="G80" s="8">
        <v>41</v>
      </c>
      <c r="H80" s="8" t="str">
        <f>INDEX(Test_results[[#All],[Unit]],MATCH(Pointdata[[#This Row],[Parameter]],Test_results[[#All],[Test name]],0))</f>
        <v>[-]</v>
      </c>
      <c r="I80" s="8" t="str">
        <f>INDEX(Test_results[[#All],[Accuracy]],MATCH(Pointdata[[#This Row],[Parameter]],Test_results[[#All],[Test name]],0))</f>
        <v>0DP</v>
      </c>
    </row>
    <row r="81" spans="1:9" x14ac:dyDescent="0.3">
      <c r="A81" t="s">
        <v>368</v>
      </c>
      <c r="B81">
        <v>15</v>
      </c>
      <c r="C81">
        <v>15.45</v>
      </c>
      <c r="D81" s="9">
        <v>39644</v>
      </c>
      <c r="E81" t="s">
        <v>140</v>
      </c>
      <c r="F81" s="8" t="str">
        <f>INDEX(Test_results[[#All],[AGS Code]],MATCH(Pointdata[[#This Row],[Parameter]],Test_results[[#All],[Test name]],0))</f>
        <v>ISPT_NVAL</v>
      </c>
      <c r="G81" s="8">
        <v>38</v>
      </c>
      <c r="H81" s="8" t="str">
        <f>INDEX(Test_results[[#All],[Unit]],MATCH(Pointdata[[#This Row],[Parameter]],Test_results[[#All],[Test name]],0))</f>
        <v>[-]</v>
      </c>
      <c r="I81" s="8" t="str">
        <f>INDEX(Test_results[[#All],[Accuracy]],MATCH(Pointdata[[#This Row],[Parameter]],Test_results[[#All],[Test name]],0))</f>
        <v>0DP</v>
      </c>
    </row>
    <row r="82" spans="1:9" x14ac:dyDescent="0.3">
      <c r="A82" t="s">
        <v>368</v>
      </c>
      <c r="B82">
        <v>16.600000000000001</v>
      </c>
      <c r="C82">
        <v>17.05</v>
      </c>
      <c r="D82" s="9">
        <v>39644</v>
      </c>
      <c r="E82" t="s">
        <v>140</v>
      </c>
      <c r="F82" s="8" t="str">
        <f>INDEX(Test_results[[#All],[AGS Code]],MATCH(Pointdata[[#This Row],[Parameter]],Test_results[[#All],[Test name]],0))</f>
        <v>ISPT_NVAL</v>
      </c>
      <c r="G82" s="8">
        <v>69</v>
      </c>
      <c r="H82" s="8" t="str">
        <f>INDEX(Test_results[[#All],[Unit]],MATCH(Pointdata[[#This Row],[Parameter]],Test_results[[#All],[Test name]],0))</f>
        <v>[-]</v>
      </c>
      <c r="I82" s="8" t="str">
        <f>INDEX(Test_results[[#All],[Accuracy]],MATCH(Pointdata[[#This Row],[Parameter]],Test_results[[#All],[Test name]],0))</f>
        <v>0DP</v>
      </c>
    </row>
    <row r="83" spans="1:9" x14ac:dyDescent="0.3">
      <c r="A83" t="s">
        <v>368</v>
      </c>
      <c r="B83">
        <v>18.100000000000001</v>
      </c>
      <c r="C83">
        <v>18.55</v>
      </c>
      <c r="D83" s="9">
        <v>39644</v>
      </c>
      <c r="E83" t="s">
        <v>140</v>
      </c>
      <c r="F83" s="8" t="str">
        <f>INDEX(Test_results[[#All],[AGS Code]],MATCH(Pointdata[[#This Row],[Parameter]],Test_results[[#All],[Test name]],0))</f>
        <v>ISPT_NVAL</v>
      </c>
      <c r="G83" s="8">
        <v>46</v>
      </c>
      <c r="H83" s="8" t="str">
        <f>INDEX(Test_results[[#All],[Unit]],MATCH(Pointdata[[#This Row],[Parameter]],Test_results[[#All],[Test name]],0))</f>
        <v>[-]</v>
      </c>
      <c r="I83" s="8" t="str">
        <f>INDEX(Test_results[[#All],[Accuracy]],MATCH(Pointdata[[#This Row],[Parameter]],Test_results[[#All],[Test name]],0))</f>
        <v>0DP</v>
      </c>
    </row>
    <row r="84" spans="1:9" x14ac:dyDescent="0.3">
      <c r="A84" t="s">
        <v>368</v>
      </c>
      <c r="B84">
        <v>19.600000000000001</v>
      </c>
      <c r="C84">
        <v>20.05</v>
      </c>
      <c r="D84" s="9">
        <v>39644</v>
      </c>
      <c r="E84" t="s">
        <v>140</v>
      </c>
      <c r="F84" s="8" t="str">
        <f>INDEX(Test_results[[#All],[AGS Code]],MATCH(Pointdata[[#This Row],[Parameter]],Test_results[[#All],[Test name]],0))</f>
        <v>ISPT_NVAL</v>
      </c>
      <c r="G84" s="8">
        <v>42</v>
      </c>
      <c r="H84" s="8" t="str">
        <f>INDEX(Test_results[[#All],[Unit]],MATCH(Pointdata[[#This Row],[Parameter]],Test_results[[#All],[Test name]],0))</f>
        <v>[-]</v>
      </c>
      <c r="I84" s="8" t="str">
        <f>INDEX(Test_results[[#All],[Accuracy]],MATCH(Pointdata[[#This Row],[Parameter]],Test_results[[#All],[Test name]],0))</f>
        <v>0DP</v>
      </c>
    </row>
    <row r="85" spans="1:9" x14ac:dyDescent="0.3">
      <c r="A85" t="s">
        <v>368</v>
      </c>
      <c r="B85">
        <v>20.5</v>
      </c>
      <c r="C85">
        <v>20.95</v>
      </c>
      <c r="D85" s="9">
        <v>39644</v>
      </c>
      <c r="E85" t="s">
        <v>140</v>
      </c>
      <c r="F85" s="8" t="str">
        <f>INDEX(Test_results[[#All],[AGS Code]],MATCH(Pointdata[[#This Row],[Parameter]],Test_results[[#All],[Test name]],0))</f>
        <v>ISPT_NVAL</v>
      </c>
      <c r="G85" s="8">
        <v>54</v>
      </c>
      <c r="H85" s="8" t="str">
        <f>INDEX(Test_results[[#All],[Unit]],MATCH(Pointdata[[#This Row],[Parameter]],Test_results[[#All],[Test name]],0))</f>
        <v>[-]</v>
      </c>
      <c r="I85" s="8" t="str">
        <f>INDEX(Test_results[[#All],[Accuracy]],MATCH(Pointdata[[#This Row],[Parameter]],Test_results[[#All],[Test name]],0))</f>
        <v>0DP</v>
      </c>
    </row>
    <row r="86" spans="1:9" x14ac:dyDescent="0.3">
      <c r="A86" t="s">
        <v>368</v>
      </c>
      <c r="B86">
        <v>22</v>
      </c>
      <c r="C86">
        <v>22.43</v>
      </c>
      <c r="D86" s="9">
        <v>39644</v>
      </c>
      <c r="E86" t="s">
        <v>140</v>
      </c>
      <c r="F86" s="8" t="str">
        <f>INDEX(Test_results[[#All],[AGS Code]],MATCH(Pointdata[[#This Row],[Parameter]],Test_results[[#All],[Test name]],0))</f>
        <v>ISPT_NVAL</v>
      </c>
      <c r="G86" s="8">
        <v>100</v>
      </c>
      <c r="H86" s="8" t="str">
        <f>INDEX(Test_results[[#All],[Unit]],MATCH(Pointdata[[#This Row],[Parameter]],Test_results[[#All],[Test name]],0))</f>
        <v>[-]</v>
      </c>
      <c r="I86" s="8" t="str">
        <f>INDEX(Test_results[[#All],[Accuracy]],MATCH(Pointdata[[#This Row],[Parameter]],Test_results[[#All],[Test name]],0))</f>
        <v>0DP</v>
      </c>
    </row>
    <row r="87" spans="1:9" x14ac:dyDescent="0.3">
      <c r="A87" t="s">
        <v>368</v>
      </c>
      <c r="B87">
        <v>0.5</v>
      </c>
      <c r="C87">
        <v>1</v>
      </c>
      <c r="D87" s="9">
        <v>39644</v>
      </c>
      <c r="E87" t="s">
        <v>159</v>
      </c>
      <c r="F87" s="8" t="str">
        <f>INDEX(Test_results[[#All],[AGS Code]],MATCH(Pointdata[[#This Row],[Parameter]],Test_results[[#All],[Test name]],0))</f>
        <v>LLPL_LL</v>
      </c>
      <c r="G87">
        <v>66</v>
      </c>
      <c r="H87" s="8" t="str">
        <f>INDEX(Test_results[[#All],[Unit]],MATCH(Pointdata[[#This Row],[Parameter]],Test_results[[#All],[Test name]],0))</f>
        <v>[%]</v>
      </c>
      <c r="I87" s="8" t="str">
        <f>INDEX(Test_results[[#All],[Accuracy]],MATCH(Pointdata[[#This Row],[Parameter]],Test_results[[#All],[Test name]],0))</f>
        <v>0DP</v>
      </c>
    </row>
    <row r="88" spans="1:9" x14ac:dyDescent="0.3">
      <c r="A88" t="s">
        <v>368</v>
      </c>
      <c r="B88">
        <v>1.5</v>
      </c>
      <c r="C88">
        <v>2</v>
      </c>
      <c r="D88" s="9">
        <v>39644</v>
      </c>
      <c r="E88" t="s">
        <v>159</v>
      </c>
      <c r="F88" s="8" t="str">
        <f>INDEX(Test_results[[#All],[AGS Code]],MATCH(Pointdata[[#This Row],[Parameter]],Test_results[[#All],[Test name]],0))</f>
        <v>LLPL_LL</v>
      </c>
      <c r="G88">
        <v>52</v>
      </c>
      <c r="H88" s="8" t="str">
        <f>INDEX(Test_results[[#All],[Unit]],MATCH(Pointdata[[#This Row],[Parameter]],Test_results[[#All],[Test name]],0))</f>
        <v>[%]</v>
      </c>
      <c r="I88" s="8" t="str">
        <f>INDEX(Test_results[[#All],[Accuracy]],MATCH(Pointdata[[#This Row],[Parameter]],Test_results[[#All],[Test name]],0))</f>
        <v>0DP</v>
      </c>
    </row>
    <row r="89" spans="1:9" x14ac:dyDescent="0.3">
      <c r="A89" t="s">
        <v>368</v>
      </c>
      <c r="B89">
        <v>2.5</v>
      </c>
      <c r="C89">
        <v>3</v>
      </c>
      <c r="D89" s="9">
        <v>39644</v>
      </c>
      <c r="E89" t="s">
        <v>159</v>
      </c>
      <c r="F89" s="8" t="str">
        <f>INDEX(Test_results[[#All],[AGS Code]],MATCH(Pointdata[[#This Row],[Parameter]],Test_results[[#All],[Test name]],0))</f>
        <v>LLPL_LL</v>
      </c>
      <c r="G89">
        <v>34</v>
      </c>
      <c r="H89" s="8" t="str">
        <f>INDEX(Test_results[[#All],[Unit]],MATCH(Pointdata[[#This Row],[Parameter]],Test_results[[#All],[Test name]],0))</f>
        <v>[%]</v>
      </c>
      <c r="I89" s="8" t="str">
        <f>INDEX(Test_results[[#All],[Accuracy]],MATCH(Pointdata[[#This Row],[Parameter]],Test_results[[#All],[Test name]],0))</f>
        <v>0DP</v>
      </c>
    </row>
    <row r="90" spans="1:9" x14ac:dyDescent="0.3">
      <c r="A90" t="s">
        <v>368</v>
      </c>
      <c r="B90">
        <v>4</v>
      </c>
      <c r="C90">
        <v>4.45</v>
      </c>
      <c r="D90" s="9">
        <v>39644</v>
      </c>
      <c r="E90" t="s">
        <v>159</v>
      </c>
      <c r="F90" s="8" t="str">
        <f>INDEX(Test_results[[#All],[AGS Code]],MATCH(Pointdata[[#This Row],[Parameter]],Test_results[[#All],[Test name]],0))</f>
        <v>LLPL_LL</v>
      </c>
      <c r="G90">
        <v>30</v>
      </c>
      <c r="H90" s="8" t="str">
        <f>INDEX(Test_results[[#All],[Unit]],MATCH(Pointdata[[#This Row],[Parameter]],Test_results[[#All],[Test name]],0))</f>
        <v>[%]</v>
      </c>
      <c r="I90" s="8" t="str">
        <f>INDEX(Test_results[[#All],[Accuracy]],MATCH(Pointdata[[#This Row],[Parameter]],Test_results[[#All],[Test name]],0))</f>
        <v>0DP</v>
      </c>
    </row>
    <row r="91" spans="1:9" x14ac:dyDescent="0.3">
      <c r="A91" t="s">
        <v>368</v>
      </c>
      <c r="B91">
        <v>7</v>
      </c>
      <c r="C91">
        <v>7.45</v>
      </c>
      <c r="D91" s="9">
        <v>39644</v>
      </c>
      <c r="E91" t="s">
        <v>159</v>
      </c>
      <c r="F91" s="8" t="str">
        <f>INDEX(Test_results[[#All],[AGS Code]],MATCH(Pointdata[[#This Row],[Parameter]],Test_results[[#All],[Test name]],0))</f>
        <v>LLPL_LL</v>
      </c>
      <c r="G91">
        <v>25</v>
      </c>
      <c r="H91" s="8" t="str">
        <f>INDEX(Test_results[[#All],[Unit]],MATCH(Pointdata[[#This Row],[Parameter]],Test_results[[#All],[Test name]],0))</f>
        <v>[%]</v>
      </c>
      <c r="I91" s="8" t="str">
        <f>INDEX(Test_results[[#All],[Accuracy]],MATCH(Pointdata[[#This Row],[Parameter]],Test_results[[#All],[Test name]],0))</f>
        <v>0DP</v>
      </c>
    </row>
    <row r="92" spans="1:9" x14ac:dyDescent="0.3">
      <c r="A92" t="s">
        <v>368</v>
      </c>
      <c r="B92">
        <v>11.5</v>
      </c>
      <c r="C92">
        <v>11.95</v>
      </c>
      <c r="D92" s="9">
        <v>39644</v>
      </c>
      <c r="E92" t="s">
        <v>159</v>
      </c>
      <c r="F92" s="8" t="str">
        <f>INDEX(Test_results[[#All],[AGS Code]],MATCH(Pointdata[[#This Row],[Parameter]],Test_results[[#All],[Test name]],0))</f>
        <v>LLPL_LL</v>
      </c>
      <c r="G92">
        <v>29</v>
      </c>
      <c r="H92" s="8" t="str">
        <f>INDEX(Test_results[[#All],[Unit]],MATCH(Pointdata[[#This Row],[Parameter]],Test_results[[#All],[Test name]],0))</f>
        <v>[%]</v>
      </c>
      <c r="I92" s="8" t="str">
        <f>INDEX(Test_results[[#All],[Accuracy]],MATCH(Pointdata[[#This Row],[Parameter]],Test_results[[#All],[Test name]],0))</f>
        <v>0DP</v>
      </c>
    </row>
    <row r="93" spans="1:9" x14ac:dyDescent="0.3">
      <c r="A93" t="s">
        <v>368</v>
      </c>
      <c r="B93">
        <v>13</v>
      </c>
      <c r="C93">
        <v>13.45</v>
      </c>
      <c r="D93" s="9">
        <v>39644</v>
      </c>
      <c r="E93" t="s">
        <v>159</v>
      </c>
      <c r="F93" s="8" t="str">
        <f>INDEX(Test_results[[#All],[AGS Code]],MATCH(Pointdata[[#This Row],[Parameter]],Test_results[[#All],[Test name]],0))</f>
        <v>LLPL_LL</v>
      </c>
      <c r="G93">
        <v>28</v>
      </c>
      <c r="H93" s="8" t="str">
        <f>INDEX(Test_results[[#All],[Unit]],MATCH(Pointdata[[#This Row],[Parameter]],Test_results[[#All],[Test name]],0))</f>
        <v>[%]</v>
      </c>
      <c r="I93" s="8" t="str">
        <f>INDEX(Test_results[[#All],[Accuracy]],MATCH(Pointdata[[#This Row],[Parameter]],Test_results[[#All],[Test name]],0))</f>
        <v>0DP</v>
      </c>
    </row>
    <row r="94" spans="1:9" x14ac:dyDescent="0.3">
      <c r="A94" t="s">
        <v>368</v>
      </c>
      <c r="B94">
        <v>0.5</v>
      </c>
      <c r="C94">
        <v>1</v>
      </c>
      <c r="D94" s="9">
        <v>39644</v>
      </c>
      <c r="E94" t="s">
        <v>161</v>
      </c>
      <c r="F94" s="8" t="str">
        <f>INDEX(Test_results[[#All],[AGS Code]],MATCH(Pointdata[[#This Row],[Parameter]],Test_results[[#All],[Test name]],0))</f>
        <v>LLPL_PL</v>
      </c>
      <c r="G94">
        <v>29</v>
      </c>
      <c r="H94" s="8" t="str">
        <f>INDEX(Test_results[[#All],[Unit]],MATCH(Pointdata[[#This Row],[Parameter]],Test_results[[#All],[Test name]],0))</f>
        <v>[%]</v>
      </c>
      <c r="I94" s="8" t="str">
        <f>INDEX(Test_results[[#All],[Accuracy]],MATCH(Pointdata[[#This Row],[Parameter]],Test_results[[#All],[Test name]],0))</f>
        <v>XN</v>
      </c>
    </row>
    <row r="95" spans="1:9" x14ac:dyDescent="0.3">
      <c r="A95" t="s">
        <v>368</v>
      </c>
      <c r="B95">
        <v>1.5</v>
      </c>
      <c r="C95">
        <v>2</v>
      </c>
      <c r="D95" s="9">
        <v>39644</v>
      </c>
      <c r="E95" t="s">
        <v>161</v>
      </c>
      <c r="F95" s="8" t="str">
        <f>INDEX(Test_results[[#All],[AGS Code]],MATCH(Pointdata[[#This Row],[Parameter]],Test_results[[#All],[Test name]],0))</f>
        <v>LLPL_PL</v>
      </c>
      <c r="G95">
        <v>25</v>
      </c>
      <c r="H95" s="8" t="str">
        <f>INDEX(Test_results[[#All],[Unit]],MATCH(Pointdata[[#This Row],[Parameter]],Test_results[[#All],[Test name]],0))</f>
        <v>[%]</v>
      </c>
      <c r="I95" s="8" t="str">
        <f>INDEX(Test_results[[#All],[Accuracy]],MATCH(Pointdata[[#This Row],[Parameter]],Test_results[[#All],[Test name]],0))</f>
        <v>XN</v>
      </c>
    </row>
    <row r="96" spans="1:9" x14ac:dyDescent="0.3">
      <c r="A96" t="s">
        <v>368</v>
      </c>
      <c r="B96">
        <v>2.5</v>
      </c>
      <c r="C96">
        <v>3</v>
      </c>
      <c r="D96" s="9">
        <v>39644</v>
      </c>
      <c r="E96" t="s">
        <v>161</v>
      </c>
      <c r="F96" s="8" t="str">
        <f>INDEX(Test_results[[#All],[AGS Code]],MATCH(Pointdata[[#This Row],[Parameter]],Test_results[[#All],[Test name]],0))</f>
        <v>LLPL_PL</v>
      </c>
      <c r="G96">
        <v>17</v>
      </c>
      <c r="H96" s="8" t="str">
        <f>INDEX(Test_results[[#All],[Unit]],MATCH(Pointdata[[#This Row],[Parameter]],Test_results[[#All],[Test name]],0))</f>
        <v>[%]</v>
      </c>
      <c r="I96" s="8" t="str">
        <f>INDEX(Test_results[[#All],[Accuracy]],MATCH(Pointdata[[#This Row],[Parameter]],Test_results[[#All],[Test name]],0))</f>
        <v>XN</v>
      </c>
    </row>
    <row r="97" spans="1:9" x14ac:dyDescent="0.3">
      <c r="A97" t="s">
        <v>368</v>
      </c>
      <c r="B97">
        <v>4</v>
      </c>
      <c r="C97">
        <v>4.45</v>
      </c>
      <c r="D97" s="9">
        <v>39644</v>
      </c>
      <c r="E97" t="s">
        <v>161</v>
      </c>
      <c r="F97" s="8" t="str">
        <f>INDEX(Test_results[[#All],[AGS Code]],MATCH(Pointdata[[#This Row],[Parameter]],Test_results[[#All],[Test name]],0))</f>
        <v>LLPL_PL</v>
      </c>
      <c r="G97">
        <v>14</v>
      </c>
      <c r="H97" s="8" t="str">
        <f>INDEX(Test_results[[#All],[Unit]],MATCH(Pointdata[[#This Row],[Parameter]],Test_results[[#All],[Test name]],0))</f>
        <v>[%]</v>
      </c>
      <c r="I97" s="8" t="str">
        <f>INDEX(Test_results[[#All],[Accuracy]],MATCH(Pointdata[[#This Row],[Parameter]],Test_results[[#All],[Test name]],0))</f>
        <v>XN</v>
      </c>
    </row>
    <row r="98" spans="1:9" x14ac:dyDescent="0.3">
      <c r="A98" t="s">
        <v>368</v>
      </c>
      <c r="B98">
        <v>7</v>
      </c>
      <c r="C98">
        <v>7.45</v>
      </c>
      <c r="D98" s="9">
        <v>39644</v>
      </c>
      <c r="E98" t="s">
        <v>161</v>
      </c>
      <c r="F98" s="8" t="str">
        <f>INDEX(Test_results[[#All],[AGS Code]],MATCH(Pointdata[[#This Row],[Parameter]],Test_results[[#All],[Test name]],0))</f>
        <v>LLPL_PL</v>
      </c>
      <c r="G98">
        <v>18</v>
      </c>
      <c r="H98" s="8" t="str">
        <f>INDEX(Test_results[[#All],[Unit]],MATCH(Pointdata[[#This Row],[Parameter]],Test_results[[#All],[Test name]],0))</f>
        <v>[%]</v>
      </c>
      <c r="I98" s="8" t="str">
        <f>INDEX(Test_results[[#All],[Accuracy]],MATCH(Pointdata[[#This Row],[Parameter]],Test_results[[#All],[Test name]],0))</f>
        <v>XN</v>
      </c>
    </row>
    <row r="99" spans="1:9" x14ac:dyDescent="0.3">
      <c r="A99" t="s">
        <v>368</v>
      </c>
      <c r="B99">
        <v>11.5</v>
      </c>
      <c r="C99">
        <v>11.95</v>
      </c>
      <c r="D99" s="9">
        <v>39644</v>
      </c>
      <c r="E99" t="s">
        <v>161</v>
      </c>
      <c r="F99" s="8" t="str">
        <f>INDEX(Test_results[[#All],[AGS Code]],MATCH(Pointdata[[#This Row],[Parameter]],Test_results[[#All],[Test name]],0))</f>
        <v>LLPL_PL</v>
      </c>
      <c r="G99">
        <v>13</v>
      </c>
      <c r="H99" s="8" t="str">
        <f>INDEX(Test_results[[#All],[Unit]],MATCH(Pointdata[[#This Row],[Parameter]],Test_results[[#All],[Test name]],0))</f>
        <v>[%]</v>
      </c>
      <c r="I99" s="8" t="str">
        <f>INDEX(Test_results[[#All],[Accuracy]],MATCH(Pointdata[[#This Row],[Parameter]],Test_results[[#All],[Test name]],0))</f>
        <v>XN</v>
      </c>
    </row>
    <row r="100" spans="1:9" x14ac:dyDescent="0.3">
      <c r="A100" t="s">
        <v>368</v>
      </c>
      <c r="B100">
        <v>13</v>
      </c>
      <c r="C100">
        <v>13.45</v>
      </c>
      <c r="D100" s="9">
        <v>39644</v>
      </c>
      <c r="E100" t="s">
        <v>161</v>
      </c>
      <c r="F100" s="8" t="str">
        <f>INDEX(Test_results[[#All],[AGS Code]],MATCH(Pointdata[[#This Row],[Parameter]],Test_results[[#All],[Test name]],0))</f>
        <v>LLPL_PL</v>
      </c>
      <c r="G100">
        <v>12</v>
      </c>
      <c r="H100" s="8" t="str">
        <f>INDEX(Test_results[[#All],[Unit]],MATCH(Pointdata[[#This Row],[Parameter]],Test_results[[#All],[Test name]],0))</f>
        <v>[%]</v>
      </c>
      <c r="I100" s="8" t="str">
        <f>INDEX(Test_results[[#All],[Accuracy]],MATCH(Pointdata[[#This Row],[Parameter]],Test_results[[#All],[Test name]],0))</f>
        <v>XN</v>
      </c>
    </row>
    <row r="101" spans="1:9" x14ac:dyDescent="0.3">
      <c r="A101" t="s">
        <v>368</v>
      </c>
      <c r="B101">
        <v>0.5</v>
      </c>
      <c r="C101">
        <v>1</v>
      </c>
      <c r="D101" s="9">
        <v>39644</v>
      </c>
      <c r="E101" t="s">
        <v>163</v>
      </c>
      <c r="F101" s="8" t="str">
        <f>INDEX(Test_results[[#All],[AGS Code]],MATCH(Pointdata[[#This Row],[Parameter]],Test_results[[#All],[Test name]],0))</f>
        <v>LLPL_PI</v>
      </c>
      <c r="G101">
        <v>37</v>
      </c>
      <c r="H101" s="8" t="str">
        <f>INDEX(Test_results[[#All],[Unit]],MATCH(Pointdata[[#This Row],[Parameter]],Test_results[[#All],[Test name]],0))</f>
        <v>[-]</v>
      </c>
      <c r="I101" s="8" t="str">
        <f>INDEX(Test_results[[#All],[Accuracy]],MATCH(Pointdata[[#This Row],[Parameter]],Test_results[[#All],[Test name]],0))</f>
        <v>0DP</v>
      </c>
    </row>
    <row r="102" spans="1:9" x14ac:dyDescent="0.3">
      <c r="A102" t="s">
        <v>368</v>
      </c>
      <c r="B102">
        <v>1.5</v>
      </c>
      <c r="C102">
        <v>2</v>
      </c>
      <c r="D102" s="9">
        <v>39644</v>
      </c>
      <c r="E102" t="s">
        <v>163</v>
      </c>
      <c r="F102" s="8" t="str">
        <f>INDEX(Test_results[[#All],[AGS Code]],MATCH(Pointdata[[#This Row],[Parameter]],Test_results[[#All],[Test name]],0))</f>
        <v>LLPL_PI</v>
      </c>
      <c r="G102">
        <v>27</v>
      </c>
      <c r="H102" s="8" t="str">
        <f>INDEX(Test_results[[#All],[Unit]],MATCH(Pointdata[[#This Row],[Parameter]],Test_results[[#All],[Test name]],0))</f>
        <v>[-]</v>
      </c>
      <c r="I102" s="8" t="str">
        <f>INDEX(Test_results[[#All],[Accuracy]],MATCH(Pointdata[[#This Row],[Parameter]],Test_results[[#All],[Test name]],0))</f>
        <v>0DP</v>
      </c>
    </row>
    <row r="103" spans="1:9" x14ac:dyDescent="0.3">
      <c r="A103" t="s">
        <v>368</v>
      </c>
      <c r="B103">
        <v>2.5</v>
      </c>
      <c r="C103">
        <v>3</v>
      </c>
      <c r="D103" s="9">
        <v>39644</v>
      </c>
      <c r="E103" t="s">
        <v>163</v>
      </c>
      <c r="F103" s="8" t="str">
        <f>INDEX(Test_results[[#All],[AGS Code]],MATCH(Pointdata[[#This Row],[Parameter]],Test_results[[#All],[Test name]],0))</f>
        <v>LLPL_PI</v>
      </c>
      <c r="G103">
        <v>17</v>
      </c>
      <c r="H103" s="8" t="str">
        <f>INDEX(Test_results[[#All],[Unit]],MATCH(Pointdata[[#This Row],[Parameter]],Test_results[[#All],[Test name]],0))</f>
        <v>[-]</v>
      </c>
      <c r="I103" s="8" t="str">
        <f>INDEX(Test_results[[#All],[Accuracy]],MATCH(Pointdata[[#This Row],[Parameter]],Test_results[[#All],[Test name]],0))</f>
        <v>0DP</v>
      </c>
    </row>
    <row r="104" spans="1:9" x14ac:dyDescent="0.3">
      <c r="A104" t="s">
        <v>368</v>
      </c>
      <c r="B104">
        <v>4</v>
      </c>
      <c r="C104">
        <v>4.45</v>
      </c>
      <c r="D104" s="9">
        <v>39644</v>
      </c>
      <c r="E104" t="s">
        <v>163</v>
      </c>
      <c r="F104" s="8" t="str">
        <f>INDEX(Test_results[[#All],[AGS Code]],MATCH(Pointdata[[#This Row],[Parameter]],Test_results[[#All],[Test name]],0))</f>
        <v>LLPL_PI</v>
      </c>
      <c r="G104">
        <v>16</v>
      </c>
      <c r="H104" s="8" t="str">
        <f>INDEX(Test_results[[#All],[Unit]],MATCH(Pointdata[[#This Row],[Parameter]],Test_results[[#All],[Test name]],0))</f>
        <v>[-]</v>
      </c>
      <c r="I104" s="8" t="str">
        <f>INDEX(Test_results[[#All],[Accuracy]],MATCH(Pointdata[[#This Row],[Parameter]],Test_results[[#All],[Test name]],0))</f>
        <v>0DP</v>
      </c>
    </row>
    <row r="105" spans="1:9" x14ac:dyDescent="0.3">
      <c r="A105" t="s">
        <v>368</v>
      </c>
      <c r="B105">
        <v>7</v>
      </c>
      <c r="C105">
        <v>7.45</v>
      </c>
      <c r="D105" s="9">
        <v>39644</v>
      </c>
      <c r="E105" t="s">
        <v>163</v>
      </c>
      <c r="F105" s="8" t="str">
        <f>INDEX(Test_results[[#All],[AGS Code]],MATCH(Pointdata[[#This Row],[Parameter]],Test_results[[#All],[Test name]],0))</f>
        <v>LLPL_PI</v>
      </c>
      <c r="G105">
        <v>7</v>
      </c>
      <c r="H105" s="8" t="str">
        <f>INDEX(Test_results[[#All],[Unit]],MATCH(Pointdata[[#This Row],[Parameter]],Test_results[[#All],[Test name]],0))</f>
        <v>[-]</v>
      </c>
      <c r="I105" s="8" t="str">
        <f>INDEX(Test_results[[#All],[Accuracy]],MATCH(Pointdata[[#This Row],[Parameter]],Test_results[[#All],[Test name]],0))</f>
        <v>0DP</v>
      </c>
    </row>
    <row r="106" spans="1:9" x14ac:dyDescent="0.3">
      <c r="A106" t="s">
        <v>368</v>
      </c>
      <c r="B106">
        <v>11.5</v>
      </c>
      <c r="C106">
        <v>11.95</v>
      </c>
      <c r="D106" s="9">
        <v>39644</v>
      </c>
      <c r="E106" t="s">
        <v>163</v>
      </c>
      <c r="F106" s="8" t="str">
        <f>INDEX(Test_results[[#All],[AGS Code]],MATCH(Pointdata[[#This Row],[Parameter]],Test_results[[#All],[Test name]],0))</f>
        <v>LLPL_PI</v>
      </c>
      <c r="G106">
        <v>16</v>
      </c>
      <c r="H106" s="8" t="str">
        <f>INDEX(Test_results[[#All],[Unit]],MATCH(Pointdata[[#This Row],[Parameter]],Test_results[[#All],[Test name]],0))</f>
        <v>[-]</v>
      </c>
      <c r="I106" s="8" t="str">
        <f>INDEX(Test_results[[#All],[Accuracy]],MATCH(Pointdata[[#This Row],[Parameter]],Test_results[[#All],[Test name]],0))</f>
        <v>0DP</v>
      </c>
    </row>
    <row r="107" spans="1:9" x14ac:dyDescent="0.3">
      <c r="A107" t="s">
        <v>368</v>
      </c>
      <c r="B107">
        <v>13</v>
      </c>
      <c r="C107">
        <v>13.45</v>
      </c>
      <c r="D107" s="9">
        <v>39644</v>
      </c>
      <c r="E107" t="s">
        <v>163</v>
      </c>
      <c r="F107" s="8" t="str">
        <f>INDEX(Test_results[[#All],[AGS Code]],MATCH(Pointdata[[#This Row],[Parameter]],Test_results[[#All],[Test name]],0))</f>
        <v>LLPL_PI</v>
      </c>
      <c r="G107">
        <v>16</v>
      </c>
      <c r="H107" s="8" t="str">
        <f>INDEX(Test_results[[#All],[Unit]],MATCH(Pointdata[[#This Row],[Parameter]],Test_results[[#All],[Test name]],0))</f>
        <v>[-]</v>
      </c>
      <c r="I107" s="8" t="str">
        <f>INDEX(Test_results[[#All],[Accuracy]],MATCH(Pointdata[[#This Row],[Parameter]],Test_results[[#All],[Test name]],0))</f>
        <v>0DP</v>
      </c>
    </row>
    <row r="108" spans="1:9" x14ac:dyDescent="0.3">
      <c r="A108" t="s">
        <v>369</v>
      </c>
      <c r="B108">
        <v>6.5</v>
      </c>
      <c r="C108">
        <v>6.95</v>
      </c>
      <c r="D108" s="9">
        <v>39640</v>
      </c>
      <c r="E108" t="s">
        <v>140</v>
      </c>
      <c r="F108" s="8" t="str">
        <f>INDEX(Test_results[[#All],[AGS Code]],MATCH(Pointdata[[#This Row],[Parameter]],Test_results[[#All],[Test name]],0))</f>
        <v>ISPT_NVAL</v>
      </c>
      <c r="G108">
        <v>47</v>
      </c>
      <c r="H108" s="8" t="str">
        <f>INDEX(Test_results[[#All],[Unit]],MATCH(Pointdata[[#This Row],[Parameter]],Test_results[[#All],[Test name]],0))</f>
        <v>[-]</v>
      </c>
      <c r="I108" s="8" t="str">
        <f>INDEX(Test_results[[#All],[Accuracy]],MATCH(Pointdata[[#This Row],[Parameter]],Test_results[[#All],[Test name]],0))</f>
        <v>0DP</v>
      </c>
    </row>
    <row r="109" spans="1:9" x14ac:dyDescent="0.3">
      <c r="A109" t="s">
        <v>369</v>
      </c>
      <c r="B109">
        <v>8</v>
      </c>
      <c r="C109">
        <v>8.4499999999999993</v>
      </c>
      <c r="D109" s="9">
        <v>39640</v>
      </c>
      <c r="E109" t="s">
        <v>140</v>
      </c>
      <c r="F109" s="8" t="str">
        <f>INDEX(Test_results[[#All],[AGS Code]],MATCH(Pointdata[[#This Row],[Parameter]],Test_results[[#All],[Test name]],0))</f>
        <v>ISPT_NVAL</v>
      </c>
      <c r="G109">
        <v>47</v>
      </c>
      <c r="H109" s="8" t="str">
        <f>INDEX(Test_results[[#All],[Unit]],MATCH(Pointdata[[#This Row],[Parameter]],Test_results[[#All],[Test name]],0))</f>
        <v>[-]</v>
      </c>
      <c r="I109" s="8" t="str">
        <f>INDEX(Test_results[[#All],[Accuracy]],MATCH(Pointdata[[#This Row],[Parameter]],Test_results[[#All],[Test name]],0))</f>
        <v>0DP</v>
      </c>
    </row>
    <row r="110" spans="1:9" x14ac:dyDescent="0.3">
      <c r="A110" t="s">
        <v>369</v>
      </c>
      <c r="B110">
        <v>9.5</v>
      </c>
      <c r="C110">
        <v>9.9499999999999993</v>
      </c>
      <c r="D110" s="9">
        <v>39640</v>
      </c>
      <c r="E110" t="s">
        <v>140</v>
      </c>
      <c r="F110" s="8" t="str">
        <f>INDEX(Test_results[[#All],[AGS Code]],MATCH(Pointdata[[#This Row],[Parameter]],Test_results[[#All],[Test name]],0))</f>
        <v>ISPT_NVAL</v>
      </c>
      <c r="G110">
        <v>50</v>
      </c>
      <c r="H110" s="8" t="str">
        <f>INDEX(Test_results[[#All],[Unit]],MATCH(Pointdata[[#This Row],[Parameter]],Test_results[[#All],[Test name]],0))</f>
        <v>[-]</v>
      </c>
      <c r="I110" s="8" t="str">
        <f>INDEX(Test_results[[#All],[Accuracy]],MATCH(Pointdata[[#This Row],[Parameter]],Test_results[[#All],[Test name]],0))</f>
        <v>0DP</v>
      </c>
    </row>
    <row r="111" spans="1:9" x14ac:dyDescent="0.3">
      <c r="A111" t="s">
        <v>369</v>
      </c>
      <c r="B111">
        <v>0</v>
      </c>
      <c r="C111">
        <v>0.5</v>
      </c>
      <c r="D111" s="9">
        <v>39640</v>
      </c>
      <c r="E111" t="s">
        <v>159</v>
      </c>
      <c r="F111" s="8" t="str">
        <f>INDEX(Test_results[[#All],[AGS Code]],MATCH(Pointdata[[#This Row],[Parameter]],Test_results[[#All],[Test name]],0))</f>
        <v>LLPL_LL</v>
      </c>
      <c r="G111">
        <v>61</v>
      </c>
      <c r="H111" s="8" t="str">
        <f>INDEX(Test_results[[#All],[Unit]],MATCH(Pointdata[[#This Row],[Parameter]],Test_results[[#All],[Test name]],0))</f>
        <v>[%]</v>
      </c>
      <c r="I111" s="8" t="str">
        <f>INDEX(Test_results[[#All],[Accuracy]],MATCH(Pointdata[[#This Row],[Parameter]],Test_results[[#All],[Test name]],0))</f>
        <v>0DP</v>
      </c>
    </row>
    <row r="112" spans="1:9" x14ac:dyDescent="0.3">
      <c r="A112" t="s">
        <v>369</v>
      </c>
      <c r="B112">
        <v>1</v>
      </c>
      <c r="C112">
        <v>1.5</v>
      </c>
      <c r="D112" s="9">
        <v>39640</v>
      </c>
      <c r="E112" t="s">
        <v>159</v>
      </c>
      <c r="F112" s="8" t="str">
        <f>INDEX(Test_results[[#All],[AGS Code]],MATCH(Pointdata[[#This Row],[Parameter]],Test_results[[#All],[Test name]],0))</f>
        <v>LLPL_LL</v>
      </c>
      <c r="G112">
        <v>63</v>
      </c>
      <c r="H112" s="8" t="str">
        <f>INDEX(Test_results[[#All],[Unit]],MATCH(Pointdata[[#This Row],[Parameter]],Test_results[[#All],[Test name]],0))</f>
        <v>[%]</v>
      </c>
      <c r="I112" s="8" t="str">
        <f>INDEX(Test_results[[#All],[Accuracy]],MATCH(Pointdata[[#This Row],[Parameter]],Test_results[[#All],[Test name]],0))</f>
        <v>0DP</v>
      </c>
    </row>
    <row r="113" spans="1:9" x14ac:dyDescent="0.3">
      <c r="A113" t="s">
        <v>369</v>
      </c>
      <c r="B113">
        <v>2</v>
      </c>
      <c r="C113">
        <v>2.5</v>
      </c>
      <c r="D113" s="9">
        <v>39640</v>
      </c>
      <c r="E113" t="s">
        <v>159</v>
      </c>
      <c r="F113" s="8" t="str">
        <f>INDEX(Test_results[[#All],[AGS Code]],MATCH(Pointdata[[#This Row],[Parameter]],Test_results[[#All],[Test name]],0))</f>
        <v>LLPL_LL</v>
      </c>
      <c r="G113">
        <v>59</v>
      </c>
      <c r="H113" s="8" t="str">
        <f>INDEX(Test_results[[#All],[Unit]],MATCH(Pointdata[[#This Row],[Parameter]],Test_results[[#All],[Test name]],0))</f>
        <v>[%]</v>
      </c>
      <c r="I113" s="8" t="str">
        <f>INDEX(Test_results[[#All],[Accuracy]],MATCH(Pointdata[[#This Row],[Parameter]],Test_results[[#All],[Test name]],0))</f>
        <v>0DP</v>
      </c>
    </row>
    <row r="114" spans="1:9" x14ac:dyDescent="0.3">
      <c r="A114" t="s">
        <v>369</v>
      </c>
      <c r="B114">
        <v>3</v>
      </c>
      <c r="C114">
        <v>3.5</v>
      </c>
      <c r="D114" s="9">
        <v>39640</v>
      </c>
      <c r="E114" t="s">
        <v>159</v>
      </c>
      <c r="F114" s="8" t="str">
        <f>INDEX(Test_results[[#All],[AGS Code]],MATCH(Pointdata[[#This Row],[Parameter]],Test_results[[#All],[Test name]],0))</f>
        <v>LLPL_LL</v>
      </c>
      <c r="G114">
        <v>70</v>
      </c>
      <c r="H114" s="8" t="str">
        <f>INDEX(Test_results[[#All],[Unit]],MATCH(Pointdata[[#This Row],[Parameter]],Test_results[[#All],[Test name]],0))</f>
        <v>[%]</v>
      </c>
      <c r="I114" s="8" t="str">
        <f>INDEX(Test_results[[#All],[Accuracy]],MATCH(Pointdata[[#This Row],[Parameter]],Test_results[[#All],[Test name]],0))</f>
        <v>0DP</v>
      </c>
    </row>
    <row r="115" spans="1:9" x14ac:dyDescent="0.3">
      <c r="A115" t="s">
        <v>369</v>
      </c>
      <c r="B115">
        <v>4</v>
      </c>
      <c r="C115">
        <v>4.5</v>
      </c>
      <c r="D115" s="9">
        <v>39640</v>
      </c>
      <c r="E115" t="s">
        <v>159</v>
      </c>
      <c r="F115" s="8" t="str">
        <f>INDEX(Test_results[[#All],[AGS Code]],MATCH(Pointdata[[#This Row],[Parameter]],Test_results[[#All],[Test name]],0))</f>
        <v>LLPL_LL</v>
      </c>
      <c r="G115">
        <v>66</v>
      </c>
      <c r="H115" s="8" t="str">
        <f>INDEX(Test_results[[#All],[Unit]],MATCH(Pointdata[[#This Row],[Parameter]],Test_results[[#All],[Test name]],0))</f>
        <v>[%]</v>
      </c>
      <c r="I115" s="8" t="str">
        <f>INDEX(Test_results[[#All],[Accuracy]],MATCH(Pointdata[[#This Row],[Parameter]],Test_results[[#All],[Test name]],0))</f>
        <v>0DP</v>
      </c>
    </row>
    <row r="116" spans="1:9" x14ac:dyDescent="0.3">
      <c r="A116" t="s">
        <v>369</v>
      </c>
      <c r="B116">
        <v>5</v>
      </c>
      <c r="C116">
        <v>5.5</v>
      </c>
      <c r="D116" s="9">
        <v>39640</v>
      </c>
      <c r="E116" t="s">
        <v>159</v>
      </c>
      <c r="F116" s="8" t="str">
        <f>INDEX(Test_results[[#All],[AGS Code]],MATCH(Pointdata[[#This Row],[Parameter]],Test_results[[#All],[Test name]],0))</f>
        <v>LLPL_LL</v>
      </c>
      <c r="G116">
        <v>80</v>
      </c>
      <c r="H116" s="8" t="str">
        <f>INDEX(Test_results[[#All],[Unit]],MATCH(Pointdata[[#This Row],[Parameter]],Test_results[[#All],[Test name]],0))</f>
        <v>[%]</v>
      </c>
      <c r="I116" s="8" t="str">
        <f>INDEX(Test_results[[#All],[Accuracy]],MATCH(Pointdata[[#This Row],[Parameter]],Test_results[[#All],[Test name]],0))</f>
        <v>0DP</v>
      </c>
    </row>
    <row r="117" spans="1:9" x14ac:dyDescent="0.3">
      <c r="A117" t="s">
        <v>369</v>
      </c>
      <c r="B117">
        <v>6</v>
      </c>
      <c r="C117">
        <v>6.45</v>
      </c>
      <c r="D117" s="9">
        <v>39640</v>
      </c>
      <c r="E117" t="s">
        <v>159</v>
      </c>
      <c r="F117" s="8" t="str">
        <f>INDEX(Test_results[[#All],[AGS Code]],MATCH(Pointdata[[#This Row],[Parameter]],Test_results[[#All],[Test name]],0))</f>
        <v>LLPL_LL</v>
      </c>
      <c r="G117">
        <v>28</v>
      </c>
      <c r="H117" s="8" t="str">
        <f>INDEX(Test_results[[#All],[Unit]],MATCH(Pointdata[[#This Row],[Parameter]],Test_results[[#All],[Test name]],0))</f>
        <v>[%]</v>
      </c>
      <c r="I117" s="8" t="str">
        <f>INDEX(Test_results[[#All],[Accuracy]],MATCH(Pointdata[[#This Row],[Parameter]],Test_results[[#All],[Test name]],0))</f>
        <v>0DP</v>
      </c>
    </row>
    <row r="118" spans="1:9" x14ac:dyDescent="0.3">
      <c r="A118" t="s">
        <v>369</v>
      </c>
      <c r="B118">
        <v>7.5</v>
      </c>
      <c r="C118">
        <v>7.95</v>
      </c>
      <c r="D118" s="9">
        <v>39640</v>
      </c>
      <c r="E118" t="s">
        <v>159</v>
      </c>
      <c r="F118" s="8" t="str">
        <f>INDEX(Test_results[[#All],[AGS Code]],MATCH(Pointdata[[#This Row],[Parameter]],Test_results[[#All],[Test name]],0))</f>
        <v>LLPL_LL</v>
      </c>
      <c r="G118">
        <v>24</v>
      </c>
      <c r="H118" s="8" t="str">
        <f>INDEX(Test_results[[#All],[Unit]],MATCH(Pointdata[[#This Row],[Parameter]],Test_results[[#All],[Test name]],0))</f>
        <v>[%]</v>
      </c>
      <c r="I118" s="8" t="str">
        <f>INDEX(Test_results[[#All],[Accuracy]],MATCH(Pointdata[[#This Row],[Parameter]],Test_results[[#All],[Test name]],0))</f>
        <v>0DP</v>
      </c>
    </row>
    <row r="119" spans="1:9" x14ac:dyDescent="0.3">
      <c r="A119" t="s">
        <v>369</v>
      </c>
      <c r="B119">
        <v>9</v>
      </c>
      <c r="C119">
        <v>9.4499999999999993</v>
      </c>
      <c r="D119" s="9">
        <v>39640</v>
      </c>
      <c r="E119" t="s">
        <v>159</v>
      </c>
      <c r="F119" s="8" t="str">
        <f>INDEX(Test_results[[#All],[AGS Code]],MATCH(Pointdata[[#This Row],[Parameter]],Test_results[[#All],[Test name]],0))</f>
        <v>LLPL_LL</v>
      </c>
      <c r="G119">
        <v>30</v>
      </c>
      <c r="H119" s="8" t="str">
        <f>INDEX(Test_results[[#All],[Unit]],MATCH(Pointdata[[#This Row],[Parameter]],Test_results[[#All],[Test name]],0))</f>
        <v>[%]</v>
      </c>
      <c r="I119" s="8" t="str">
        <f>INDEX(Test_results[[#All],[Accuracy]],MATCH(Pointdata[[#This Row],[Parameter]],Test_results[[#All],[Test name]],0))</f>
        <v>0DP</v>
      </c>
    </row>
    <row r="120" spans="1:9" x14ac:dyDescent="0.3">
      <c r="A120" t="s">
        <v>369</v>
      </c>
      <c r="B120">
        <v>0</v>
      </c>
      <c r="C120">
        <v>0.5</v>
      </c>
      <c r="D120" s="9">
        <v>39640</v>
      </c>
      <c r="E120" t="s">
        <v>161</v>
      </c>
      <c r="F120" s="8" t="str">
        <f>INDEX(Test_results[[#All],[AGS Code]],MATCH(Pointdata[[#This Row],[Parameter]],Test_results[[#All],[Test name]],0))</f>
        <v>LLPL_PL</v>
      </c>
      <c r="G120">
        <v>26</v>
      </c>
      <c r="H120" s="8" t="str">
        <f>INDEX(Test_results[[#All],[Unit]],MATCH(Pointdata[[#This Row],[Parameter]],Test_results[[#All],[Test name]],0))</f>
        <v>[%]</v>
      </c>
      <c r="I120" s="8" t="str">
        <f>INDEX(Test_results[[#All],[Accuracy]],MATCH(Pointdata[[#This Row],[Parameter]],Test_results[[#All],[Test name]],0))</f>
        <v>XN</v>
      </c>
    </row>
    <row r="121" spans="1:9" x14ac:dyDescent="0.3">
      <c r="A121" t="s">
        <v>369</v>
      </c>
      <c r="B121">
        <v>1</v>
      </c>
      <c r="C121">
        <v>1.5</v>
      </c>
      <c r="D121" s="9">
        <v>39640</v>
      </c>
      <c r="E121" t="s">
        <v>161</v>
      </c>
      <c r="F121" s="8" t="str">
        <f>INDEX(Test_results[[#All],[AGS Code]],MATCH(Pointdata[[#This Row],[Parameter]],Test_results[[#All],[Test name]],0))</f>
        <v>LLPL_PL</v>
      </c>
      <c r="G121">
        <v>27</v>
      </c>
      <c r="H121" s="8" t="str">
        <f>INDEX(Test_results[[#All],[Unit]],MATCH(Pointdata[[#This Row],[Parameter]],Test_results[[#All],[Test name]],0))</f>
        <v>[%]</v>
      </c>
      <c r="I121" s="8" t="str">
        <f>INDEX(Test_results[[#All],[Accuracy]],MATCH(Pointdata[[#This Row],[Parameter]],Test_results[[#All],[Test name]],0))</f>
        <v>XN</v>
      </c>
    </row>
    <row r="122" spans="1:9" x14ac:dyDescent="0.3">
      <c r="A122" t="s">
        <v>369</v>
      </c>
      <c r="B122">
        <v>2</v>
      </c>
      <c r="C122">
        <v>2.5</v>
      </c>
      <c r="D122" s="9">
        <v>39640</v>
      </c>
      <c r="E122" t="s">
        <v>161</v>
      </c>
      <c r="F122" s="8" t="str">
        <f>INDEX(Test_results[[#All],[AGS Code]],MATCH(Pointdata[[#This Row],[Parameter]],Test_results[[#All],[Test name]],0))</f>
        <v>LLPL_PL</v>
      </c>
      <c r="G122">
        <v>24</v>
      </c>
      <c r="H122" s="8" t="str">
        <f>INDEX(Test_results[[#All],[Unit]],MATCH(Pointdata[[#This Row],[Parameter]],Test_results[[#All],[Test name]],0))</f>
        <v>[%]</v>
      </c>
      <c r="I122" s="8" t="str">
        <f>INDEX(Test_results[[#All],[Accuracy]],MATCH(Pointdata[[#This Row],[Parameter]],Test_results[[#All],[Test name]],0))</f>
        <v>XN</v>
      </c>
    </row>
    <row r="123" spans="1:9" x14ac:dyDescent="0.3">
      <c r="A123" t="s">
        <v>369</v>
      </c>
      <c r="B123">
        <v>3</v>
      </c>
      <c r="C123">
        <v>3.5</v>
      </c>
      <c r="D123" s="9">
        <v>39640</v>
      </c>
      <c r="E123" t="s">
        <v>161</v>
      </c>
      <c r="F123" s="8" t="str">
        <f>INDEX(Test_results[[#All],[AGS Code]],MATCH(Pointdata[[#This Row],[Parameter]],Test_results[[#All],[Test name]],0))</f>
        <v>LLPL_PL</v>
      </c>
      <c r="G123">
        <v>27</v>
      </c>
      <c r="H123" s="8" t="str">
        <f>INDEX(Test_results[[#All],[Unit]],MATCH(Pointdata[[#This Row],[Parameter]],Test_results[[#All],[Test name]],0))</f>
        <v>[%]</v>
      </c>
      <c r="I123" s="8" t="str">
        <f>INDEX(Test_results[[#All],[Accuracy]],MATCH(Pointdata[[#This Row],[Parameter]],Test_results[[#All],[Test name]],0))</f>
        <v>XN</v>
      </c>
    </row>
    <row r="124" spans="1:9" x14ac:dyDescent="0.3">
      <c r="A124" t="s">
        <v>369</v>
      </c>
      <c r="B124">
        <v>4</v>
      </c>
      <c r="C124">
        <v>4.5</v>
      </c>
      <c r="D124" s="9">
        <v>39640</v>
      </c>
      <c r="E124" t="s">
        <v>161</v>
      </c>
      <c r="F124" s="8" t="str">
        <f>INDEX(Test_results[[#All],[AGS Code]],MATCH(Pointdata[[#This Row],[Parameter]],Test_results[[#All],[Test name]],0))</f>
        <v>LLPL_PL</v>
      </c>
      <c r="G124">
        <v>31</v>
      </c>
      <c r="H124" s="8" t="str">
        <f>INDEX(Test_results[[#All],[Unit]],MATCH(Pointdata[[#This Row],[Parameter]],Test_results[[#All],[Test name]],0))</f>
        <v>[%]</v>
      </c>
      <c r="I124" s="8" t="str">
        <f>INDEX(Test_results[[#All],[Accuracy]],MATCH(Pointdata[[#This Row],[Parameter]],Test_results[[#All],[Test name]],0))</f>
        <v>XN</v>
      </c>
    </row>
    <row r="125" spans="1:9" x14ac:dyDescent="0.3">
      <c r="A125" t="s">
        <v>369</v>
      </c>
      <c r="B125">
        <v>5</v>
      </c>
      <c r="C125">
        <v>5.5</v>
      </c>
      <c r="D125" s="9">
        <v>39640</v>
      </c>
      <c r="E125" t="s">
        <v>161</v>
      </c>
      <c r="F125" s="8" t="str">
        <f>INDEX(Test_results[[#All],[AGS Code]],MATCH(Pointdata[[#This Row],[Parameter]],Test_results[[#All],[Test name]],0))</f>
        <v>LLPL_PL</v>
      </c>
      <c r="G125">
        <v>40</v>
      </c>
      <c r="H125" s="8" t="str">
        <f>INDEX(Test_results[[#All],[Unit]],MATCH(Pointdata[[#This Row],[Parameter]],Test_results[[#All],[Test name]],0))</f>
        <v>[%]</v>
      </c>
      <c r="I125" s="8" t="str">
        <f>INDEX(Test_results[[#All],[Accuracy]],MATCH(Pointdata[[#This Row],[Parameter]],Test_results[[#All],[Test name]],0))</f>
        <v>XN</v>
      </c>
    </row>
    <row r="126" spans="1:9" x14ac:dyDescent="0.3">
      <c r="A126" t="s">
        <v>369</v>
      </c>
      <c r="B126">
        <v>6</v>
      </c>
      <c r="C126">
        <v>6.45</v>
      </c>
      <c r="D126" s="9">
        <v>39640</v>
      </c>
      <c r="E126" t="s">
        <v>161</v>
      </c>
      <c r="F126" s="8" t="str">
        <f>INDEX(Test_results[[#All],[AGS Code]],MATCH(Pointdata[[#This Row],[Parameter]],Test_results[[#All],[Test name]],0))</f>
        <v>LLPL_PL</v>
      </c>
      <c r="G126">
        <v>15</v>
      </c>
      <c r="H126" s="8" t="str">
        <f>INDEX(Test_results[[#All],[Unit]],MATCH(Pointdata[[#This Row],[Parameter]],Test_results[[#All],[Test name]],0))</f>
        <v>[%]</v>
      </c>
      <c r="I126" s="8" t="str">
        <f>INDEX(Test_results[[#All],[Accuracy]],MATCH(Pointdata[[#This Row],[Parameter]],Test_results[[#All],[Test name]],0))</f>
        <v>XN</v>
      </c>
    </row>
    <row r="127" spans="1:9" x14ac:dyDescent="0.3">
      <c r="A127" t="s">
        <v>369</v>
      </c>
      <c r="B127">
        <v>7.5</v>
      </c>
      <c r="C127">
        <v>7.95</v>
      </c>
      <c r="D127" s="9">
        <v>39640</v>
      </c>
      <c r="E127" t="s">
        <v>161</v>
      </c>
      <c r="F127" s="8" t="str">
        <f>INDEX(Test_results[[#All],[AGS Code]],MATCH(Pointdata[[#This Row],[Parameter]],Test_results[[#All],[Test name]],0))</f>
        <v>LLPL_PL</v>
      </c>
      <c r="G127">
        <v>14</v>
      </c>
      <c r="H127" s="8" t="str">
        <f>INDEX(Test_results[[#All],[Unit]],MATCH(Pointdata[[#This Row],[Parameter]],Test_results[[#All],[Test name]],0))</f>
        <v>[%]</v>
      </c>
      <c r="I127" s="8" t="str">
        <f>INDEX(Test_results[[#All],[Accuracy]],MATCH(Pointdata[[#This Row],[Parameter]],Test_results[[#All],[Test name]],0))</f>
        <v>XN</v>
      </c>
    </row>
    <row r="128" spans="1:9" x14ac:dyDescent="0.3">
      <c r="A128" t="s">
        <v>369</v>
      </c>
      <c r="B128">
        <v>9</v>
      </c>
      <c r="C128">
        <v>9.4499999999999993</v>
      </c>
      <c r="D128" s="9">
        <v>39640</v>
      </c>
      <c r="E128" t="s">
        <v>161</v>
      </c>
      <c r="F128" s="8" t="str">
        <f>INDEX(Test_results[[#All],[AGS Code]],MATCH(Pointdata[[#This Row],[Parameter]],Test_results[[#All],[Test name]],0))</f>
        <v>LLPL_PL</v>
      </c>
      <c r="G128">
        <v>15</v>
      </c>
      <c r="H128" s="8" t="str">
        <f>INDEX(Test_results[[#All],[Unit]],MATCH(Pointdata[[#This Row],[Parameter]],Test_results[[#All],[Test name]],0))</f>
        <v>[%]</v>
      </c>
      <c r="I128" s="8" t="str">
        <f>INDEX(Test_results[[#All],[Accuracy]],MATCH(Pointdata[[#This Row],[Parameter]],Test_results[[#All],[Test name]],0))</f>
        <v>XN</v>
      </c>
    </row>
    <row r="129" spans="1:9" x14ac:dyDescent="0.3">
      <c r="A129" t="s">
        <v>369</v>
      </c>
      <c r="B129">
        <v>0</v>
      </c>
      <c r="C129">
        <v>0.5</v>
      </c>
      <c r="D129" s="9">
        <v>39640</v>
      </c>
      <c r="E129" t="s">
        <v>163</v>
      </c>
      <c r="F129" s="8" t="str">
        <f>INDEX(Test_results[[#All],[AGS Code]],MATCH(Pointdata[[#This Row],[Parameter]],Test_results[[#All],[Test name]],0))</f>
        <v>LLPL_PI</v>
      </c>
      <c r="G129">
        <v>35</v>
      </c>
      <c r="H129" s="8" t="str">
        <f>INDEX(Test_results[[#All],[Unit]],MATCH(Pointdata[[#This Row],[Parameter]],Test_results[[#All],[Test name]],0))</f>
        <v>[-]</v>
      </c>
      <c r="I129" s="8" t="str">
        <f>INDEX(Test_results[[#All],[Accuracy]],MATCH(Pointdata[[#This Row],[Parameter]],Test_results[[#All],[Test name]],0))</f>
        <v>0DP</v>
      </c>
    </row>
    <row r="130" spans="1:9" x14ac:dyDescent="0.3">
      <c r="A130" t="s">
        <v>369</v>
      </c>
      <c r="B130">
        <v>1</v>
      </c>
      <c r="C130">
        <v>1.5</v>
      </c>
      <c r="D130" s="9">
        <v>39640</v>
      </c>
      <c r="E130" t="s">
        <v>163</v>
      </c>
      <c r="F130" s="8" t="str">
        <f>INDEX(Test_results[[#All],[AGS Code]],MATCH(Pointdata[[#This Row],[Parameter]],Test_results[[#All],[Test name]],0))</f>
        <v>LLPL_PI</v>
      </c>
      <c r="G130">
        <v>36</v>
      </c>
      <c r="H130" s="8" t="str">
        <f>INDEX(Test_results[[#All],[Unit]],MATCH(Pointdata[[#This Row],[Parameter]],Test_results[[#All],[Test name]],0))</f>
        <v>[-]</v>
      </c>
      <c r="I130" s="8" t="str">
        <f>INDEX(Test_results[[#All],[Accuracy]],MATCH(Pointdata[[#This Row],[Parameter]],Test_results[[#All],[Test name]],0))</f>
        <v>0DP</v>
      </c>
    </row>
    <row r="131" spans="1:9" x14ac:dyDescent="0.3">
      <c r="A131" t="s">
        <v>369</v>
      </c>
      <c r="B131">
        <v>2</v>
      </c>
      <c r="C131">
        <v>2.5</v>
      </c>
      <c r="D131" s="9">
        <v>39640</v>
      </c>
      <c r="E131" t="s">
        <v>163</v>
      </c>
      <c r="F131" s="8" t="str">
        <f>INDEX(Test_results[[#All],[AGS Code]],MATCH(Pointdata[[#This Row],[Parameter]],Test_results[[#All],[Test name]],0))</f>
        <v>LLPL_PI</v>
      </c>
      <c r="G131">
        <v>35</v>
      </c>
      <c r="H131" s="8" t="str">
        <f>INDEX(Test_results[[#All],[Unit]],MATCH(Pointdata[[#This Row],[Parameter]],Test_results[[#All],[Test name]],0))</f>
        <v>[-]</v>
      </c>
      <c r="I131" s="8" t="str">
        <f>INDEX(Test_results[[#All],[Accuracy]],MATCH(Pointdata[[#This Row],[Parameter]],Test_results[[#All],[Test name]],0))</f>
        <v>0DP</v>
      </c>
    </row>
    <row r="132" spans="1:9" x14ac:dyDescent="0.3">
      <c r="A132" t="s">
        <v>369</v>
      </c>
      <c r="B132">
        <v>3</v>
      </c>
      <c r="C132">
        <v>3.5</v>
      </c>
      <c r="D132" s="9">
        <v>39640</v>
      </c>
      <c r="E132" t="s">
        <v>163</v>
      </c>
      <c r="F132" s="8" t="str">
        <f>INDEX(Test_results[[#All],[AGS Code]],MATCH(Pointdata[[#This Row],[Parameter]],Test_results[[#All],[Test name]],0))</f>
        <v>LLPL_PI</v>
      </c>
      <c r="G132">
        <v>43</v>
      </c>
      <c r="H132" s="8" t="str">
        <f>INDEX(Test_results[[#All],[Unit]],MATCH(Pointdata[[#This Row],[Parameter]],Test_results[[#All],[Test name]],0))</f>
        <v>[-]</v>
      </c>
      <c r="I132" s="8" t="str">
        <f>INDEX(Test_results[[#All],[Accuracy]],MATCH(Pointdata[[#This Row],[Parameter]],Test_results[[#All],[Test name]],0))</f>
        <v>0DP</v>
      </c>
    </row>
    <row r="133" spans="1:9" x14ac:dyDescent="0.3">
      <c r="A133" t="s">
        <v>369</v>
      </c>
      <c r="B133">
        <v>4</v>
      </c>
      <c r="C133">
        <v>4.5</v>
      </c>
      <c r="D133" s="9">
        <v>39640</v>
      </c>
      <c r="E133" t="s">
        <v>163</v>
      </c>
      <c r="F133" s="8" t="str">
        <f>INDEX(Test_results[[#All],[AGS Code]],MATCH(Pointdata[[#This Row],[Parameter]],Test_results[[#All],[Test name]],0))</f>
        <v>LLPL_PI</v>
      </c>
      <c r="G133">
        <v>35</v>
      </c>
      <c r="H133" s="8" t="str">
        <f>INDEX(Test_results[[#All],[Unit]],MATCH(Pointdata[[#This Row],[Parameter]],Test_results[[#All],[Test name]],0))</f>
        <v>[-]</v>
      </c>
      <c r="I133" s="8" t="str">
        <f>INDEX(Test_results[[#All],[Accuracy]],MATCH(Pointdata[[#This Row],[Parameter]],Test_results[[#All],[Test name]],0))</f>
        <v>0DP</v>
      </c>
    </row>
    <row r="134" spans="1:9" x14ac:dyDescent="0.3">
      <c r="A134" t="s">
        <v>369</v>
      </c>
      <c r="B134">
        <v>5</v>
      </c>
      <c r="C134">
        <v>5.5</v>
      </c>
      <c r="D134" s="9">
        <v>39640</v>
      </c>
      <c r="E134" t="s">
        <v>163</v>
      </c>
      <c r="F134" s="8" t="str">
        <f>INDEX(Test_results[[#All],[AGS Code]],MATCH(Pointdata[[#This Row],[Parameter]],Test_results[[#All],[Test name]],0))</f>
        <v>LLPL_PI</v>
      </c>
      <c r="G134">
        <v>40</v>
      </c>
      <c r="H134" s="8" t="str">
        <f>INDEX(Test_results[[#All],[Unit]],MATCH(Pointdata[[#This Row],[Parameter]],Test_results[[#All],[Test name]],0))</f>
        <v>[-]</v>
      </c>
      <c r="I134" s="8" t="str">
        <f>INDEX(Test_results[[#All],[Accuracy]],MATCH(Pointdata[[#This Row],[Parameter]],Test_results[[#All],[Test name]],0))</f>
        <v>0DP</v>
      </c>
    </row>
    <row r="135" spans="1:9" x14ac:dyDescent="0.3">
      <c r="A135" t="s">
        <v>369</v>
      </c>
      <c r="B135">
        <v>6</v>
      </c>
      <c r="C135">
        <v>6.45</v>
      </c>
      <c r="D135" s="9">
        <v>39640</v>
      </c>
      <c r="E135" t="s">
        <v>163</v>
      </c>
      <c r="F135" s="8" t="str">
        <f>INDEX(Test_results[[#All],[AGS Code]],MATCH(Pointdata[[#This Row],[Parameter]],Test_results[[#All],[Test name]],0))</f>
        <v>LLPL_PI</v>
      </c>
      <c r="G135">
        <v>13</v>
      </c>
      <c r="H135" s="8" t="str">
        <f>INDEX(Test_results[[#All],[Unit]],MATCH(Pointdata[[#This Row],[Parameter]],Test_results[[#All],[Test name]],0))</f>
        <v>[-]</v>
      </c>
      <c r="I135" s="8" t="str">
        <f>INDEX(Test_results[[#All],[Accuracy]],MATCH(Pointdata[[#This Row],[Parameter]],Test_results[[#All],[Test name]],0))</f>
        <v>0DP</v>
      </c>
    </row>
    <row r="136" spans="1:9" x14ac:dyDescent="0.3">
      <c r="A136" t="s">
        <v>369</v>
      </c>
      <c r="B136">
        <v>7.5</v>
      </c>
      <c r="C136">
        <v>7.95</v>
      </c>
      <c r="D136" s="9">
        <v>39640</v>
      </c>
      <c r="E136" t="s">
        <v>163</v>
      </c>
      <c r="F136" s="8" t="str">
        <f>INDEX(Test_results[[#All],[AGS Code]],MATCH(Pointdata[[#This Row],[Parameter]],Test_results[[#All],[Test name]],0))</f>
        <v>LLPL_PI</v>
      </c>
      <c r="G136">
        <v>10</v>
      </c>
      <c r="H136" s="8" t="str">
        <f>INDEX(Test_results[[#All],[Unit]],MATCH(Pointdata[[#This Row],[Parameter]],Test_results[[#All],[Test name]],0))</f>
        <v>[-]</v>
      </c>
      <c r="I136" s="8" t="str">
        <f>INDEX(Test_results[[#All],[Accuracy]],MATCH(Pointdata[[#This Row],[Parameter]],Test_results[[#All],[Test name]],0))</f>
        <v>0DP</v>
      </c>
    </row>
    <row r="137" spans="1:9" x14ac:dyDescent="0.3">
      <c r="A137" t="s">
        <v>369</v>
      </c>
      <c r="B137">
        <v>9</v>
      </c>
      <c r="C137">
        <v>9.4499999999999993</v>
      </c>
      <c r="D137" s="9">
        <v>39640</v>
      </c>
      <c r="E137" t="s">
        <v>163</v>
      </c>
      <c r="F137" s="8" t="str">
        <f>INDEX(Test_results[[#All],[AGS Code]],MATCH(Pointdata[[#This Row],[Parameter]],Test_results[[#All],[Test name]],0))</f>
        <v>LLPL_PI</v>
      </c>
      <c r="G137">
        <v>15</v>
      </c>
      <c r="H137" s="8" t="str">
        <f>INDEX(Test_results[[#All],[Unit]],MATCH(Pointdata[[#This Row],[Parameter]],Test_results[[#All],[Test name]],0))</f>
        <v>[-]</v>
      </c>
      <c r="I137" s="8" t="str">
        <f>INDEX(Test_results[[#All],[Accuracy]],MATCH(Pointdata[[#This Row],[Parameter]],Test_results[[#All],[Test name]],0))</f>
        <v>0DP</v>
      </c>
    </row>
    <row r="138" spans="1:9" x14ac:dyDescent="0.3">
      <c r="A138" t="s">
        <v>370</v>
      </c>
      <c r="B138">
        <v>5</v>
      </c>
      <c r="C138">
        <v>5.45</v>
      </c>
      <c r="D138" s="9">
        <v>39639</v>
      </c>
      <c r="E138" t="s">
        <v>140</v>
      </c>
      <c r="F138" s="8" t="str">
        <f>INDEX(Test_results[[#All],[AGS Code]],MATCH(Pointdata[[#This Row],[Parameter]],Test_results[[#All],[Test name]],0))</f>
        <v>ISPT_NVAL</v>
      </c>
      <c r="G138">
        <v>12</v>
      </c>
      <c r="H138" s="8" t="str">
        <f>INDEX(Test_results[[#All],[Unit]],MATCH(Pointdata[[#This Row],[Parameter]],Test_results[[#All],[Test name]],0))</f>
        <v>[-]</v>
      </c>
      <c r="I138" s="8" t="str">
        <f>INDEX(Test_results[[#All],[Accuracy]],MATCH(Pointdata[[#This Row],[Parameter]],Test_results[[#All],[Test name]],0))</f>
        <v>0DP</v>
      </c>
    </row>
    <row r="139" spans="1:9" x14ac:dyDescent="0.3">
      <c r="A139" t="s">
        <v>370</v>
      </c>
      <c r="B139">
        <v>6.5</v>
      </c>
      <c r="C139">
        <v>6.95</v>
      </c>
      <c r="D139" s="9">
        <v>39639</v>
      </c>
      <c r="E139" t="s">
        <v>140</v>
      </c>
      <c r="F139" s="8" t="str">
        <f>INDEX(Test_results[[#All],[AGS Code]],MATCH(Pointdata[[#This Row],[Parameter]],Test_results[[#All],[Test name]],0))</f>
        <v>ISPT_NVAL</v>
      </c>
      <c r="G139">
        <v>19</v>
      </c>
      <c r="H139" s="8" t="str">
        <f>INDEX(Test_results[[#All],[Unit]],MATCH(Pointdata[[#This Row],[Parameter]],Test_results[[#All],[Test name]],0))</f>
        <v>[-]</v>
      </c>
      <c r="I139" s="8" t="str">
        <f>INDEX(Test_results[[#All],[Accuracy]],MATCH(Pointdata[[#This Row],[Parameter]],Test_results[[#All],[Test name]],0))</f>
        <v>0DP</v>
      </c>
    </row>
    <row r="140" spans="1:9" x14ac:dyDescent="0.3">
      <c r="A140" t="s">
        <v>370</v>
      </c>
      <c r="B140">
        <v>8</v>
      </c>
      <c r="C140">
        <v>8.4499999999999993</v>
      </c>
      <c r="D140" s="9">
        <v>39639</v>
      </c>
      <c r="E140" t="s">
        <v>140</v>
      </c>
      <c r="F140" s="8" t="str">
        <f>INDEX(Test_results[[#All],[AGS Code]],MATCH(Pointdata[[#This Row],[Parameter]],Test_results[[#All],[Test name]],0))</f>
        <v>ISPT_NVAL</v>
      </c>
      <c r="G140">
        <v>20</v>
      </c>
      <c r="H140" s="8" t="str">
        <f>INDEX(Test_results[[#All],[Unit]],MATCH(Pointdata[[#This Row],[Parameter]],Test_results[[#All],[Test name]],0))</f>
        <v>[-]</v>
      </c>
      <c r="I140" s="8" t="str">
        <f>INDEX(Test_results[[#All],[Accuracy]],MATCH(Pointdata[[#This Row],[Parameter]],Test_results[[#All],[Test name]],0))</f>
        <v>0DP</v>
      </c>
    </row>
    <row r="141" spans="1:9" x14ac:dyDescent="0.3">
      <c r="A141" t="s">
        <v>370</v>
      </c>
      <c r="B141">
        <v>9.5</v>
      </c>
      <c r="C141">
        <v>9.9499999999999993</v>
      </c>
      <c r="D141" s="9">
        <v>39639</v>
      </c>
      <c r="E141" t="s">
        <v>140</v>
      </c>
      <c r="F141" s="8" t="str">
        <f>INDEX(Test_results[[#All],[AGS Code]],MATCH(Pointdata[[#This Row],[Parameter]],Test_results[[#All],[Test name]],0))</f>
        <v>ISPT_NVAL</v>
      </c>
      <c r="G141">
        <v>20</v>
      </c>
      <c r="H141" s="8" t="str">
        <f>INDEX(Test_results[[#All],[Unit]],MATCH(Pointdata[[#This Row],[Parameter]],Test_results[[#All],[Test name]],0))</f>
        <v>[-]</v>
      </c>
      <c r="I141" s="8" t="str">
        <f>INDEX(Test_results[[#All],[Accuracy]],MATCH(Pointdata[[#This Row],[Parameter]],Test_results[[#All],[Test name]],0))</f>
        <v>0DP</v>
      </c>
    </row>
    <row r="142" spans="1:9" x14ac:dyDescent="0.3">
      <c r="A142" t="s">
        <v>370</v>
      </c>
      <c r="B142">
        <v>11</v>
      </c>
      <c r="C142">
        <v>11.45</v>
      </c>
      <c r="D142" s="9">
        <v>39639</v>
      </c>
      <c r="E142" t="s">
        <v>140</v>
      </c>
      <c r="F142" s="8" t="str">
        <f>INDEX(Test_results[[#All],[AGS Code]],MATCH(Pointdata[[#This Row],[Parameter]],Test_results[[#All],[Test name]],0))</f>
        <v>ISPT_NVAL</v>
      </c>
      <c r="G142">
        <v>17</v>
      </c>
      <c r="H142" s="8" t="str">
        <f>INDEX(Test_results[[#All],[Unit]],MATCH(Pointdata[[#This Row],[Parameter]],Test_results[[#All],[Test name]],0))</f>
        <v>[-]</v>
      </c>
      <c r="I142" s="8" t="str">
        <f>INDEX(Test_results[[#All],[Accuracy]],MATCH(Pointdata[[#This Row],[Parameter]],Test_results[[#All],[Test name]],0))</f>
        <v>0DP</v>
      </c>
    </row>
    <row r="143" spans="1:9" x14ac:dyDescent="0.3">
      <c r="A143" t="s">
        <v>370</v>
      </c>
      <c r="B143">
        <v>12.5</v>
      </c>
      <c r="C143">
        <v>12.95</v>
      </c>
      <c r="D143" s="9">
        <v>39639</v>
      </c>
      <c r="E143" t="s">
        <v>140</v>
      </c>
      <c r="F143" s="8" t="str">
        <f>INDEX(Test_results[[#All],[AGS Code]],MATCH(Pointdata[[#This Row],[Parameter]],Test_results[[#All],[Test name]],0))</f>
        <v>ISPT_NVAL</v>
      </c>
      <c r="G143">
        <v>20</v>
      </c>
      <c r="H143" s="8" t="str">
        <f>INDEX(Test_results[[#All],[Unit]],MATCH(Pointdata[[#This Row],[Parameter]],Test_results[[#All],[Test name]],0))</f>
        <v>[-]</v>
      </c>
      <c r="I143" s="8" t="str">
        <f>INDEX(Test_results[[#All],[Accuracy]],MATCH(Pointdata[[#This Row],[Parameter]],Test_results[[#All],[Test name]],0))</f>
        <v>0DP</v>
      </c>
    </row>
    <row r="144" spans="1:9" x14ac:dyDescent="0.3">
      <c r="A144" t="s">
        <v>370</v>
      </c>
      <c r="B144">
        <v>14</v>
      </c>
      <c r="C144">
        <v>14.45</v>
      </c>
      <c r="D144" s="9">
        <v>39639</v>
      </c>
      <c r="E144" t="s">
        <v>140</v>
      </c>
      <c r="F144" s="8" t="str">
        <f>INDEX(Test_results[[#All],[AGS Code]],MATCH(Pointdata[[#This Row],[Parameter]],Test_results[[#All],[Test name]],0))</f>
        <v>ISPT_NVAL</v>
      </c>
      <c r="G144">
        <v>25</v>
      </c>
      <c r="H144" s="8" t="str">
        <f>INDEX(Test_results[[#All],[Unit]],MATCH(Pointdata[[#This Row],[Parameter]],Test_results[[#All],[Test name]],0))</f>
        <v>[-]</v>
      </c>
      <c r="I144" s="8" t="str">
        <f>INDEX(Test_results[[#All],[Accuracy]],MATCH(Pointdata[[#This Row],[Parameter]],Test_results[[#All],[Test name]],0))</f>
        <v>0DP</v>
      </c>
    </row>
    <row r="145" spans="1:9" x14ac:dyDescent="0.3">
      <c r="A145" t="s">
        <v>370</v>
      </c>
      <c r="B145">
        <v>15.5</v>
      </c>
      <c r="C145">
        <v>15.95</v>
      </c>
      <c r="D145" s="9">
        <v>39639</v>
      </c>
      <c r="E145" t="s">
        <v>140</v>
      </c>
      <c r="F145" s="8" t="str">
        <f>INDEX(Test_results[[#All],[AGS Code]],MATCH(Pointdata[[#This Row],[Parameter]],Test_results[[#All],[Test name]],0))</f>
        <v>ISPT_NVAL</v>
      </c>
      <c r="G145">
        <v>58</v>
      </c>
      <c r="H145" s="8" t="str">
        <f>INDEX(Test_results[[#All],[Unit]],MATCH(Pointdata[[#This Row],[Parameter]],Test_results[[#All],[Test name]],0))</f>
        <v>[-]</v>
      </c>
      <c r="I145" s="8" t="str">
        <f>INDEX(Test_results[[#All],[Accuracy]],MATCH(Pointdata[[#This Row],[Parameter]],Test_results[[#All],[Test name]],0))</f>
        <v>0DP</v>
      </c>
    </row>
    <row r="146" spans="1:9" x14ac:dyDescent="0.3">
      <c r="A146" t="s">
        <v>370</v>
      </c>
      <c r="B146">
        <v>16.5</v>
      </c>
      <c r="C146">
        <v>16.95</v>
      </c>
      <c r="D146" s="9">
        <v>39639</v>
      </c>
      <c r="E146" t="s">
        <v>140</v>
      </c>
      <c r="F146" s="8" t="str">
        <f>INDEX(Test_results[[#All],[AGS Code]],MATCH(Pointdata[[#This Row],[Parameter]],Test_results[[#All],[Test name]],0))</f>
        <v>ISPT_NVAL</v>
      </c>
      <c r="G146">
        <v>108</v>
      </c>
      <c r="H146" s="8" t="str">
        <f>INDEX(Test_results[[#All],[Unit]],MATCH(Pointdata[[#This Row],[Parameter]],Test_results[[#All],[Test name]],0))</f>
        <v>[-]</v>
      </c>
      <c r="I146" s="8" t="str">
        <f>INDEX(Test_results[[#All],[Accuracy]],MATCH(Pointdata[[#This Row],[Parameter]],Test_results[[#All],[Test name]],0))</f>
        <v>0DP</v>
      </c>
    </row>
    <row r="147" spans="1:9" x14ac:dyDescent="0.3">
      <c r="A147" t="s">
        <v>370</v>
      </c>
      <c r="B147">
        <v>20</v>
      </c>
      <c r="C147">
        <v>20.37</v>
      </c>
      <c r="D147" s="9">
        <v>39639</v>
      </c>
      <c r="E147" t="s">
        <v>140</v>
      </c>
      <c r="F147" s="8" t="str">
        <f>INDEX(Test_results[[#All],[AGS Code]],MATCH(Pointdata[[#This Row],[Parameter]],Test_results[[#All],[Test name]],0))</f>
        <v>ISPT_NVAL</v>
      </c>
      <c r="G147">
        <v>105</v>
      </c>
      <c r="H147" s="8" t="str">
        <f>INDEX(Test_results[[#All],[Unit]],MATCH(Pointdata[[#This Row],[Parameter]],Test_results[[#All],[Test name]],0))</f>
        <v>[-]</v>
      </c>
      <c r="I147" s="8" t="str">
        <f>INDEX(Test_results[[#All],[Accuracy]],MATCH(Pointdata[[#This Row],[Parameter]],Test_results[[#All],[Test name]],0))</f>
        <v>0DP</v>
      </c>
    </row>
    <row r="148" spans="1:9" x14ac:dyDescent="0.3">
      <c r="A148" t="s">
        <v>370</v>
      </c>
      <c r="B148">
        <v>23</v>
      </c>
      <c r="C148">
        <v>23.21</v>
      </c>
      <c r="D148" s="9">
        <v>39639</v>
      </c>
      <c r="E148" t="s">
        <v>140</v>
      </c>
      <c r="F148" s="8" t="str">
        <f>INDEX(Test_results[[#All],[AGS Code]],MATCH(Pointdata[[#This Row],[Parameter]],Test_results[[#All],[Test name]],0))</f>
        <v>ISPT_NVAL</v>
      </c>
      <c r="G148">
        <v>100</v>
      </c>
      <c r="H148" s="8" t="str">
        <f>INDEX(Test_results[[#All],[Unit]],MATCH(Pointdata[[#This Row],[Parameter]],Test_results[[#All],[Test name]],0))</f>
        <v>[-]</v>
      </c>
      <c r="I148" s="8" t="str">
        <f>INDEX(Test_results[[#All],[Accuracy]],MATCH(Pointdata[[#This Row],[Parameter]],Test_results[[#All],[Test name]],0))</f>
        <v>0DP</v>
      </c>
    </row>
    <row r="149" spans="1:9" x14ac:dyDescent="0.3">
      <c r="A149" t="s">
        <v>370</v>
      </c>
      <c r="B149">
        <v>25.7</v>
      </c>
      <c r="C149">
        <v>25.88</v>
      </c>
      <c r="D149" s="9">
        <v>39639</v>
      </c>
      <c r="E149" t="s">
        <v>140</v>
      </c>
      <c r="F149" s="8" t="str">
        <f>INDEX(Test_results[[#All],[AGS Code]],MATCH(Pointdata[[#This Row],[Parameter]],Test_results[[#All],[Test name]],0))</f>
        <v>ISPT_NVAL</v>
      </c>
      <c r="G149">
        <v>102</v>
      </c>
      <c r="H149" s="8" t="str">
        <f>INDEX(Test_results[[#All],[Unit]],MATCH(Pointdata[[#This Row],[Parameter]],Test_results[[#All],[Test name]],0))</f>
        <v>[-]</v>
      </c>
      <c r="I149" s="8" t="str">
        <f>INDEX(Test_results[[#All],[Accuracy]],MATCH(Pointdata[[#This Row],[Parameter]],Test_results[[#All],[Test name]],0))</f>
        <v>0DP</v>
      </c>
    </row>
    <row r="150" spans="1:9" x14ac:dyDescent="0.3">
      <c r="A150" t="s">
        <v>370</v>
      </c>
      <c r="B150">
        <v>0.5</v>
      </c>
      <c r="C150">
        <v>1</v>
      </c>
      <c r="D150" s="9">
        <v>39639</v>
      </c>
      <c r="E150" t="s">
        <v>159</v>
      </c>
      <c r="F150" s="8" t="str">
        <f>INDEX(Test_results[[#All],[AGS Code]],MATCH(Pointdata[[#This Row],[Parameter]],Test_results[[#All],[Test name]],0))</f>
        <v>LLPL_LL</v>
      </c>
      <c r="G150">
        <v>67</v>
      </c>
      <c r="H150" s="8" t="str">
        <f>INDEX(Test_results[[#All],[Unit]],MATCH(Pointdata[[#This Row],[Parameter]],Test_results[[#All],[Test name]],0))</f>
        <v>[%]</v>
      </c>
      <c r="I150" s="8" t="str">
        <f>INDEX(Test_results[[#All],[Accuracy]],MATCH(Pointdata[[#This Row],[Parameter]],Test_results[[#All],[Test name]],0))</f>
        <v>0DP</v>
      </c>
    </row>
    <row r="151" spans="1:9" x14ac:dyDescent="0.3">
      <c r="A151" t="s">
        <v>370</v>
      </c>
      <c r="B151">
        <v>2</v>
      </c>
      <c r="C151">
        <v>2</v>
      </c>
      <c r="D151" s="9">
        <v>39639</v>
      </c>
      <c r="E151" t="s">
        <v>159</v>
      </c>
      <c r="F151" s="8" t="str">
        <f>INDEX(Test_results[[#All],[AGS Code]],MATCH(Pointdata[[#This Row],[Parameter]],Test_results[[#All],[Test name]],0))</f>
        <v>LLPL_LL</v>
      </c>
      <c r="G151">
        <v>77</v>
      </c>
      <c r="H151" s="8" t="str">
        <f>INDEX(Test_results[[#All],[Unit]],MATCH(Pointdata[[#This Row],[Parameter]],Test_results[[#All],[Test name]],0))</f>
        <v>[%]</v>
      </c>
      <c r="I151" s="8" t="str">
        <f>INDEX(Test_results[[#All],[Accuracy]],MATCH(Pointdata[[#This Row],[Parameter]],Test_results[[#All],[Test name]],0))</f>
        <v>0DP</v>
      </c>
    </row>
    <row r="152" spans="1:9" x14ac:dyDescent="0.3">
      <c r="A152" t="s">
        <v>370</v>
      </c>
      <c r="B152">
        <v>3.5</v>
      </c>
      <c r="C152">
        <v>4</v>
      </c>
      <c r="D152" s="9">
        <v>39639</v>
      </c>
      <c r="E152" t="s">
        <v>159</v>
      </c>
      <c r="F152" s="8" t="str">
        <f>INDEX(Test_results[[#All],[AGS Code]],MATCH(Pointdata[[#This Row],[Parameter]],Test_results[[#All],[Test name]],0))</f>
        <v>LLPL_LL</v>
      </c>
      <c r="G152">
        <v>155</v>
      </c>
      <c r="H152" s="8" t="str">
        <f>INDEX(Test_results[[#All],[Unit]],MATCH(Pointdata[[#This Row],[Parameter]],Test_results[[#All],[Test name]],0))</f>
        <v>[%]</v>
      </c>
      <c r="I152" s="8" t="str">
        <f>INDEX(Test_results[[#All],[Accuracy]],MATCH(Pointdata[[#This Row],[Parameter]],Test_results[[#All],[Test name]],0))</f>
        <v>0DP</v>
      </c>
    </row>
    <row r="153" spans="1:9" x14ac:dyDescent="0.3">
      <c r="A153" t="s">
        <v>370</v>
      </c>
      <c r="B153">
        <v>6</v>
      </c>
      <c r="C153">
        <v>6.45</v>
      </c>
      <c r="D153" s="9">
        <v>39639</v>
      </c>
      <c r="E153" t="s">
        <v>159</v>
      </c>
      <c r="F153" s="8" t="str">
        <f>INDEX(Test_results[[#All],[AGS Code]],MATCH(Pointdata[[#This Row],[Parameter]],Test_results[[#All],[Test name]],0))</f>
        <v>LLPL_LL</v>
      </c>
      <c r="G153">
        <v>26</v>
      </c>
      <c r="H153" s="8" t="str">
        <f>INDEX(Test_results[[#All],[Unit]],MATCH(Pointdata[[#This Row],[Parameter]],Test_results[[#All],[Test name]],0))</f>
        <v>[%]</v>
      </c>
      <c r="I153" s="8" t="str">
        <f>INDEX(Test_results[[#All],[Accuracy]],MATCH(Pointdata[[#This Row],[Parameter]],Test_results[[#All],[Test name]],0))</f>
        <v>0DP</v>
      </c>
    </row>
    <row r="154" spans="1:9" x14ac:dyDescent="0.3">
      <c r="A154" t="s">
        <v>370</v>
      </c>
      <c r="B154">
        <v>9</v>
      </c>
      <c r="C154">
        <v>9.4499999999999993</v>
      </c>
      <c r="D154" s="9">
        <v>39639</v>
      </c>
      <c r="E154" t="s">
        <v>159</v>
      </c>
      <c r="F154" s="8" t="str">
        <f>INDEX(Test_results[[#All],[AGS Code]],MATCH(Pointdata[[#This Row],[Parameter]],Test_results[[#All],[Test name]],0))</f>
        <v>LLPL_LL</v>
      </c>
      <c r="G154">
        <v>27</v>
      </c>
      <c r="H154" s="8" t="str">
        <f>INDEX(Test_results[[#All],[Unit]],MATCH(Pointdata[[#This Row],[Parameter]],Test_results[[#All],[Test name]],0))</f>
        <v>[%]</v>
      </c>
      <c r="I154" s="8" t="str">
        <f>INDEX(Test_results[[#All],[Accuracy]],MATCH(Pointdata[[#This Row],[Parameter]],Test_results[[#All],[Test name]],0))</f>
        <v>0DP</v>
      </c>
    </row>
    <row r="155" spans="1:9" x14ac:dyDescent="0.3">
      <c r="A155" t="s">
        <v>370</v>
      </c>
      <c r="B155">
        <v>12</v>
      </c>
      <c r="C155">
        <v>12.45</v>
      </c>
      <c r="D155" s="9">
        <v>39639</v>
      </c>
      <c r="E155" t="s">
        <v>159</v>
      </c>
      <c r="F155" s="8" t="str">
        <f>INDEX(Test_results[[#All],[AGS Code]],MATCH(Pointdata[[#This Row],[Parameter]],Test_results[[#All],[Test name]],0))</f>
        <v>LLPL_LL</v>
      </c>
      <c r="G155">
        <v>29</v>
      </c>
      <c r="H155" s="8" t="str">
        <f>INDEX(Test_results[[#All],[Unit]],MATCH(Pointdata[[#This Row],[Parameter]],Test_results[[#All],[Test name]],0))</f>
        <v>[%]</v>
      </c>
      <c r="I155" s="8" t="str">
        <f>INDEX(Test_results[[#All],[Accuracy]],MATCH(Pointdata[[#This Row],[Parameter]],Test_results[[#All],[Test name]],0))</f>
        <v>0DP</v>
      </c>
    </row>
    <row r="156" spans="1:9" x14ac:dyDescent="0.3">
      <c r="A156" t="s">
        <v>370</v>
      </c>
      <c r="B156">
        <v>13.5</v>
      </c>
      <c r="C156">
        <v>13.95</v>
      </c>
      <c r="D156" s="9">
        <v>39639</v>
      </c>
      <c r="E156" t="s">
        <v>159</v>
      </c>
      <c r="F156" s="8" t="str">
        <f>INDEX(Test_results[[#All],[AGS Code]],MATCH(Pointdata[[#This Row],[Parameter]],Test_results[[#All],[Test name]],0))</f>
        <v>LLPL_LL</v>
      </c>
      <c r="G156">
        <v>30</v>
      </c>
      <c r="H156" s="8" t="str">
        <f>INDEX(Test_results[[#All],[Unit]],MATCH(Pointdata[[#This Row],[Parameter]],Test_results[[#All],[Test name]],0))</f>
        <v>[%]</v>
      </c>
      <c r="I156" s="8" t="str">
        <f>INDEX(Test_results[[#All],[Accuracy]],MATCH(Pointdata[[#This Row],[Parameter]],Test_results[[#All],[Test name]],0))</f>
        <v>0DP</v>
      </c>
    </row>
    <row r="157" spans="1:9" x14ac:dyDescent="0.3">
      <c r="A157" t="s">
        <v>370</v>
      </c>
      <c r="B157">
        <v>0.5</v>
      </c>
      <c r="C157">
        <v>1</v>
      </c>
      <c r="D157" s="9">
        <v>39639</v>
      </c>
      <c r="E157" t="s">
        <v>161</v>
      </c>
      <c r="F157" s="8" t="str">
        <f>INDEX(Test_results[[#All],[AGS Code]],MATCH(Pointdata[[#This Row],[Parameter]],Test_results[[#All],[Test name]],0))</f>
        <v>LLPL_PL</v>
      </c>
      <c r="G157">
        <v>27</v>
      </c>
      <c r="H157" s="8" t="str">
        <f>INDEX(Test_results[[#All],[Unit]],MATCH(Pointdata[[#This Row],[Parameter]],Test_results[[#All],[Test name]],0))</f>
        <v>[%]</v>
      </c>
      <c r="I157" s="8" t="str">
        <f>INDEX(Test_results[[#All],[Accuracy]],MATCH(Pointdata[[#This Row],[Parameter]],Test_results[[#All],[Test name]],0))</f>
        <v>XN</v>
      </c>
    </row>
    <row r="158" spans="1:9" x14ac:dyDescent="0.3">
      <c r="A158" t="s">
        <v>370</v>
      </c>
      <c r="B158">
        <v>2</v>
      </c>
      <c r="C158">
        <v>2</v>
      </c>
      <c r="D158" s="9">
        <v>39639</v>
      </c>
      <c r="E158" t="s">
        <v>161</v>
      </c>
      <c r="F158" s="8" t="str">
        <f>INDEX(Test_results[[#All],[AGS Code]],MATCH(Pointdata[[#This Row],[Parameter]],Test_results[[#All],[Test name]],0))</f>
        <v>LLPL_PL</v>
      </c>
      <c r="G158">
        <v>31</v>
      </c>
      <c r="H158" s="8" t="str">
        <f>INDEX(Test_results[[#All],[Unit]],MATCH(Pointdata[[#This Row],[Parameter]],Test_results[[#All],[Test name]],0))</f>
        <v>[%]</v>
      </c>
      <c r="I158" s="8" t="str">
        <f>INDEX(Test_results[[#All],[Accuracy]],MATCH(Pointdata[[#This Row],[Parameter]],Test_results[[#All],[Test name]],0))</f>
        <v>XN</v>
      </c>
    </row>
    <row r="159" spans="1:9" x14ac:dyDescent="0.3">
      <c r="A159" t="s">
        <v>370</v>
      </c>
      <c r="B159">
        <v>3.5</v>
      </c>
      <c r="C159">
        <v>4</v>
      </c>
      <c r="D159" s="9">
        <v>39639</v>
      </c>
      <c r="E159" t="s">
        <v>161</v>
      </c>
      <c r="F159" s="8" t="str">
        <f>INDEX(Test_results[[#All],[AGS Code]],MATCH(Pointdata[[#This Row],[Parameter]],Test_results[[#All],[Test name]],0))</f>
        <v>LLPL_PL</v>
      </c>
      <c r="G159">
        <v>98</v>
      </c>
      <c r="H159" s="8" t="str">
        <f>INDEX(Test_results[[#All],[Unit]],MATCH(Pointdata[[#This Row],[Parameter]],Test_results[[#All],[Test name]],0))</f>
        <v>[%]</v>
      </c>
      <c r="I159" s="8" t="str">
        <f>INDEX(Test_results[[#All],[Accuracy]],MATCH(Pointdata[[#This Row],[Parameter]],Test_results[[#All],[Test name]],0))</f>
        <v>XN</v>
      </c>
    </row>
    <row r="160" spans="1:9" x14ac:dyDescent="0.3">
      <c r="A160" t="s">
        <v>370</v>
      </c>
      <c r="B160">
        <v>6</v>
      </c>
      <c r="C160">
        <v>6.45</v>
      </c>
      <c r="D160" s="9">
        <v>39639</v>
      </c>
      <c r="E160" t="s">
        <v>161</v>
      </c>
      <c r="F160" s="8" t="str">
        <f>INDEX(Test_results[[#All],[AGS Code]],MATCH(Pointdata[[#This Row],[Parameter]],Test_results[[#All],[Test name]],0))</f>
        <v>LLPL_PL</v>
      </c>
      <c r="G160">
        <v>13</v>
      </c>
      <c r="H160" s="8" t="str">
        <f>INDEX(Test_results[[#All],[Unit]],MATCH(Pointdata[[#This Row],[Parameter]],Test_results[[#All],[Test name]],0))</f>
        <v>[%]</v>
      </c>
      <c r="I160" s="8" t="str">
        <f>INDEX(Test_results[[#All],[Accuracy]],MATCH(Pointdata[[#This Row],[Parameter]],Test_results[[#All],[Test name]],0))</f>
        <v>XN</v>
      </c>
    </row>
    <row r="161" spans="1:9" x14ac:dyDescent="0.3">
      <c r="A161" t="s">
        <v>370</v>
      </c>
      <c r="B161">
        <v>9</v>
      </c>
      <c r="C161">
        <v>9.4499999999999993</v>
      </c>
      <c r="D161" s="9">
        <v>39639</v>
      </c>
      <c r="E161" t="s">
        <v>161</v>
      </c>
      <c r="F161" s="8" t="str">
        <f>INDEX(Test_results[[#All],[AGS Code]],MATCH(Pointdata[[#This Row],[Parameter]],Test_results[[#All],[Test name]],0))</f>
        <v>LLPL_PL</v>
      </c>
      <c r="G161">
        <v>14</v>
      </c>
      <c r="H161" s="8" t="str">
        <f>INDEX(Test_results[[#All],[Unit]],MATCH(Pointdata[[#This Row],[Parameter]],Test_results[[#All],[Test name]],0))</f>
        <v>[%]</v>
      </c>
      <c r="I161" s="8" t="str">
        <f>INDEX(Test_results[[#All],[Accuracy]],MATCH(Pointdata[[#This Row],[Parameter]],Test_results[[#All],[Test name]],0))</f>
        <v>XN</v>
      </c>
    </row>
    <row r="162" spans="1:9" x14ac:dyDescent="0.3">
      <c r="A162" t="s">
        <v>370</v>
      </c>
      <c r="B162">
        <v>12</v>
      </c>
      <c r="C162">
        <v>12.45</v>
      </c>
      <c r="D162" s="9">
        <v>39639</v>
      </c>
      <c r="E162" t="s">
        <v>161</v>
      </c>
      <c r="F162" s="8" t="str">
        <f>INDEX(Test_results[[#All],[AGS Code]],MATCH(Pointdata[[#This Row],[Parameter]],Test_results[[#All],[Test name]],0))</f>
        <v>LLPL_PL</v>
      </c>
      <c r="G162">
        <v>12</v>
      </c>
      <c r="H162" s="8" t="str">
        <f>INDEX(Test_results[[#All],[Unit]],MATCH(Pointdata[[#This Row],[Parameter]],Test_results[[#All],[Test name]],0))</f>
        <v>[%]</v>
      </c>
      <c r="I162" s="8" t="str">
        <f>INDEX(Test_results[[#All],[Accuracy]],MATCH(Pointdata[[#This Row],[Parameter]],Test_results[[#All],[Test name]],0))</f>
        <v>XN</v>
      </c>
    </row>
    <row r="163" spans="1:9" x14ac:dyDescent="0.3">
      <c r="A163" t="s">
        <v>370</v>
      </c>
      <c r="B163">
        <v>13.5</v>
      </c>
      <c r="C163">
        <v>13.95</v>
      </c>
      <c r="D163" s="9">
        <v>39639</v>
      </c>
      <c r="E163" t="s">
        <v>161</v>
      </c>
      <c r="F163" s="8" t="str">
        <f>INDEX(Test_results[[#All],[AGS Code]],MATCH(Pointdata[[#This Row],[Parameter]],Test_results[[#All],[Test name]],0))</f>
        <v>LLPL_PL</v>
      </c>
      <c r="G163">
        <v>13</v>
      </c>
      <c r="H163" s="8" t="str">
        <f>INDEX(Test_results[[#All],[Unit]],MATCH(Pointdata[[#This Row],[Parameter]],Test_results[[#All],[Test name]],0))</f>
        <v>[%]</v>
      </c>
      <c r="I163" s="8" t="str">
        <f>INDEX(Test_results[[#All],[Accuracy]],MATCH(Pointdata[[#This Row],[Parameter]],Test_results[[#All],[Test name]],0))</f>
        <v>XN</v>
      </c>
    </row>
    <row r="164" spans="1:9" x14ac:dyDescent="0.3">
      <c r="A164" t="s">
        <v>370</v>
      </c>
      <c r="B164">
        <v>0.5</v>
      </c>
      <c r="C164">
        <v>1</v>
      </c>
      <c r="D164" s="9">
        <v>39639</v>
      </c>
      <c r="E164" t="s">
        <v>163</v>
      </c>
      <c r="F164" s="8" t="str">
        <f>INDEX(Test_results[[#All],[AGS Code]],MATCH(Pointdata[[#This Row],[Parameter]],Test_results[[#All],[Test name]],0))</f>
        <v>LLPL_PI</v>
      </c>
      <c r="G164">
        <v>40</v>
      </c>
      <c r="H164" s="8" t="str">
        <f>INDEX(Test_results[[#All],[Unit]],MATCH(Pointdata[[#This Row],[Parameter]],Test_results[[#All],[Test name]],0))</f>
        <v>[-]</v>
      </c>
      <c r="I164" s="8" t="str">
        <f>INDEX(Test_results[[#All],[Accuracy]],MATCH(Pointdata[[#This Row],[Parameter]],Test_results[[#All],[Test name]],0))</f>
        <v>0DP</v>
      </c>
    </row>
    <row r="165" spans="1:9" x14ac:dyDescent="0.3">
      <c r="A165" t="s">
        <v>370</v>
      </c>
      <c r="B165">
        <v>2</v>
      </c>
      <c r="C165">
        <v>2</v>
      </c>
      <c r="D165" s="9">
        <v>39639</v>
      </c>
      <c r="E165" t="s">
        <v>163</v>
      </c>
      <c r="F165" s="8" t="str">
        <f>INDEX(Test_results[[#All],[AGS Code]],MATCH(Pointdata[[#This Row],[Parameter]],Test_results[[#All],[Test name]],0))</f>
        <v>LLPL_PI</v>
      </c>
      <c r="G165">
        <v>46</v>
      </c>
      <c r="H165" s="8" t="str">
        <f>INDEX(Test_results[[#All],[Unit]],MATCH(Pointdata[[#This Row],[Parameter]],Test_results[[#All],[Test name]],0))</f>
        <v>[-]</v>
      </c>
      <c r="I165" s="8" t="str">
        <f>INDEX(Test_results[[#All],[Accuracy]],MATCH(Pointdata[[#This Row],[Parameter]],Test_results[[#All],[Test name]],0))</f>
        <v>0DP</v>
      </c>
    </row>
    <row r="166" spans="1:9" x14ac:dyDescent="0.3">
      <c r="A166" t="s">
        <v>370</v>
      </c>
      <c r="B166">
        <v>3.5</v>
      </c>
      <c r="C166">
        <v>4</v>
      </c>
      <c r="D166" s="9">
        <v>39639</v>
      </c>
      <c r="E166" t="s">
        <v>163</v>
      </c>
      <c r="F166" s="8" t="str">
        <f>INDEX(Test_results[[#All],[AGS Code]],MATCH(Pointdata[[#This Row],[Parameter]],Test_results[[#All],[Test name]],0))</f>
        <v>LLPL_PI</v>
      </c>
      <c r="G166">
        <v>57</v>
      </c>
      <c r="H166" s="8" t="str">
        <f>INDEX(Test_results[[#All],[Unit]],MATCH(Pointdata[[#This Row],[Parameter]],Test_results[[#All],[Test name]],0))</f>
        <v>[-]</v>
      </c>
      <c r="I166" s="8" t="str">
        <f>INDEX(Test_results[[#All],[Accuracy]],MATCH(Pointdata[[#This Row],[Parameter]],Test_results[[#All],[Test name]],0))</f>
        <v>0DP</v>
      </c>
    </row>
    <row r="167" spans="1:9" x14ac:dyDescent="0.3">
      <c r="A167" t="s">
        <v>370</v>
      </c>
      <c r="B167">
        <v>6</v>
      </c>
      <c r="C167">
        <v>6.45</v>
      </c>
      <c r="D167" s="9">
        <v>39639</v>
      </c>
      <c r="E167" t="s">
        <v>163</v>
      </c>
      <c r="F167" s="8" t="str">
        <f>INDEX(Test_results[[#All],[AGS Code]],MATCH(Pointdata[[#This Row],[Parameter]],Test_results[[#All],[Test name]],0))</f>
        <v>LLPL_PI</v>
      </c>
      <c r="G167">
        <v>13</v>
      </c>
      <c r="H167" s="8" t="str">
        <f>INDEX(Test_results[[#All],[Unit]],MATCH(Pointdata[[#This Row],[Parameter]],Test_results[[#All],[Test name]],0))</f>
        <v>[-]</v>
      </c>
      <c r="I167" s="8" t="str">
        <f>INDEX(Test_results[[#All],[Accuracy]],MATCH(Pointdata[[#This Row],[Parameter]],Test_results[[#All],[Test name]],0))</f>
        <v>0DP</v>
      </c>
    </row>
    <row r="168" spans="1:9" x14ac:dyDescent="0.3">
      <c r="A168" t="s">
        <v>370</v>
      </c>
      <c r="B168">
        <v>9</v>
      </c>
      <c r="C168">
        <v>9.4499999999999993</v>
      </c>
      <c r="D168" s="9">
        <v>39639</v>
      </c>
      <c r="E168" t="s">
        <v>163</v>
      </c>
      <c r="F168" s="8" t="str">
        <f>INDEX(Test_results[[#All],[AGS Code]],MATCH(Pointdata[[#This Row],[Parameter]],Test_results[[#All],[Test name]],0))</f>
        <v>LLPL_PI</v>
      </c>
      <c r="G168">
        <v>13</v>
      </c>
      <c r="H168" s="8" t="str">
        <f>INDEX(Test_results[[#All],[Unit]],MATCH(Pointdata[[#This Row],[Parameter]],Test_results[[#All],[Test name]],0))</f>
        <v>[-]</v>
      </c>
      <c r="I168" s="8" t="str">
        <f>INDEX(Test_results[[#All],[Accuracy]],MATCH(Pointdata[[#This Row],[Parameter]],Test_results[[#All],[Test name]],0))</f>
        <v>0DP</v>
      </c>
    </row>
    <row r="169" spans="1:9" x14ac:dyDescent="0.3">
      <c r="A169" t="s">
        <v>370</v>
      </c>
      <c r="B169">
        <v>12</v>
      </c>
      <c r="C169">
        <v>12.45</v>
      </c>
      <c r="D169" s="9">
        <v>39639</v>
      </c>
      <c r="E169" t="s">
        <v>163</v>
      </c>
      <c r="F169" s="8" t="str">
        <f>INDEX(Test_results[[#All],[AGS Code]],MATCH(Pointdata[[#This Row],[Parameter]],Test_results[[#All],[Test name]],0))</f>
        <v>LLPL_PI</v>
      </c>
      <c r="G169">
        <v>17</v>
      </c>
      <c r="H169" s="8" t="str">
        <f>INDEX(Test_results[[#All],[Unit]],MATCH(Pointdata[[#This Row],[Parameter]],Test_results[[#All],[Test name]],0))</f>
        <v>[-]</v>
      </c>
      <c r="I169" s="8" t="str">
        <f>INDEX(Test_results[[#All],[Accuracy]],MATCH(Pointdata[[#This Row],[Parameter]],Test_results[[#All],[Test name]],0))</f>
        <v>0DP</v>
      </c>
    </row>
    <row r="170" spans="1:9" x14ac:dyDescent="0.3">
      <c r="A170" t="s">
        <v>370</v>
      </c>
      <c r="B170">
        <v>13.5</v>
      </c>
      <c r="C170">
        <v>13.95</v>
      </c>
      <c r="D170" s="9">
        <v>39639</v>
      </c>
      <c r="E170" t="s">
        <v>163</v>
      </c>
      <c r="F170" s="8" t="str">
        <f>INDEX(Test_results[[#All],[AGS Code]],MATCH(Pointdata[[#This Row],[Parameter]],Test_results[[#All],[Test name]],0))</f>
        <v>LLPL_PI</v>
      </c>
      <c r="G170">
        <v>17</v>
      </c>
      <c r="H170" s="8" t="str">
        <f>INDEX(Test_results[[#All],[Unit]],MATCH(Pointdata[[#This Row],[Parameter]],Test_results[[#All],[Test name]],0))</f>
        <v>[-]</v>
      </c>
      <c r="I170" s="8" t="str">
        <f>INDEX(Test_results[[#All],[Accuracy]],MATCH(Pointdata[[#This Row],[Parameter]],Test_results[[#All],[Test name]],0))</f>
        <v>0DP</v>
      </c>
    </row>
    <row r="171" spans="1:9" x14ac:dyDescent="0.3">
      <c r="A171" t="s">
        <v>371</v>
      </c>
      <c r="B171">
        <v>5.5</v>
      </c>
      <c r="C171">
        <v>5.95</v>
      </c>
      <c r="D171" s="9">
        <v>39648</v>
      </c>
      <c r="E171" t="s">
        <v>140</v>
      </c>
      <c r="F171" s="8" t="str">
        <f>INDEX(Test_results[[#All],[AGS Code]],MATCH(Pointdata[[#This Row],[Parameter]],Test_results[[#All],[Test name]],0))</f>
        <v>ISPT_NVAL</v>
      </c>
      <c r="G171">
        <v>20</v>
      </c>
      <c r="H171" s="8" t="str">
        <f>INDEX(Test_results[[#All],[Unit]],MATCH(Pointdata[[#This Row],[Parameter]],Test_results[[#All],[Test name]],0))</f>
        <v>[-]</v>
      </c>
      <c r="I171" s="8" t="str">
        <f>INDEX(Test_results[[#All],[Accuracy]],MATCH(Pointdata[[#This Row],[Parameter]],Test_results[[#All],[Test name]],0))</f>
        <v>0DP</v>
      </c>
    </row>
    <row r="172" spans="1:9" x14ac:dyDescent="0.3">
      <c r="A172" t="s">
        <v>371</v>
      </c>
      <c r="B172">
        <v>7</v>
      </c>
      <c r="C172">
        <v>7.45</v>
      </c>
      <c r="D172" s="9">
        <v>39648</v>
      </c>
      <c r="E172" t="s">
        <v>140</v>
      </c>
      <c r="F172" s="8" t="str">
        <f>INDEX(Test_results[[#All],[AGS Code]],MATCH(Pointdata[[#This Row],[Parameter]],Test_results[[#All],[Test name]],0))</f>
        <v>ISPT_NVAL</v>
      </c>
      <c r="G172">
        <v>20</v>
      </c>
      <c r="H172" s="8" t="str">
        <f>INDEX(Test_results[[#All],[Unit]],MATCH(Pointdata[[#This Row],[Parameter]],Test_results[[#All],[Test name]],0))</f>
        <v>[-]</v>
      </c>
      <c r="I172" s="8" t="str">
        <f>INDEX(Test_results[[#All],[Accuracy]],MATCH(Pointdata[[#This Row],[Parameter]],Test_results[[#All],[Test name]],0))</f>
        <v>0DP</v>
      </c>
    </row>
    <row r="173" spans="1:9" x14ac:dyDescent="0.3">
      <c r="A173" t="s">
        <v>371</v>
      </c>
      <c r="B173">
        <v>8.5</v>
      </c>
      <c r="C173">
        <v>8.9499999999999993</v>
      </c>
      <c r="D173" s="9">
        <v>39648</v>
      </c>
      <c r="E173" t="s">
        <v>140</v>
      </c>
      <c r="F173" s="8" t="str">
        <f>INDEX(Test_results[[#All],[AGS Code]],MATCH(Pointdata[[#This Row],[Parameter]],Test_results[[#All],[Test name]],0))</f>
        <v>ISPT_NVAL</v>
      </c>
      <c r="G173">
        <v>23</v>
      </c>
      <c r="H173" s="8" t="str">
        <f>INDEX(Test_results[[#All],[Unit]],MATCH(Pointdata[[#This Row],[Parameter]],Test_results[[#All],[Test name]],0))</f>
        <v>[-]</v>
      </c>
      <c r="I173" s="8" t="str">
        <f>INDEX(Test_results[[#All],[Accuracy]],MATCH(Pointdata[[#This Row],[Parameter]],Test_results[[#All],[Test name]],0))</f>
        <v>0DP</v>
      </c>
    </row>
    <row r="174" spans="1:9" x14ac:dyDescent="0.3">
      <c r="A174" t="s">
        <v>371</v>
      </c>
      <c r="B174">
        <v>9.5</v>
      </c>
      <c r="C174">
        <v>9.9499999999999993</v>
      </c>
      <c r="D174" s="9">
        <v>39648</v>
      </c>
      <c r="E174" t="s">
        <v>140</v>
      </c>
      <c r="F174" s="8" t="str">
        <f>INDEX(Test_results[[#All],[AGS Code]],MATCH(Pointdata[[#This Row],[Parameter]],Test_results[[#All],[Test name]],0))</f>
        <v>ISPT_NVAL</v>
      </c>
      <c r="G174">
        <v>24</v>
      </c>
      <c r="H174" s="8" t="str">
        <f>INDEX(Test_results[[#All],[Unit]],MATCH(Pointdata[[#This Row],[Parameter]],Test_results[[#All],[Test name]],0))</f>
        <v>[-]</v>
      </c>
      <c r="I174" s="8" t="str">
        <f>INDEX(Test_results[[#All],[Accuracy]],MATCH(Pointdata[[#This Row],[Parameter]],Test_results[[#All],[Test name]],0))</f>
        <v>0DP</v>
      </c>
    </row>
    <row r="175" spans="1:9" x14ac:dyDescent="0.3">
      <c r="A175" t="s">
        <v>371</v>
      </c>
      <c r="B175">
        <v>0</v>
      </c>
      <c r="C175">
        <v>1</v>
      </c>
      <c r="D175" s="9">
        <v>39648</v>
      </c>
      <c r="E175" t="s">
        <v>159</v>
      </c>
      <c r="F175" s="8" t="str">
        <f>INDEX(Test_results[[#All],[AGS Code]],MATCH(Pointdata[[#This Row],[Parameter]],Test_results[[#All],[Test name]],0))</f>
        <v>LLPL_LL</v>
      </c>
      <c r="G175">
        <v>72</v>
      </c>
      <c r="H175" s="8" t="str">
        <f>INDEX(Test_results[[#All],[Unit]],MATCH(Pointdata[[#This Row],[Parameter]],Test_results[[#All],[Test name]],0))</f>
        <v>[%]</v>
      </c>
      <c r="I175" s="8" t="str">
        <f>INDEX(Test_results[[#All],[Accuracy]],MATCH(Pointdata[[#This Row],[Parameter]],Test_results[[#All],[Test name]],0))</f>
        <v>0DP</v>
      </c>
    </row>
    <row r="176" spans="1:9" x14ac:dyDescent="0.3">
      <c r="A176" t="s">
        <v>371</v>
      </c>
      <c r="B176">
        <v>3</v>
      </c>
      <c r="C176">
        <v>4</v>
      </c>
      <c r="D176" s="9">
        <v>39648</v>
      </c>
      <c r="E176" t="s">
        <v>159</v>
      </c>
      <c r="F176" s="8" t="str">
        <f>INDEX(Test_results[[#All],[AGS Code]],MATCH(Pointdata[[#This Row],[Parameter]],Test_results[[#All],[Test name]],0))</f>
        <v>LLPL_LL</v>
      </c>
      <c r="G176">
        <v>78</v>
      </c>
      <c r="H176" s="8" t="str">
        <f>INDEX(Test_results[[#All],[Unit]],MATCH(Pointdata[[#This Row],[Parameter]],Test_results[[#All],[Test name]],0))</f>
        <v>[%]</v>
      </c>
      <c r="I176" s="8" t="str">
        <f>INDEX(Test_results[[#All],[Accuracy]],MATCH(Pointdata[[#This Row],[Parameter]],Test_results[[#All],[Test name]],0))</f>
        <v>0DP</v>
      </c>
    </row>
    <row r="177" spans="1:9" x14ac:dyDescent="0.3">
      <c r="A177" t="s">
        <v>371</v>
      </c>
      <c r="B177">
        <v>6.5</v>
      </c>
      <c r="C177">
        <v>6.95</v>
      </c>
      <c r="D177" s="9">
        <v>39648</v>
      </c>
      <c r="E177" t="s">
        <v>159</v>
      </c>
      <c r="F177" s="8" t="str">
        <f>INDEX(Test_results[[#All],[AGS Code]],MATCH(Pointdata[[#This Row],[Parameter]],Test_results[[#All],[Test name]],0))</f>
        <v>LLPL_LL</v>
      </c>
      <c r="G177">
        <v>27</v>
      </c>
      <c r="H177" s="8" t="str">
        <f>INDEX(Test_results[[#All],[Unit]],MATCH(Pointdata[[#This Row],[Parameter]],Test_results[[#All],[Test name]],0))</f>
        <v>[%]</v>
      </c>
      <c r="I177" s="8" t="str">
        <f>INDEX(Test_results[[#All],[Accuracy]],MATCH(Pointdata[[#This Row],[Parameter]],Test_results[[#All],[Test name]],0))</f>
        <v>0DP</v>
      </c>
    </row>
    <row r="178" spans="1:9" x14ac:dyDescent="0.3">
      <c r="A178" t="s">
        <v>371</v>
      </c>
      <c r="B178">
        <v>0</v>
      </c>
      <c r="C178">
        <v>1</v>
      </c>
      <c r="D178" s="9">
        <v>39648</v>
      </c>
      <c r="E178" t="s">
        <v>161</v>
      </c>
      <c r="F178" s="8" t="str">
        <f>INDEX(Test_results[[#All],[AGS Code]],MATCH(Pointdata[[#This Row],[Parameter]],Test_results[[#All],[Test name]],0))</f>
        <v>LLPL_PL</v>
      </c>
      <c r="G178">
        <v>28</v>
      </c>
      <c r="H178" s="8" t="str">
        <f>INDEX(Test_results[[#All],[Unit]],MATCH(Pointdata[[#This Row],[Parameter]],Test_results[[#All],[Test name]],0))</f>
        <v>[%]</v>
      </c>
      <c r="I178" s="8" t="str">
        <f>INDEX(Test_results[[#All],[Accuracy]],MATCH(Pointdata[[#This Row],[Parameter]],Test_results[[#All],[Test name]],0))</f>
        <v>XN</v>
      </c>
    </row>
    <row r="179" spans="1:9" x14ac:dyDescent="0.3">
      <c r="A179" t="s">
        <v>371</v>
      </c>
      <c r="B179">
        <v>3</v>
      </c>
      <c r="C179">
        <v>4</v>
      </c>
      <c r="D179" s="9">
        <v>39648</v>
      </c>
      <c r="E179" t="s">
        <v>161</v>
      </c>
      <c r="F179" s="8" t="str">
        <f>INDEX(Test_results[[#All],[AGS Code]],MATCH(Pointdata[[#This Row],[Parameter]],Test_results[[#All],[Test name]],0))</f>
        <v>LLPL_PL</v>
      </c>
      <c r="G179">
        <v>31</v>
      </c>
      <c r="H179" s="8" t="str">
        <f>INDEX(Test_results[[#All],[Unit]],MATCH(Pointdata[[#This Row],[Parameter]],Test_results[[#All],[Test name]],0))</f>
        <v>[%]</v>
      </c>
      <c r="I179" s="8" t="str">
        <f>INDEX(Test_results[[#All],[Accuracy]],MATCH(Pointdata[[#This Row],[Parameter]],Test_results[[#All],[Test name]],0))</f>
        <v>XN</v>
      </c>
    </row>
    <row r="180" spans="1:9" x14ac:dyDescent="0.3">
      <c r="A180" t="s">
        <v>371</v>
      </c>
      <c r="B180">
        <v>6.5</v>
      </c>
      <c r="C180">
        <v>6.95</v>
      </c>
      <c r="D180" s="9">
        <v>39648</v>
      </c>
      <c r="E180" t="s">
        <v>161</v>
      </c>
      <c r="F180" s="8" t="str">
        <f>INDEX(Test_results[[#All],[AGS Code]],MATCH(Pointdata[[#This Row],[Parameter]],Test_results[[#All],[Test name]],0))</f>
        <v>LLPL_PL</v>
      </c>
      <c r="G180">
        <v>13</v>
      </c>
      <c r="H180" s="8" t="str">
        <f>INDEX(Test_results[[#All],[Unit]],MATCH(Pointdata[[#This Row],[Parameter]],Test_results[[#All],[Test name]],0))</f>
        <v>[%]</v>
      </c>
      <c r="I180" s="8" t="str">
        <f>INDEX(Test_results[[#All],[Accuracy]],MATCH(Pointdata[[#This Row],[Parameter]],Test_results[[#All],[Test name]],0))</f>
        <v>XN</v>
      </c>
    </row>
    <row r="181" spans="1:9" x14ac:dyDescent="0.3">
      <c r="A181" t="s">
        <v>371</v>
      </c>
      <c r="B181">
        <v>0</v>
      </c>
      <c r="C181">
        <v>1</v>
      </c>
      <c r="D181" s="9">
        <v>39648</v>
      </c>
      <c r="E181" t="s">
        <v>163</v>
      </c>
      <c r="F181" s="8" t="str">
        <f>INDEX(Test_results[[#All],[AGS Code]],MATCH(Pointdata[[#This Row],[Parameter]],Test_results[[#All],[Test name]],0))</f>
        <v>LLPL_PI</v>
      </c>
      <c r="G181">
        <v>44</v>
      </c>
      <c r="H181" s="8" t="str">
        <f>INDEX(Test_results[[#All],[Unit]],MATCH(Pointdata[[#This Row],[Parameter]],Test_results[[#All],[Test name]],0))</f>
        <v>[-]</v>
      </c>
      <c r="I181" s="8" t="str">
        <f>INDEX(Test_results[[#All],[Accuracy]],MATCH(Pointdata[[#This Row],[Parameter]],Test_results[[#All],[Test name]],0))</f>
        <v>0DP</v>
      </c>
    </row>
    <row r="182" spans="1:9" x14ac:dyDescent="0.3">
      <c r="A182" t="s">
        <v>371</v>
      </c>
      <c r="B182">
        <v>3</v>
      </c>
      <c r="C182">
        <v>4</v>
      </c>
      <c r="D182" s="9">
        <v>39648</v>
      </c>
      <c r="E182" t="s">
        <v>163</v>
      </c>
      <c r="F182" s="8" t="str">
        <f>INDEX(Test_results[[#All],[AGS Code]],MATCH(Pointdata[[#This Row],[Parameter]],Test_results[[#All],[Test name]],0))</f>
        <v>LLPL_PI</v>
      </c>
      <c r="G182">
        <v>47</v>
      </c>
      <c r="H182" s="8" t="str">
        <f>INDEX(Test_results[[#All],[Unit]],MATCH(Pointdata[[#This Row],[Parameter]],Test_results[[#All],[Test name]],0))</f>
        <v>[-]</v>
      </c>
      <c r="I182" s="8" t="str">
        <f>INDEX(Test_results[[#All],[Accuracy]],MATCH(Pointdata[[#This Row],[Parameter]],Test_results[[#All],[Test name]],0))</f>
        <v>0DP</v>
      </c>
    </row>
    <row r="183" spans="1:9" x14ac:dyDescent="0.3">
      <c r="A183" t="s">
        <v>371</v>
      </c>
      <c r="B183">
        <v>6.5</v>
      </c>
      <c r="C183">
        <v>6.95</v>
      </c>
      <c r="D183" s="9">
        <v>39648</v>
      </c>
      <c r="E183" t="s">
        <v>163</v>
      </c>
      <c r="F183" s="8" t="str">
        <f>INDEX(Test_results[[#All],[AGS Code]],MATCH(Pointdata[[#This Row],[Parameter]],Test_results[[#All],[Test name]],0))</f>
        <v>LLPL_PI</v>
      </c>
      <c r="G183">
        <v>14</v>
      </c>
      <c r="H183" s="8" t="str">
        <f>INDEX(Test_results[[#All],[Unit]],MATCH(Pointdata[[#This Row],[Parameter]],Test_results[[#All],[Test name]],0))</f>
        <v>[-]</v>
      </c>
      <c r="I183" s="8" t="str">
        <f>INDEX(Test_results[[#All],[Accuracy]],MATCH(Pointdata[[#This Row],[Parameter]],Test_results[[#All],[Test name]],0))</f>
        <v>0DP</v>
      </c>
    </row>
    <row r="184" spans="1:9" x14ac:dyDescent="0.3">
      <c r="A184" t="s">
        <v>372</v>
      </c>
      <c r="B184">
        <v>3.6</v>
      </c>
      <c r="C184">
        <v>4.05</v>
      </c>
      <c r="D184" s="9">
        <v>39641</v>
      </c>
      <c r="E184" t="s">
        <v>140</v>
      </c>
      <c r="F184" s="8" t="str">
        <f>INDEX(Test_results[[#All],[AGS Code]],MATCH(Pointdata[[#This Row],[Parameter]],Test_results[[#All],[Test name]],0))</f>
        <v>ISPT_NVAL</v>
      </c>
      <c r="G184">
        <v>37</v>
      </c>
      <c r="H184" s="8" t="str">
        <f>INDEX(Test_results[[#All],[Unit]],MATCH(Pointdata[[#This Row],[Parameter]],Test_results[[#All],[Test name]],0))</f>
        <v>[-]</v>
      </c>
      <c r="I184" s="8" t="str">
        <f>INDEX(Test_results[[#All],[Accuracy]],MATCH(Pointdata[[#This Row],[Parameter]],Test_results[[#All],[Test name]],0))</f>
        <v>0DP</v>
      </c>
    </row>
    <row r="185" spans="1:9" x14ac:dyDescent="0.3">
      <c r="A185" t="s">
        <v>372</v>
      </c>
      <c r="B185">
        <v>5.0999999999999996</v>
      </c>
      <c r="C185">
        <v>5.55</v>
      </c>
      <c r="D185" s="9">
        <v>39641</v>
      </c>
      <c r="E185" t="s">
        <v>140</v>
      </c>
      <c r="F185" s="8" t="str">
        <f>INDEX(Test_results[[#All],[AGS Code]],MATCH(Pointdata[[#This Row],[Parameter]],Test_results[[#All],[Test name]],0))</f>
        <v>ISPT_NVAL</v>
      </c>
      <c r="G185">
        <v>22</v>
      </c>
      <c r="H185" s="8" t="str">
        <f>INDEX(Test_results[[#All],[Unit]],MATCH(Pointdata[[#This Row],[Parameter]],Test_results[[#All],[Test name]],0))</f>
        <v>[-]</v>
      </c>
      <c r="I185" s="8" t="str">
        <f>INDEX(Test_results[[#All],[Accuracy]],MATCH(Pointdata[[#This Row],[Parameter]],Test_results[[#All],[Test name]],0))</f>
        <v>0DP</v>
      </c>
    </row>
    <row r="186" spans="1:9" x14ac:dyDescent="0.3">
      <c r="A186" t="s">
        <v>372</v>
      </c>
      <c r="B186">
        <v>6.6</v>
      </c>
      <c r="C186">
        <v>7.05</v>
      </c>
      <c r="D186" s="9">
        <v>39641</v>
      </c>
      <c r="E186" t="s">
        <v>140</v>
      </c>
      <c r="F186" s="8" t="str">
        <f>INDEX(Test_results[[#All],[AGS Code]],MATCH(Pointdata[[#This Row],[Parameter]],Test_results[[#All],[Test name]],0))</f>
        <v>ISPT_NVAL</v>
      </c>
      <c r="G186">
        <v>22</v>
      </c>
      <c r="H186" s="8" t="str">
        <f>INDEX(Test_results[[#All],[Unit]],MATCH(Pointdata[[#This Row],[Parameter]],Test_results[[#All],[Test name]],0))</f>
        <v>[-]</v>
      </c>
      <c r="I186" s="8" t="str">
        <f>INDEX(Test_results[[#All],[Accuracy]],MATCH(Pointdata[[#This Row],[Parameter]],Test_results[[#All],[Test name]],0))</f>
        <v>0DP</v>
      </c>
    </row>
    <row r="187" spans="1:9" x14ac:dyDescent="0.3">
      <c r="A187" t="s">
        <v>372</v>
      </c>
      <c r="B187">
        <v>8.1</v>
      </c>
      <c r="C187">
        <v>8.5500000000000007</v>
      </c>
      <c r="D187" s="9">
        <v>39641</v>
      </c>
      <c r="E187" t="s">
        <v>140</v>
      </c>
      <c r="F187" s="8" t="str">
        <f>INDEX(Test_results[[#All],[AGS Code]],MATCH(Pointdata[[#This Row],[Parameter]],Test_results[[#All],[Test name]],0))</f>
        <v>ISPT_NVAL</v>
      </c>
      <c r="G187">
        <v>24</v>
      </c>
      <c r="H187" s="8" t="str">
        <f>INDEX(Test_results[[#All],[Unit]],MATCH(Pointdata[[#This Row],[Parameter]],Test_results[[#All],[Test name]],0))</f>
        <v>[-]</v>
      </c>
      <c r="I187" s="8" t="str">
        <f>INDEX(Test_results[[#All],[Accuracy]],MATCH(Pointdata[[#This Row],[Parameter]],Test_results[[#All],[Test name]],0))</f>
        <v>0DP</v>
      </c>
    </row>
    <row r="188" spans="1:9" x14ac:dyDescent="0.3">
      <c r="A188" t="s">
        <v>372</v>
      </c>
      <c r="B188">
        <v>9.6</v>
      </c>
      <c r="C188">
        <v>10.050000000000001</v>
      </c>
      <c r="D188" s="9">
        <v>39641</v>
      </c>
      <c r="E188" t="s">
        <v>140</v>
      </c>
      <c r="F188" s="8" t="str">
        <f>INDEX(Test_results[[#All],[AGS Code]],MATCH(Pointdata[[#This Row],[Parameter]],Test_results[[#All],[Test name]],0))</f>
        <v>ISPT_NVAL</v>
      </c>
      <c r="G188">
        <v>30</v>
      </c>
      <c r="H188" s="8" t="str">
        <f>INDEX(Test_results[[#All],[Unit]],MATCH(Pointdata[[#This Row],[Parameter]],Test_results[[#All],[Test name]],0))</f>
        <v>[-]</v>
      </c>
      <c r="I188" s="8" t="str">
        <f>INDEX(Test_results[[#All],[Accuracy]],MATCH(Pointdata[[#This Row],[Parameter]],Test_results[[#All],[Test name]],0))</f>
        <v>0DP</v>
      </c>
    </row>
    <row r="189" spans="1:9" x14ac:dyDescent="0.3">
      <c r="A189" t="s">
        <v>372</v>
      </c>
      <c r="B189">
        <v>11.1</v>
      </c>
      <c r="C189">
        <v>11.55</v>
      </c>
      <c r="D189" s="9">
        <v>39641</v>
      </c>
      <c r="E189" t="s">
        <v>140</v>
      </c>
      <c r="F189" s="8" t="str">
        <f>INDEX(Test_results[[#All],[AGS Code]],MATCH(Pointdata[[#This Row],[Parameter]],Test_results[[#All],[Test name]],0))</f>
        <v>ISPT_NVAL</v>
      </c>
      <c r="G189">
        <v>62</v>
      </c>
      <c r="H189" s="8" t="str">
        <f>INDEX(Test_results[[#All],[Unit]],MATCH(Pointdata[[#This Row],[Parameter]],Test_results[[#All],[Test name]],0))</f>
        <v>[-]</v>
      </c>
      <c r="I189" s="8" t="str">
        <f>INDEX(Test_results[[#All],[Accuracy]],MATCH(Pointdata[[#This Row],[Parameter]],Test_results[[#All],[Test name]],0))</f>
        <v>0DP</v>
      </c>
    </row>
    <row r="190" spans="1:9" x14ac:dyDescent="0.3">
      <c r="A190" t="s">
        <v>372</v>
      </c>
      <c r="B190">
        <v>12.6</v>
      </c>
      <c r="C190">
        <v>13.05</v>
      </c>
      <c r="D190" s="9">
        <v>39641</v>
      </c>
      <c r="E190" t="s">
        <v>140</v>
      </c>
      <c r="F190" s="8" t="str">
        <f>INDEX(Test_results[[#All],[AGS Code]],MATCH(Pointdata[[#This Row],[Parameter]],Test_results[[#All],[Test name]],0))</f>
        <v>ISPT_NVAL</v>
      </c>
      <c r="G190">
        <v>100</v>
      </c>
      <c r="H190" s="8" t="str">
        <f>INDEX(Test_results[[#All],[Unit]],MATCH(Pointdata[[#This Row],[Parameter]],Test_results[[#All],[Test name]],0))</f>
        <v>[-]</v>
      </c>
      <c r="I190" s="8" t="str">
        <f>INDEX(Test_results[[#All],[Accuracy]],MATCH(Pointdata[[#This Row],[Parameter]],Test_results[[#All],[Test name]],0))</f>
        <v>0DP</v>
      </c>
    </row>
    <row r="191" spans="1:9" x14ac:dyDescent="0.3">
      <c r="A191" t="s">
        <v>372</v>
      </c>
      <c r="B191">
        <v>14</v>
      </c>
      <c r="C191">
        <v>14.45</v>
      </c>
      <c r="D191" s="9">
        <v>39641</v>
      </c>
      <c r="E191" t="s">
        <v>140</v>
      </c>
      <c r="F191" s="8" t="str">
        <f>INDEX(Test_results[[#All],[AGS Code]],MATCH(Pointdata[[#This Row],[Parameter]],Test_results[[#All],[Test name]],0))</f>
        <v>ISPT_NVAL</v>
      </c>
      <c r="G191">
        <v>33</v>
      </c>
      <c r="H191" s="8" t="str">
        <f>INDEX(Test_results[[#All],[Unit]],MATCH(Pointdata[[#This Row],[Parameter]],Test_results[[#All],[Test name]],0))</f>
        <v>[-]</v>
      </c>
      <c r="I191" s="8" t="str">
        <f>INDEX(Test_results[[#All],[Accuracy]],MATCH(Pointdata[[#This Row],[Parameter]],Test_results[[#All],[Test name]],0))</f>
        <v>0DP</v>
      </c>
    </row>
    <row r="192" spans="1:9" x14ac:dyDescent="0.3">
      <c r="A192" t="s">
        <v>372</v>
      </c>
      <c r="B192">
        <v>15.5</v>
      </c>
      <c r="C192">
        <v>15.95</v>
      </c>
      <c r="D192" s="9">
        <v>39641</v>
      </c>
      <c r="E192" t="s">
        <v>140</v>
      </c>
      <c r="F192" s="8" t="str">
        <f>INDEX(Test_results[[#All],[AGS Code]],MATCH(Pointdata[[#This Row],[Parameter]],Test_results[[#All],[Test name]],0))</f>
        <v>ISPT_NVAL</v>
      </c>
      <c r="G192">
        <v>59</v>
      </c>
      <c r="H192" s="8" t="str">
        <f>INDEX(Test_results[[#All],[Unit]],MATCH(Pointdata[[#This Row],[Parameter]],Test_results[[#All],[Test name]],0))</f>
        <v>[-]</v>
      </c>
      <c r="I192" s="8" t="str">
        <f>INDEX(Test_results[[#All],[Accuracy]],MATCH(Pointdata[[#This Row],[Parameter]],Test_results[[#All],[Test name]],0))</f>
        <v>0DP</v>
      </c>
    </row>
    <row r="193" spans="1:9" x14ac:dyDescent="0.3">
      <c r="A193" t="s">
        <v>372</v>
      </c>
      <c r="B193">
        <v>17</v>
      </c>
      <c r="C193">
        <v>17.45</v>
      </c>
      <c r="D193" s="9">
        <v>39641</v>
      </c>
      <c r="E193" t="s">
        <v>140</v>
      </c>
      <c r="F193" s="8" t="str">
        <f>INDEX(Test_results[[#All],[AGS Code]],MATCH(Pointdata[[#This Row],[Parameter]],Test_results[[#All],[Test name]],0))</f>
        <v>ISPT_NVAL</v>
      </c>
      <c r="G193">
        <v>52</v>
      </c>
      <c r="H193" s="8" t="str">
        <f>INDEX(Test_results[[#All],[Unit]],MATCH(Pointdata[[#This Row],[Parameter]],Test_results[[#All],[Test name]],0))</f>
        <v>[-]</v>
      </c>
      <c r="I193" s="8" t="str">
        <f>INDEX(Test_results[[#All],[Accuracy]],MATCH(Pointdata[[#This Row],[Parameter]],Test_results[[#All],[Test name]],0))</f>
        <v>0DP</v>
      </c>
    </row>
    <row r="194" spans="1:9" x14ac:dyDescent="0.3">
      <c r="A194" t="s">
        <v>372</v>
      </c>
      <c r="B194">
        <v>18.5</v>
      </c>
      <c r="C194">
        <v>18.95</v>
      </c>
      <c r="D194" s="9">
        <v>39641</v>
      </c>
      <c r="E194" t="s">
        <v>140</v>
      </c>
      <c r="F194" s="8" t="str">
        <f>INDEX(Test_results[[#All],[AGS Code]],MATCH(Pointdata[[#This Row],[Parameter]],Test_results[[#All],[Test name]],0))</f>
        <v>ISPT_NVAL</v>
      </c>
      <c r="G194">
        <v>98</v>
      </c>
      <c r="H194" s="8" t="str">
        <f>INDEX(Test_results[[#All],[Unit]],MATCH(Pointdata[[#This Row],[Parameter]],Test_results[[#All],[Test name]],0))</f>
        <v>[-]</v>
      </c>
      <c r="I194" s="8" t="str">
        <f>INDEX(Test_results[[#All],[Accuracy]],MATCH(Pointdata[[#This Row],[Parameter]],Test_results[[#All],[Test name]],0))</f>
        <v>0DP</v>
      </c>
    </row>
    <row r="195" spans="1:9" x14ac:dyDescent="0.3">
      <c r="A195" t="s">
        <v>372</v>
      </c>
      <c r="B195">
        <v>19.5</v>
      </c>
      <c r="C195">
        <v>19.829999999999998</v>
      </c>
      <c r="D195" s="9">
        <v>39641</v>
      </c>
      <c r="E195" t="s">
        <v>140</v>
      </c>
      <c r="F195" s="8" t="str">
        <f>INDEX(Test_results[[#All],[AGS Code]],MATCH(Pointdata[[#This Row],[Parameter]],Test_results[[#All],[Test name]],0))</f>
        <v>ISPT_NVAL</v>
      </c>
      <c r="G195">
        <v>100</v>
      </c>
      <c r="H195" s="8" t="str">
        <f>INDEX(Test_results[[#All],[Unit]],MATCH(Pointdata[[#This Row],[Parameter]],Test_results[[#All],[Test name]],0))</f>
        <v>[-]</v>
      </c>
      <c r="I195" s="8" t="str">
        <f>INDEX(Test_results[[#All],[Accuracy]],MATCH(Pointdata[[#This Row],[Parameter]],Test_results[[#All],[Test name]],0))</f>
        <v>0DP</v>
      </c>
    </row>
    <row r="196" spans="1:9" x14ac:dyDescent="0.3">
      <c r="A196" t="s">
        <v>372</v>
      </c>
      <c r="B196">
        <v>3</v>
      </c>
      <c r="C196">
        <v>3.45</v>
      </c>
      <c r="D196" s="9">
        <v>39641</v>
      </c>
      <c r="E196" t="s">
        <v>159</v>
      </c>
      <c r="F196" s="8" t="str">
        <f>INDEX(Test_results[[#All],[AGS Code]],MATCH(Pointdata[[#This Row],[Parameter]],Test_results[[#All],[Test name]],0))</f>
        <v>LLPL_LL</v>
      </c>
      <c r="G196">
        <v>35</v>
      </c>
      <c r="H196" s="8" t="str">
        <f>INDEX(Test_results[[#All],[Unit]],MATCH(Pointdata[[#This Row],[Parameter]],Test_results[[#All],[Test name]],0))</f>
        <v>[%]</v>
      </c>
      <c r="I196" s="8" t="str">
        <f>INDEX(Test_results[[#All],[Accuracy]],MATCH(Pointdata[[#This Row],[Parameter]],Test_results[[#All],[Test name]],0))</f>
        <v>0DP</v>
      </c>
    </row>
    <row r="197" spans="1:9" x14ac:dyDescent="0.3">
      <c r="A197" t="s">
        <v>372</v>
      </c>
      <c r="B197">
        <v>6</v>
      </c>
      <c r="C197">
        <v>6.45</v>
      </c>
      <c r="D197" s="9">
        <v>39641</v>
      </c>
      <c r="E197" t="s">
        <v>159</v>
      </c>
      <c r="F197" s="8" t="str">
        <f>INDEX(Test_results[[#All],[AGS Code]],MATCH(Pointdata[[#This Row],[Parameter]],Test_results[[#All],[Test name]],0))</f>
        <v>LLPL_LL</v>
      </c>
      <c r="G197">
        <v>27</v>
      </c>
      <c r="H197" s="8" t="str">
        <f>INDEX(Test_results[[#All],[Unit]],MATCH(Pointdata[[#This Row],[Parameter]],Test_results[[#All],[Test name]],0))</f>
        <v>[%]</v>
      </c>
      <c r="I197" s="8" t="str">
        <f>INDEX(Test_results[[#All],[Accuracy]],MATCH(Pointdata[[#This Row],[Parameter]],Test_results[[#All],[Test name]],0))</f>
        <v>0DP</v>
      </c>
    </row>
    <row r="198" spans="1:9" x14ac:dyDescent="0.3">
      <c r="A198" t="s">
        <v>372</v>
      </c>
      <c r="B198">
        <v>9</v>
      </c>
      <c r="C198">
        <v>9.4499999999999993</v>
      </c>
      <c r="D198" s="9">
        <v>39641</v>
      </c>
      <c r="E198" t="s">
        <v>159</v>
      </c>
      <c r="F198" s="8" t="str">
        <f>INDEX(Test_results[[#All],[AGS Code]],MATCH(Pointdata[[#This Row],[Parameter]],Test_results[[#All],[Test name]],0))</f>
        <v>LLPL_LL</v>
      </c>
      <c r="G198">
        <v>30</v>
      </c>
      <c r="H198" s="8" t="str">
        <f>INDEX(Test_results[[#All],[Unit]],MATCH(Pointdata[[#This Row],[Parameter]],Test_results[[#All],[Test name]],0))</f>
        <v>[%]</v>
      </c>
      <c r="I198" s="8" t="str">
        <f>INDEX(Test_results[[#All],[Accuracy]],MATCH(Pointdata[[#This Row],[Parameter]],Test_results[[#All],[Test name]],0))</f>
        <v>0DP</v>
      </c>
    </row>
    <row r="199" spans="1:9" x14ac:dyDescent="0.3">
      <c r="A199" t="s">
        <v>372</v>
      </c>
      <c r="B199">
        <v>12</v>
      </c>
      <c r="C199">
        <v>12.45</v>
      </c>
      <c r="D199" s="9">
        <v>39641</v>
      </c>
      <c r="E199" t="s">
        <v>159</v>
      </c>
      <c r="F199" s="8" t="str">
        <f>INDEX(Test_results[[#All],[AGS Code]],MATCH(Pointdata[[#This Row],[Parameter]],Test_results[[#All],[Test name]],0))</f>
        <v>LLPL_LL</v>
      </c>
      <c r="G199">
        <v>30</v>
      </c>
      <c r="H199" s="8" t="str">
        <f>INDEX(Test_results[[#All],[Unit]],MATCH(Pointdata[[#This Row],[Parameter]],Test_results[[#All],[Test name]],0))</f>
        <v>[%]</v>
      </c>
      <c r="I199" s="8" t="str">
        <f>INDEX(Test_results[[#All],[Accuracy]],MATCH(Pointdata[[#This Row],[Parameter]],Test_results[[#All],[Test name]],0))</f>
        <v>0DP</v>
      </c>
    </row>
    <row r="200" spans="1:9" x14ac:dyDescent="0.3">
      <c r="A200" t="s">
        <v>372</v>
      </c>
      <c r="B200">
        <v>3</v>
      </c>
      <c r="C200">
        <v>3.45</v>
      </c>
      <c r="D200" s="9">
        <v>39641</v>
      </c>
      <c r="E200" t="s">
        <v>161</v>
      </c>
      <c r="F200" s="8" t="str">
        <f>INDEX(Test_results[[#All],[AGS Code]],MATCH(Pointdata[[#This Row],[Parameter]],Test_results[[#All],[Test name]],0))</f>
        <v>LLPL_PL</v>
      </c>
      <c r="G200">
        <v>15</v>
      </c>
      <c r="H200" s="8" t="str">
        <f>INDEX(Test_results[[#All],[Unit]],MATCH(Pointdata[[#This Row],[Parameter]],Test_results[[#All],[Test name]],0))</f>
        <v>[%]</v>
      </c>
      <c r="I200" s="8" t="str">
        <f>INDEX(Test_results[[#All],[Accuracy]],MATCH(Pointdata[[#This Row],[Parameter]],Test_results[[#All],[Test name]],0))</f>
        <v>XN</v>
      </c>
    </row>
    <row r="201" spans="1:9" x14ac:dyDescent="0.3">
      <c r="A201" t="s">
        <v>372</v>
      </c>
      <c r="B201">
        <v>6</v>
      </c>
      <c r="C201">
        <v>6.45</v>
      </c>
      <c r="D201" s="9">
        <v>39641</v>
      </c>
      <c r="E201" t="s">
        <v>161</v>
      </c>
      <c r="F201" s="8" t="str">
        <f>INDEX(Test_results[[#All],[AGS Code]],MATCH(Pointdata[[#This Row],[Parameter]],Test_results[[#All],[Test name]],0))</f>
        <v>LLPL_PL</v>
      </c>
      <c r="G201">
        <v>13</v>
      </c>
      <c r="H201" s="8" t="str">
        <f>INDEX(Test_results[[#All],[Unit]],MATCH(Pointdata[[#This Row],[Parameter]],Test_results[[#All],[Test name]],0))</f>
        <v>[%]</v>
      </c>
      <c r="I201" s="8" t="str">
        <f>INDEX(Test_results[[#All],[Accuracy]],MATCH(Pointdata[[#This Row],[Parameter]],Test_results[[#All],[Test name]],0))</f>
        <v>XN</v>
      </c>
    </row>
    <row r="202" spans="1:9" x14ac:dyDescent="0.3">
      <c r="A202" t="s">
        <v>372</v>
      </c>
      <c r="B202">
        <v>9</v>
      </c>
      <c r="C202">
        <v>9.4499999999999993</v>
      </c>
      <c r="D202" s="9">
        <v>39641</v>
      </c>
      <c r="E202" t="s">
        <v>161</v>
      </c>
      <c r="F202" s="8" t="str">
        <f>INDEX(Test_results[[#All],[AGS Code]],MATCH(Pointdata[[#This Row],[Parameter]],Test_results[[#All],[Test name]],0))</f>
        <v>LLPL_PL</v>
      </c>
      <c r="G202">
        <v>14</v>
      </c>
      <c r="H202" s="8" t="str">
        <f>INDEX(Test_results[[#All],[Unit]],MATCH(Pointdata[[#This Row],[Parameter]],Test_results[[#All],[Test name]],0))</f>
        <v>[%]</v>
      </c>
      <c r="I202" s="8" t="str">
        <f>INDEX(Test_results[[#All],[Accuracy]],MATCH(Pointdata[[#This Row],[Parameter]],Test_results[[#All],[Test name]],0))</f>
        <v>XN</v>
      </c>
    </row>
    <row r="203" spans="1:9" x14ac:dyDescent="0.3">
      <c r="A203" t="s">
        <v>372</v>
      </c>
      <c r="B203">
        <v>12</v>
      </c>
      <c r="C203">
        <v>12.45</v>
      </c>
      <c r="D203" s="9">
        <v>39641</v>
      </c>
      <c r="E203" t="s">
        <v>161</v>
      </c>
      <c r="F203" s="8" t="str">
        <f>INDEX(Test_results[[#All],[AGS Code]],MATCH(Pointdata[[#This Row],[Parameter]],Test_results[[#All],[Test name]],0))</f>
        <v>LLPL_PL</v>
      </c>
      <c r="G203">
        <v>13</v>
      </c>
      <c r="H203" s="8" t="str">
        <f>INDEX(Test_results[[#All],[Unit]],MATCH(Pointdata[[#This Row],[Parameter]],Test_results[[#All],[Test name]],0))</f>
        <v>[%]</v>
      </c>
      <c r="I203" s="8" t="str">
        <f>INDEX(Test_results[[#All],[Accuracy]],MATCH(Pointdata[[#This Row],[Parameter]],Test_results[[#All],[Test name]],0))</f>
        <v>XN</v>
      </c>
    </row>
    <row r="204" spans="1:9" x14ac:dyDescent="0.3">
      <c r="A204" t="s">
        <v>372</v>
      </c>
      <c r="B204">
        <v>3</v>
      </c>
      <c r="C204">
        <v>3.45</v>
      </c>
      <c r="D204" s="9">
        <v>39641</v>
      </c>
      <c r="E204" t="s">
        <v>163</v>
      </c>
      <c r="F204" s="8" t="str">
        <f>INDEX(Test_results[[#All],[AGS Code]],MATCH(Pointdata[[#This Row],[Parameter]],Test_results[[#All],[Test name]],0))</f>
        <v>LLPL_PI</v>
      </c>
      <c r="G204">
        <v>20</v>
      </c>
      <c r="H204" s="8" t="str">
        <f>INDEX(Test_results[[#All],[Unit]],MATCH(Pointdata[[#This Row],[Parameter]],Test_results[[#All],[Test name]],0))</f>
        <v>[-]</v>
      </c>
      <c r="I204" s="8" t="str">
        <f>INDEX(Test_results[[#All],[Accuracy]],MATCH(Pointdata[[#This Row],[Parameter]],Test_results[[#All],[Test name]],0))</f>
        <v>0DP</v>
      </c>
    </row>
    <row r="205" spans="1:9" x14ac:dyDescent="0.3">
      <c r="A205" t="s">
        <v>372</v>
      </c>
      <c r="B205">
        <v>6</v>
      </c>
      <c r="C205">
        <v>6.45</v>
      </c>
      <c r="D205" s="9">
        <v>39641</v>
      </c>
      <c r="E205" t="s">
        <v>163</v>
      </c>
      <c r="F205" s="8" t="str">
        <f>INDEX(Test_results[[#All],[AGS Code]],MATCH(Pointdata[[#This Row],[Parameter]],Test_results[[#All],[Test name]],0))</f>
        <v>LLPL_PI</v>
      </c>
      <c r="G205">
        <v>14</v>
      </c>
      <c r="H205" s="8" t="str">
        <f>INDEX(Test_results[[#All],[Unit]],MATCH(Pointdata[[#This Row],[Parameter]],Test_results[[#All],[Test name]],0))</f>
        <v>[-]</v>
      </c>
      <c r="I205" s="8" t="str">
        <f>INDEX(Test_results[[#All],[Accuracy]],MATCH(Pointdata[[#This Row],[Parameter]],Test_results[[#All],[Test name]],0))</f>
        <v>0DP</v>
      </c>
    </row>
    <row r="206" spans="1:9" x14ac:dyDescent="0.3">
      <c r="A206" t="s">
        <v>372</v>
      </c>
      <c r="B206">
        <v>9</v>
      </c>
      <c r="C206">
        <v>9.4499999999999993</v>
      </c>
      <c r="D206" s="9">
        <v>39641</v>
      </c>
      <c r="E206" t="s">
        <v>163</v>
      </c>
      <c r="F206" s="8" t="str">
        <f>INDEX(Test_results[[#All],[AGS Code]],MATCH(Pointdata[[#This Row],[Parameter]],Test_results[[#All],[Test name]],0))</f>
        <v>LLPL_PI</v>
      </c>
      <c r="G206">
        <v>16</v>
      </c>
      <c r="H206" s="8" t="str">
        <f>INDEX(Test_results[[#All],[Unit]],MATCH(Pointdata[[#This Row],[Parameter]],Test_results[[#All],[Test name]],0))</f>
        <v>[-]</v>
      </c>
      <c r="I206" s="8" t="str">
        <f>INDEX(Test_results[[#All],[Accuracy]],MATCH(Pointdata[[#This Row],[Parameter]],Test_results[[#All],[Test name]],0))</f>
        <v>0DP</v>
      </c>
    </row>
    <row r="207" spans="1:9" x14ac:dyDescent="0.3">
      <c r="A207" t="s">
        <v>372</v>
      </c>
      <c r="B207">
        <v>12</v>
      </c>
      <c r="C207">
        <v>12.45</v>
      </c>
      <c r="D207" s="9">
        <v>39641</v>
      </c>
      <c r="E207" t="s">
        <v>163</v>
      </c>
      <c r="F207" s="8" t="str">
        <f>INDEX(Test_results[[#All],[AGS Code]],MATCH(Pointdata[[#This Row],[Parameter]],Test_results[[#All],[Test name]],0))</f>
        <v>LLPL_PI</v>
      </c>
      <c r="G207">
        <v>17</v>
      </c>
      <c r="H207" s="8" t="str">
        <f>INDEX(Test_results[[#All],[Unit]],MATCH(Pointdata[[#This Row],[Parameter]],Test_results[[#All],[Test name]],0))</f>
        <v>[-]</v>
      </c>
      <c r="I207" s="8" t="str">
        <f>INDEX(Test_results[[#All],[Accuracy]],MATCH(Pointdata[[#This Row],[Parameter]],Test_results[[#All],[Test name]],0))</f>
        <v>0DP</v>
      </c>
    </row>
    <row r="208" spans="1:9" x14ac:dyDescent="0.3">
      <c r="A208" t="s">
        <v>373</v>
      </c>
      <c r="B208">
        <v>3.6</v>
      </c>
      <c r="C208">
        <v>4.05</v>
      </c>
      <c r="D208" s="9">
        <v>39646</v>
      </c>
      <c r="E208" t="s">
        <v>140</v>
      </c>
      <c r="F208" s="8" t="str">
        <f>INDEX(Test_results[[#All],[AGS Code]],MATCH(Pointdata[[#This Row],[Parameter]],Test_results[[#All],[Test name]],0))</f>
        <v>ISPT_NVAL</v>
      </c>
      <c r="G208">
        <v>20</v>
      </c>
      <c r="H208" s="8" t="str">
        <f>INDEX(Test_results[[#All],[Unit]],MATCH(Pointdata[[#This Row],[Parameter]],Test_results[[#All],[Test name]],0))</f>
        <v>[-]</v>
      </c>
      <c r="I208" s="8" t="str">
        <f>INDEX(Test_results[[#All],[Accuracy]],MATCH(Pointdata[[#This Row],[Parameter]],Test_results[[#All],[Test name]],0))</f>
        <v>0DP</v>
      </c>
    </row>
    <row r="209" spans="1:9" x14ac:dyDescent="0.3">
      <c r="A209" t="s">
        <v>373</v>
      </c>
      <c r="B209">
        <v>5.0999999999999996</v>
      </c>
      <c r="C209">
        <v>5.55</v>
      </c>
      <c r="D209" s="9">
        <v>39646</v>
      </c>
      <c r="E209" t="s">
        <v>140</v>
      </c>
      <c r="F209" s="8" t="str">
        <f>INDEX(Test_results[[#All],[AGS Code]],MATCH(Pointdata[[#This Row],[Parameter]],Test_results[[#All],[Test name]],0))</f>
        <v>ISPT_NVAL</v>
      </c>
      <c r="G209">
        <v>23</v>
      </c>
      <c r="H209" s="8" t="str">
        <f>INDEX(Test_results[[#All],[Unit]],MATCH(Pointdata[[#This Row],[Parameter]],Test_results[[#All],[Test name]],0))</f>
        <v>[-]</v>
      </c>
      <c r="I209" s="8" t="str">
        <f>INDEX(Test_results[[#All],[Accuracy]],MATCH(Pointdata[[#This Row],[Parameter]],Test_results[[#All],[Test name]],0))</f>
        <v>0DP</v>
      </c>
    </row>
    <row r="210" spans="1:9" x14ac:dyDescent="0.3">
      <c r="A210" t="s">
        <v>373</v>
      </c>
      <c r="B210">
        <v>6.6</v>
      </c>
      <c r="C210">
        <v>7.05</v>
      </c>
      <c r="D210" s="9">
        <v>39646</v>
      </c>
      <c r="E210" t="s">
        <v>140</v>
      </c>
      <c r="F210" s="8" t="str">
        <f>INDEX(Test_results[[#All],[AGS Code]],MATCH(Pointdata[[#This Row],[Parameter]],Test_results[[#All],[Test name]],0))</f>
        <v>ISPT_NVAL</v>
      </c>
      <c r="G210">
        <v>17</v>
      </c>
      <c r="H210" s="8" t="str">
        <f>INDEX(Test_results[[#All],[Unit]],MATCH(Pointdata[[#This Row],[Parameter]],Test_results[[#All],[Test name]],0))</f>
        <v>[-]</v>
      </c>
      <c r="I210" s="8" t="str">
        <f>INDEX(Test_results[[#All],[Accuracy]],MATCH(Pointdata[[#This Row],[Parameter]],Test_results[[#All],[Test name]],0))</f>
        <v>0DP</v>
      </c>
    </row>
    <row r="211" spans="1:9" x14ac:dyDescent="0.3">
      <c r="A211" t="s">
        <v>373</v>
      </c>
      <c r="B211">
        <v>8.1</v>
      </c>
      <c r="C211">
        <v>8.5500000000000007</v>
      </c>
      <c r="D211" s="9">
        <v>39646</v>
      </c>
      <c r="E211" t="s">
        <v>140</v>
      </c>
      <c r="F211" s="8" t="str">
        <f>INDEX(Test_results[[#All],[AGS Code]],MATCH(Pointdata[[#This Row],[Parameter]],Test_results[[#All],[Test name]],0))</f>
        <v>ISPT_NVAL</v>
      </c>
      <c r="G211">
        <v>25</v>
      </c>
      <c r="H211" s="8" t="str">
        <f>INDEX(Test_results[[#All],[Unit]],MATCH(Pointdata[[#This Row],[Parameter]],Test_results[[#All],[Test name]],0))</f>
        <v>[-]</v>
      </c>
      <c r="I211" s="8" t="str">
        <f>INDEX(Test_results[[#All],[Accuracy]],MATCH(Pointdata[[#This Row],[Parameter]],Test_results[[#All],[Test name]],0))</f>
        <v>0DP</v>
      </c>
    </row>
    <row r="212" spans="1:9" x14ac:dyDescent="0.3">
      <c r="A212" t="s">
        <v>373</v>
      </c>
      <c r="B212">
        <v>9.6</v>
      </c>
      <c r="C212">
        <v>10.050000000000001</v>
      </c>
      <c r="D212" s="9">
        <v>39646</v>
      </c>
      <c r="E212" t="s">
        <v>140</v>
      </c>
      <c r="F212" s="8" t="str">
        <f>INDEX(Test_results[[#All],[AGS Code]],MATCH(Pointdata[[#This Row],[Parameter]],Test_results[[#All],[Test name]],0))</f>
        <v>ISPT_NVAL</v>
      </c>
      <c r="G212">
        <v>49</v>
      </c>
      <c r="H212" s="8" t="str">
        <f>INDEX(Test_results[[#All],[Unit]],MATCH(Pointdata[[#This Row],[Parameter]],Test_results[[#All],[Test name]],0))</f>
        <v>[-]</v>
      </c>
      <c r="I212" s="8" t="str">
        <f>INDEX(Test_results[[#All],[Accuracy]],MATCH(Pointdata[[#This Row],[Parameter]],Test_results[[#All],[Test name]],0))</f>
        <v>0DP</v>
      </c>
    </row>
    <row r="213" spans="1:9" x14ac:dyDescent="0.3">
      <c r="A213" t="s">
        <v>373</v>
      </c>
      <c r="B213">
        <v>11.1</v>
      </c>
      <c r="C213">
        <v>11.55</v>
      </c>
      <c r="D213" s="9">
        <v>39646</v>
      </c>
      <c r="E213" t="s">
        <v>140</v>
      </c>
      <c r="F213" s="8" t="str">
        <f>INDEX(Test_results[[#All],[AGS Code]],MATCH(Pointdata[[#This Row],[Parameter]],Test_results[[#All],[Test name]],0))</f>
        <v>ISPT_NVAL</v>
      </c>
      <c r="G213">
        <v>75</v>
      </c>
      <c r="H213" s="8" t="str">
        <f>INDEX(Test_results[[#All],[Unit]],MATCH(Pointdata[[#This Row],[Parameter]],Test_results[[#All],[Test name]],0))</f>
        <v>[-]</v>
      </c>
      <c r="I213" s="8" t="str">
        <f>INDEX(Test_results[[#All],[Accuracy]],MATCH(Pointdata[[#This Row],[Parameter]],Test_results[[#All],[Test name]],0))</f>
        <v>0DP</v>
      </c>
    </row>
    <row r="214" spans="1:9" x14ac:dyDescent="0.3">
      <c r="A214" t="s">
        <v>373</v>
      </c>
      <c r="B214">
        <v>12.6</v>
      </c>
      <c r="C214">
        <v>13.05</v>
      </c>
      <c r="D214" s="9">
        <v>39646</v>
      </c>
      <c r="E214" t="s">
        <v>140</v>
      </c>
      <c r="F214" s="8" t="str">
        <f>INDEX(Test_results[[#All],[AGS Code]],MATCH(Pointdata[[#This Row],[Parameter]],Test_results[[#All],[Test name]],0))</f>
        <v>ISPT_NVAL</v>
      </c>
      <c r="G214">
        <v>0</v>
      </c>
      <c r="H214" s="8" t="str">
        <f>INDEX(Test_results[[#All],[Unit]],MATCH(Pointdata[[#This Row],[Parameter]],Test_results[[#All],[Test name]],0))</f>
        <v>[-]</v>
      </c>
      <c r="I214" s="8" t="str">
        <f>INDEX(Test_results[[#All],[Accuracy]],MATCH(Pointdata[[#This Row],[Parameter]],Test_results[[#All],[Test name]],0))</f>
        <v>0DP</v>
      </c>
    </row>
    <row r="215" spans="1:9" x14ac:dyDescent="0.3">
      <c r="A215" t="s">
        <v>373</v>
      </c>
      <c r="B215">
        <v>14.9</v>
      </c>
      <c r="C215">
        <v>15.26</v>
      </c>
      <c r="D215" s="9">
        <v>39646</v>
      </c>
      <c r="E215" t="s">
        <v>140</v>
      </c>
      <c r="F215" s="8" t="str">
        <f>INDEX(Test_results[[#All],[AGS Code]],MATCH(Pointdata[[#This Row],[Parameter]],Test_results[[#All],[Test name]],0))</f>
        <v>ISPT_NVAL</v>
      </c>
      <c r="G215">
        <v>100</v>
      </c>
      <c r="H215" s="8" t="str">
        <f>INDEX(Test_results[[#All],[Unit]],MATCH(Pointdata[[#This Row],[Parameter]],Test_results[[#All],[Test name]],0))</f>
        <v>[-]</v>
      </c>
      <c r="I215" s="8" t="str">
        <f>INDEX(Test_results[[#All],[Accuracy]],MATCH(Pointdata[[#This Row],[Parameter]],Test_results[[#All],[Test name]],0))</f>
        <v>0DP</v>
      </c>
    </row>
    <row r="216" spans="1:9" x14ac:dyDescent="0.3">
      <c r="A216" t="s">
        <v>373</v>
      </c>
      <c r="B216">
        <v>16.5</v>
      </c>
      <c r="C216">
        <v>16.95</v>
      </c>
      <c r="D216" s="9">
        <v>39646</v>
      </c>
      <c r="E216" t="s">
        <v>140</v>
      </c>
      <c r="F216" s="8" t="str">
        <f>INDEX(Test_results[[#All],[AGS Code]],MATCH(Pointdata[[#This Row],[Parameter]],Test_results[[#All],[Test name]],0))</f>
        <v>ISPT_NVAL</v>
      </c>
      <c r="G216">
        <v>83</v>
      </c>
      <c r="H216" s="8" t="str">
        <f>INDEX(Test_results[[#All],[Unit]],MATCH(Pointdata[[#This Row],[Parameter]],Test_results[[#All],[Test name]],0))</f>
        <v>[-]</v>
      </c>
      <c r="I216" s="8" t="str">
        <f>INDEX(Test_results[[#All],[Accuracy]],MATCH(Pointdata[[#This Row],[Parameter]],Test_results[[#All],[Test name]],0))</f>
        <v>0DP</v>
      </c>
    </row>
    <row r="217" spans="1:9" x14ac:dyDescent="0.3">
      <c r="A217" t="s">
        <v>373</v>
      </c>
      <c r="B217">
        <v>17.5</v>
      </c>
      <c r="C217">
        <v>17.89</v>
      </c>
      <c r="D217" s="9">
        <v>39646</v>
      </c>
      <c r="E217" t="s">
        <v>140</v>
      </c>
      <c r="F217" s="8" t="str">
        <f>INDEX(Test_results[[#All],[AGS Code]],MATCH(Pointdata[[#This Row],[Parameter]],Test_results[[#All],[Test name]],0))</f>
        <v>ISPT_NVAL</v>
      </c>
      <c r="G217">
        <v>100</v>
      </c>
      <c r="H217" s="8" t="str">
        <f>INDEX(Test_results[[#All],[Unit]],MATCH(Pointdata[[#This Row],[Parameter]],Test_results[[#All],[Test name]],0))</f>
        <v>[-]</v>
      </c>
      <c r="I217" s="8" t="str">
        <f>INDEX(Test_results[[#All],[Accuracy]],MATCH(Pointdata[[#This Row],[Parameter]],Test_results[[#All],[Test name]],0))</f>
        <v>0DP</v>
      </c>
    </row>
    <row r="218" spans="1:9" x14ac:dyDescent="0.3">
      <c r="A218" t="s">
        <v>373</v>
      </c>
      <c r="B218">
        <v>19</v>
      </c>
      <c r="C218">
        <v>19.399999999999999</v>
      </c>
      <c r="D218" s="9">
        <v>39646</v>
      </c>
      <c r="E218" t="s">
        <v>140</v>
      </c>
      <c r="F218" s="8" t="str">
        <f>INDEX(Test_results[[#All],[AGS Code]],MATCH(Pointdata[[#This Row],[Parameter]],Test_results[[#All],[Test name]],0))</f>
        <v>ISPT_NVAL</v>
      </c>
      <c r="G218">
        <v>111</v>
      </c>
      <c r="H218" s="8" t="str">
        <f>INDEX(Test_results[[#All],[Unit]],MATCH(Pointdata[[#This Row],[Parameter]],Test_results[[#All],[Test name]],0))</f>
        <v>[-]</v>
      </c>
      <c r="I218" s="8" t="str">
        <f>INDEX(Test_results[[#All],[Accuracy]],MATCH(Pointdata[[#This Row],[Parameter]],Test_results[[#All],[Test name]],0))</f>
        <v>0DP</v>
      </c>
    </row>
    <row r="219" spans="1:9" x14ac:dyDescent="0.3">
      <c r="A219" t="s">
        <v>373</v>
      </c>
      <c r="B219">
        <v>20.5</v>
      </c>
      <c r="C219">
        <v>20.7</v>
      </c>
      <c r="D219" s="9">
        <v>39646</v>
      </c>
      <c r="E219" t="s">
        <v>140</v>
      </c>
      <c r="F219" s="8" t="str">
        <f>INDEX(Test_results[[#All],[AGS Code]],MATCH(Pointdata[[#This Row],[Parameter]],Test_results[[#All],[Test name]],0))</f>
        <v>ISPT_NVAL</v>
      </c>
      <c r="G219">
        <v>100</v>
      </c>
      <c r="H219" s="8" t="str">
        <f>INDEX(Test_results[[#All],[Unit]],MATCH(Pointdata[[#This Row],[Parameter]],Test_results[[#All],[Test name]],0))</f>
        <v>[-]</v>
      </c>
      <c r="I219" s="8" t="str">
        <f>INDEX(Test_results[[#All],[Accuracy]],MATCH(Pointdata[[#This Row],[Parameter]],Test_results[[#All],[Test name]],0))</f>
        <v>0DP</v>
      </c>
    </row>
    <row r="220" spans="1:9" x14ac:dyDescent="0.3">
      <c r="A220" t="s">
        <v>373</v>
      </c>
      <c r="B220">
        <v>22.5</v>
      </c>
      <c r="C220">
        <v>22.73</v>
      </c>
      <c r="D220" s="9">
        <v>39646</v>
      </c>
      <c r="E220" t="s">
        <v>140</v>
      </c>
      <c r="F220" s="8" t="str">
        <f>INDEX(Test_results[[#All],[AGS Code]],MATCH(Pointdata[[#This Row],[Parameter]],Test_results[[#All],[Test name]],0))</f>
        <v>ISPT_NVAL</v>
      </c>
      <c r="G220">
        <v>100</v>
      </c>
      <c r="H220" s="8" t="str">
        <f>INDEX(Test_results[[#All],[Unit]],MATCH(Pointdata[[#This Row],[Parameter]],Test_results[[#All],[Test name]],0))</f>
        <v>[-]</v>
      </c>
      <c r="I220" s="8" t="str">
        <f>INDEX(Test_results[[#All],[Accuracy]],MATCH(Pointdata[[#This Row],[Parameter]],Test_results[[#All],[Test name]],0))</f>
        <v>0DP</v>
      </c>
    </row>
    <row r="221" spans="1:9" x14ac:dyDescent="0.3">
      <c r="A221" t="s">
        <v>373</v>
      </c>
      <c r="B221">
        <v>24</v>
      </c>
      <c r="C221">
        <v>24.15</v>
      </c>
      <c r="D221" s="9">
        <v>39646</v>
      </c>
      <c r="E221" t="s">
        <v>140</v>
      </c>
      <c r="F221" s="8" t="str">
        <f>INDEX(Test_results[[#All],[AGS Code]],MATCH(Pointdata[[#This Row],[Parameter]],Test_results[[#All],[Test name]],0))</f>
        <v>ISPT_NVAL</v>
      </c>
      <c r="G221">
        <v>100</v>
      </c>
      <c r="H221" s="8" t="str">
        <f>INDEX(Test_results[[#All],[Unit]],MATCH(Pointdata[[#This Row],[Parameter]],Test_results[[#All],[Test name]],0))</f>
        <v>[-]</v>
      </c>
      <c r="I221" s="8" t="str">
        <f>INDEX(Test_results[[#All],[Accuracy]],MATCH(Pointdata[[#This Row],[Parameter]],Test_results[[#All],[Test name]],0))</f>
        <v>0DP</v>
      </c>
    </row>
    <row r="222" spans="1:9" x14ac:dyDescent="0.3">
      <c r="A222" t="s">
        <v>373</v>
      </c>
      <c r="B222">
        <v>3</v>
      </c>
      <c r="C222">
        <v>3.45</v>
      </c>
      <c r="D222" s="9">
        <v>39646</v>
      </c>
      <c r="E222" t="s">
        <v>159</v>
      </c>
      <c r="F222" s="8" t="str">
        <f>INDEX(Test_results[[#All],[AGS Code]],MATCH(Pointdata[[#This Row],[Parameter]],Test_results[[#All],[Test name]],0))</f>
        <v>LLPL_LL</v>
      </c>
      <c r="G222">
        <v>30</v>
      </c>
      <c r="H222" s="8" t="str">
        <f>INDEX(Test_results[[#All],[Unit]],MATCH(Pointdata[[#This Row],[Parameter]],Test_results[[#All],[Test name]],0))</f>
        <v>[%]</v>
      </c>
      <c r="I222" s="8" t="str">
        <f>INDEX(Test_results[[#All],[Accuracy]],MATCH(Pointdata[[#This Row],[Parameter]],Test_results[[#All],[Test name]],0))</f>
        <v>0DP</v>
      </c>
    </row>
    <row r="223" spans="1:9" x14ac:dyDescent="0.3">
      <c r="A223" t="s">
        <v>373</v>
      </c>
      <c r="B223">
        <v>6</v>
      </c>
      <c r="C223">
        <v>6.45</v>
      </c>
      <c r="D223" s="9">
        <v>39646</v>
      </c>
      <c r="E223" t="s">
        <v>159</v>
      </c>
      <c r="F223" s="8" t="str">
        <f>INDEX(Test_results[[#All],[AGS Code]],MATCH(Pointdata[[#This Row],[Parameter]],Test_results[[#All],[Test name]],0))</f>
        <v>LLPL_LL</v>
      </c>
      <c r="G223">
        <v>28</v>
      </c>
      <c r="H223" s="8" t="str">
        <f>INDEX(Test_results[[#All],[Unit]],MATCH(Pointdata[[#This Row],[Parameter]],Test_results[[#All],[Test name]],0))</f>
        <v>[%]</v>
      </c>
      <c r="I223" s="8" t="str">
        <f>INDEX(Test_results[[#All],[Accuracy]],MATCH(Pointdata[[#This Row],[Parameter]],Test_results[[#All],[Test name]],0))</f>
        <v>0DP</v>
      </c>
    </row>
    <row r="224" spans="1:9" x14ac:dyDescent="0.3">
      <c r="A224" t="s">
        <v>373</v>
      </c>
      <c r="B224">
        <v>9</v>
      </c>
      <c r="C224">
        <v>9.4499999999999993</v>
      </c>
      <c r="D224" s="9">
        <v>39646</v>
      </c>
      <c r="E224" t="s">
        <v>159</v>
      </c>
      <c r="F224" s="8" t="str">
        <f>INDEX(Test_results[[#All],[AGS Code]],MATCH(Pointdata[[#This Row],[Parameter]],Test_results[[#All],[Test name]],0))</f>
        <v>LLPL_LL</v>
      </c>
      <c r="G224">
        <v>27</v>
      </c>
      <c r="H224" s="8" t="str">
        <f>INDEX(Test_results[[#All],[Unit]],MATCH(Pointdata[[#This Row],[Parameter]],Test_results[[#All],[Test name]],0))</f>
        <v>[%]</v>
      </c>
      <c r="I224" s="8" t="str">
        <f>INDEX(Test_results[[#All],[Accuracy]],MATCH(Pointdata[[#This Row],[Parameter]],Test_results[[#All],[Test name]],0))</f>
        <v>0DP</v>
      </c>
    </row>
    <row r="225" spans="1:9" x14ac:dyDescent="0.3">
      <c r="A225" t="s">
        <v>373</v>
      </c>
      <c r="B225">
        <v>12</v>
      </c>
      <c r="C225">
        <v>12.45</v>
      </c>
      <c r="D225" s="9">
        <v>39646</v>
      </c>
      <c r="E225" t="s">
        <v>159</v>
      </c>
      <c r="F225" s="8" t="str">
        <f>INDEX(Test_results[[#All],[AGS Code]],MATCH(Pointdata[[#This Row],[Parameter]],Test_results[[#All],[Test name]],0))</f>
        <v>LLPL_LL</v>
      </c>
      <c r="G225">
        <v>32</v>
      </c>
      <c r="H225" s="8" t="str">
        <f>INDEX(Test_results[[#All],[Unit]],MATCH(Pointdata[[#This Row],[Parameter]],Test_results[[#All],[Test name]],0))</f>
        <v>[%]</v>
      </c>
      <c r="I225" s="8" t="str">
        <f>INDEX(Test_results[[#All],[Accuracy]],MATCH(Pointdata[[#This Row],[Parameter]],Test_results[[#All],[Test name]],0))</f>
        <v>0DP</v>
      </c>
    </row>
    <row r="226" spans="1:9" x14ac:dyDescent="0.3">
      <c r="A226" t="s">
        <v>373</v>
      </c>
      <c r="B226">
        <v>3</v>
      </c>
      <c r="C226">
        <v>3.45</v>
      </c>
      <c r="D226" s="9">
        <v>39646</v>
      </c>
      <c r="E226" t="s">
        <v>161</v>
      </c>
      <c r="F226" s="8" t="str">
        <f>INDEX(Test_results[[#All],[AGS Code]],MATCH(Pointdata[[#This Row],[Parameter]],Test_results[[#All],[Test name]],0))</f>
        <v>LLPL_PL</v>
      </c>
      <c r="G226">
        <v>16</v>
      </c>
      <c r="H226" s="8" t="str">
        <f>INDEX(Test_results[[#All],[Unit]],MATCH(Pointdata[[#This Row],[Parameter]],Test_results[[#All],[Test name]],0))</f>
        <v>[%]</v>
      </c>
      <c r="I226" s="8" t="str">
        <f>INDEX(Test_results[[#All],[Accuracy]],MATCH(Pointdata[[#This Row],[Parameter]],Test_results[[#All],[Test name]],0))</f>
        <v>XN</v>
      </c>
    </row>
    <row r="227" spans="1:9" x14ac:dyDescent="0.3">
      <c r="A227" t="s">
        <v>373</v>
      </c>
      <c r="B227">
        <v>6</v>
      </c>
      <c r="C227">
        <v>6.45</v>
      </c>
      <c r="D227" s="9">
        <v>39646</v>
      </c>
      <c r="E227" t="s">
        <v>161</v>
      </c>
      <c r="F227" s="8" t="str">
        <f>INDEX(Test_results[[#All],[AGS Code]],MATCH(Pointdata[[#This Row],[Parameter]],Test_results[[#All],[Test name]],0))</f>
        <v>LLPL_PL</v>
      </c>
      <c r="G227">
        <v>14</v>
      </c>
      <c r="H227" s="8" t="str">
        <f>INDEX(Test_results[[#All],[Unit]],MATCH(Pointdata[[#This Row],[Parameter]],Test_results[[#All],[Test name]],0))</f>
        <v>[%]</v>
      </c>
      <c r="I227" s="8" t="str">
        <f>INDEX(Test_results[[#All],[Accuracy]],MATCH(Pointdata[[#This Row],[Parameter]],Test_results[[#All],[Test name]],0))</f>
        <v>XN</v>
      </c>
    </row>
    <row r="228" spans="1:9" x14ac:dyDescent="0.3">
      <c r="A228" t="s">
        <v>373</v>
      </c>
      <c r="B228">
        <v>9</v>
      </c>
      <c r="C228">
        <v>9.4499999999999993</v>
      </c>
      <c r="D228" s="9">
        <v>39646</v>
      </c>
      <c r="E228" t="s">
        <v>161</v>
      </c>
      <c r="F228" s="8" t="str">
        <f>INDEX(Test_results[[#All],[AGS Code]],MATCH(Pointdata[[#This Row],[Parameter]],Test_results[[#All],[Test name]],0))</f>
        <v>LLPL_PL</v>
      </c>
      <c r="G228">
        <v>14</v>
      </c>
      <c r="H228" s="8" t="str">
        <f>INDEX(Test_results[[#All],[Unit]],MATCH(Pointdata[[#This Row],[Parameter]],Test_results[[#All],[Test name]],0))</f>
        <v>[%]</v>
      </c>
      <c r="I228" s="8" t="str">
        <f>INDEX(Test_results[[#All],[Accuracy]],MATCH(Pointdata[[#This Row],[Parameter]],Test_results[[#All],[Test name]],0))</f>
        <v>XN</v>
      </c>
    </row>
    <row r="229" spans="1:9" x14ac:dyDescent="0.3">
      <c r="A229" t="s">
        <v>373</v>
      </c>
      <c r="B229">
        <v>12</v>
      </c>
      <c r="C229">
        <v>12.45</v>
      </c>
      <c r="D229" s="9">
        <v>39646</v>
      </c>
      <c r="E229" t="s">
        <v>161</v>
      </c>
      <c r="F229" s="8" t="str">
        <f>INDEX(Test_results[[#All],[AGS Code]],MATCH(Pointdata[[#This Row],[Parameter]],Test_results[[#All],[Test name]],0))</f>
        <v>LLPL_PL</v>
      </c>
      <c r="G229">
        <v>14</v>
      </c>
      <c r="H229" s="8" t="str">
        <f>INDEX(Test_results[[#All],[Unit]],MATCH(Pointdata[[#This Row],[Parameter]],Test_results[[#All],[Test name]],0))</f>
        <v>[%]</v>
      </c>
      <c r="I229" s="8" t="str">
        <f>INDEX(Test_results[[#All],[Accuracy]],MATCH(Pointdata[[#This Row],[Parameter]],Test_results[[#All],[Test name]],0))</f>
        <v>XN</v>
      </c>
    </row>
    <row r="230" spans="1:9" x14ac:dyDescent="0.3">
      <c r="A230" t="s">
        <v>373</v>
      </c>
      <c r="B230">
        <v>3</v>
      </c>
      <c r="C230">
        <v>3.45</v>
      </c>
      <c r="D230" s="9">
        <v>39646</v>
      </c>
      <c r="E230" t="s">
        <v>163</v>
      </c>
      <c r="F230" s="8" t="str">
        <f>INDEX(Test_results[[#All],[AGS Code]],MATCH(Pointdata[[#This Row],[Parameter]],Test_results[[#All],[Test name]],0))</f>
        <v>LLPL_PI</v>
      </c>
      <c r="G230">
        <v>14</v>
      </c>
      <c r="H230" s="8" t="str">
        <f>INDEX(Test_results[[#All],[Unit]],MATCH(Pointdata[[#This Row],[Parameter]],Test_results[[#All],[Test name]],0))</f>
        <v>[-]</v>
      </c>
      <c r="I230" s="8" t="str">
        <f>INDEX(Test_results[[#All],[Accuracy]],MATCH(Pointdata[[#This Row],[Parameter]],Test_results[[#All],[Test name]],0))</f>
        <v>0DP</v>
      </c>
    </row>
    <row r="231" spans="1:9" x14ac:dyDescent="0.3">
      <c r="A231" t="s">
        <v>373</v>
      </c>
      <c r="B231">
        <v>6</v>
      </c>
      <c r="C231">
        <v>6.45</v>
      </c>
      <c r="D231" s="9">
        <v>39646</v>
      </c>
      <c r="E231" t="s">
        <v>163</v>
      </c>
      <c r="F231" s="8" t="str">
        <f>INDEX(Test_results[[#All],[AGS Code]],MATCH(Pointdata[[#This Row],[Parameter]],Test_results[[#All],[Test name]],0))</f>
        <v>LLPL_PI</v>
      </c>
      <c r="G231">
        <v>14</v>
      </c>
      <c r="H231" s="8" t="str">
        <f>INDEX(Test_results[[#All],[Unit]],MATCH(Pointdata[[#This Row],[Parameter]],Test_results[[#All],[Test name]],0))</f>
        <v>[-]</v>
      </c>
      <c r="I231" s="8" t="str">
        <f>INDEX(Test_results[[#All],[Accuracy]],MATCH(Pointdata[[#This Row],[Parameter]],Test_results[[#All],[Test name]],0))</f>
        <v>0DP</v>
      </c>
    </row>
    <row r="232" spans="1:9" x14ac:dyDescent="0.3">
      <c r="A232" t="s">
        <v>373</v>
      </c>
      <c r="B232">
        <v>9</v>
      </c>
      <c r="C232">
        <v>9.4499999999999993</v>
      </c>
      <c r="D232" s="9">
        <v>39646</v>
      </c>
      <c r="E232" t="s">
        <v>163</v>
      </c>
      <c r="F232" s="8" t="str">
        <f>INDEX(Test_results[[#All],[AGS Code]],MATCH(Pointdata[[#This Row],[Parameter]],Test_results[[#All],[Test name]],0))</f>
        <v>LLPL_PI</v>
      </c>
      <c r="G232">
        <v>13</v>
      </c>
      <c r="H232" s="8" t="str">
        <f>INDEX(Test_results[[#All],[Unit]],MATCH(Pointdata[[#This Row],[Parameter]],Test_results[[#All],[Test name]],0))</f>
        <v>[-]</v>
      </c>
      <c r="I232" s="8" t="str">
        <f>INDEX(Test_results[[#All],[Accuracy]],MATCH(Pointdata[[#This Row],[Parameter]],Test_results[[#All],[Test name]],0))</f>
        <v>0DP</v>
      </c>
    </row>
    <row r="233" spans="1:9" x14ac:dyDescent="0.3">
      <c r="A233" t="s">
        <v>373</v>
      </c>
      <c r="B233">
        <v>12</v>
      </c>
      <c r="C233">
        <v>12.45</v>
      </c>
      <c r="D233" s="9">
        <v>39646</v>
      </c>
      <c r="E233" t="s">
        <v>163</v>
      </c>
      <c r="F233" s="8" t="str">
        <f>INDEX(Test_results[[#All],[AGS Code]],MATCH(Pointdata[[#This Row],[Parameter]],Test_results[[#All],[Test name]],0))</f>
        <v>LLPL_PI</v>
      </c>
      <c r="G233">
        <v>18</v>
      </c>
      <c r="H233" s="8" t="str">
        <f>INDEX(Test_results[[#All],[Unit]],MATCH(Pointdata[[#This Row],[Parameter]],Test_results[[#All],[Test name]],0))</f>
        <v>[-]</v>
      </c>
      <c r="I233" s="8" t="str">
        <f>INDEX(Test_results[[#All],[Accuracy]],MATCH(Pointdata[[#This Row],[Parameter]],Test_results[[#All],[Test name]],0))</f>
        <v>0DP</v>
      </c>
    </row>
    <row r="234" spans="1:9" x14ac:dyDescent="0.3">
      <c r="A234" t="s">
        <v>374</v>
      </c>
      <c r="B234">
        <v>5.5</v>
      </c>
      <c r="C234">
        <v>5.95</v>
      </c>
      <c r="D234" s="9">
        <v>39636</v>
      </c>
      <c r="E234" t="s">
        <v>140</v>
      </c>
      <c r="F234" s="8" t="str">
        <f>INDEX(Test_results[[#All],[AGS Code]],MATCH(Pointdata[[#This Row],[Parameter]],Test_results[[#All],[Test name]],0))</f>
        <v>ISPT_NVAL</v>
      </c>
      <c r="G234">
        <v>13</v>
      </c>
      <c r="H234" s="8" t="str">
        <f>INDEX(Test_results[[#All],[Unit]],MATCH(Pointdata[[#This Row],[Parameter]],Test_results[[#All],[Test name]],0))</f>
        <v>[-]</v>
      </c>
      <c r="I234" s="8" t="str">
        <f>INDEX(Test_results[[#All],[Accuracy]],MATCH(Pointdata[[#This Row],[Parameter]],Test_results[[#All],[Test name]],0))</f>
        <v>0DP</v>
      </c>
    </row>
    <row r="235" spans="1:9" x14ac:dyDescent="0.3">
      <c r="A235" t="s">
        <v>374</v>
      </c>
      <c r="B235">
        <v>8</v>
      </c>
      <c r="C235">
        <v>8.4499999999999993</v>
      </c>
      <c r="D235" s="9">
        <v>39636</v>
      </c>
      <c r="E235" t="s">
        <v>140</v>
      </c>
      <c r="F235" s="8" t="str">
        <f>INDEX(Test_results[[#All],[AGS Code]],MATCH(Pointdata[[#This Row],[Parameter]],Test_results[[#All],[Test name]],0))</f>
        <v>ISPT_NVAL</v>
      </c>
      <c r="G235">
        <v>11</v>
      </c>
      <c r="H235" s="8" t="str">
        <f>INDEX(Test_results[[#All],[Unit]],MATCH(Pointdata[[#This Row],[Parameter]],Test_results[[#All],[Test name]],0))</f>
        <v>[-]</v>
      </c>
      <c r="I235" s="8" t="str">
        <f>INDEX(Test_results[[#All],[Accuracy]],MATCH(Pointdata[[#This Row],[Parameter]],Test_results[[#All],[Test name]],0))</f>
        <v>0DP</v>
      </c>
    </row>
    <row r="236" spans="1:9" x14ac:dyDescent="0.3">
      <c r="A236" t="s">
        <v>374</v>
      </c>
      <c r="B236">
        <v>9.5</v>
      </c>
      <c r="C236">
        <v>9.9499999999999993</v>
      </c>
      <c r="D236" s="9">
        <v>39636</v>
      </c>
      <c r="E236" t="s">
        <v>140</v>
      </c>
      <c r="F236" s="8" t="str">
        <f>INDEX(Test_results[[#All],[AGS Code]],MATCH(Pointdata[[#This Row],[Parameter]],Test_results[[#All],[Test name]],0))</f>
        <v>ISPT_NVAL</v>
      </c>
      <c r="G236">
        <v>23</v>
      </c>
      <c r="H236" s="8" t="str">
        <f>INDEX(Test_results[[#All],[Unit]],MATCH(Pointdata[[#This Row],[Parameter]],Test_results[[#All],[Test name]],0))</f>
        <v>[-]</v>
      </c>
      <c r="I236" s="8" t="str">
        <f>INDEX(Test_results[[#All],[Accuracy]],MATCH(Pointdata[[#This Row],[Parameter]],Test_results[[#All],[Test name]],0))</f>
        <v>0DP</v>
      </c>
    </row>
    <row r="237" spans="1:9" x14ac:dyDescent="0.3">
      <c r="A237" t="s">
        <v>374</v>
      </c>
      <c r="B237">
        <v>11</v>
      </c>
      <c r="C237">
        <v>11.45</v>
      </c>
      <c r="D237" s="9">
        <v>39636</v>
      </c>
      <c r="E237" t="s">
        <v>140</v>
      </c>
      <c r="F237" s="8" t="str">
        <f>INDEX(Test_results[[#All],[AGS Code]],MATCH(Pointdata[[#This Row],[Parameter]],Test_results[[#All],[Test name]],0))</f>
        <v>ISPT_NVAL</v>
      </c>
      <c r="G237">
        <v>15</v>
      </c>
      <c r="H237" s="8" t="str">
        <f>INDEX(Test_results[[#All],[Unit]],MATCH(Pointdata[[#This Row],[Parameter]],Test_results[[#All],[Test name]],0))</f>
        <v>[-]</v>
      </c>
      <c r="I237" s="8" t="str">
        <f>INDEX(Test_results[[#All],[Accuracy]],MATCH(Pointdata[[#This Row],[Parameter]],Test_results[[#All],[Test name]],0))</f>
        <v>0DP</v>
      </c>
    </row>
    <row r="238" spans="1:9" x14ac:dyDescent="0.3">
      <c r="A238" t="s">
        <v>374</v>
      </c>
      <c r="B238">
        <v>12.5</v>
      </c>
      <c r="C238">
        <v>12.95</v>
      </c>
      <c r="D238" s="9">
        <v>39636</v>
      </c>
      <c r="E238" t="s">
        <v>140</v>
      </c>
      <c r="F238" s="8" t="str">
        <f>INDEX(Test_results[[#All],[AGS Code]],MATCH(Pointdata[[#This Row],[Parameter]],Test_results[[#All],[Test name]],0))</f>
        <v>ISPT_NVAL</v>
      </c>
      <c r="G238">
        <v>15</v>
      </c>
      <c r="H238" s="8" t="str">
        <f>INDEX(Test_results[[#All],[Unit]],MATCH(Pointdata[[#This Row],[Parameter]],Test_results[[#All],[Test name]],0))</f>
        <v>[-]</v>
      </c>
      <c r="I238" s="8" t="str">
        <f>INDEX(Test_results[[#All],[Accuracy]],MATCH(Pointdata[[#This Row],[Parameter]],Test_results[[#All],[Test name]],0))</f>
        <v>0DP</v>
      </c>
    </row>
    <row r="239" spans="1:9" x14ac:dyDescent="0.3">
      <c r="A239" t="s">
        <v>374</v>
      </c>
      <c r="B239">
        <v>14</v>
      </c>
      <c r="C239">
        <v>14.45</v>
      </c>
      <c r="D239" s="9">
        <v>39636</v>
      </c>
      <c r="E239" t="s">
        <v>140</v>
      </c>
      <c r="F239" s="8" t="str">
        <f>INDEX(Test_results[[#All],[AGS Code]],MATCH(Pointdata[[#This Row],[Parameter]],Test_results[[#All],[Test name]],0))</f>
        <v>ISPT_NVAL</v>
      </c>
      <c r="G239">
        <v>14</v>
      </c>
      <c r="H239" s="8" t="str">
        <f>INDEX(Test_results[[#All],[Unit]],MATCH(Pointdata[[#This Row],[Parameter]],Test_results[[#All],[Test name]],0))</f>
        <v>[-]</v>
      </c>
      <c r="I239" s="8" t="str">
        <f>INDEX(Test_results[[#All],[Accuracy]],MATCH(Pointdata[[#This Row],[Parameter]],Test_results[[#All],[Test name]],0))</f>
        <v>0DP</v>
      </c>
    </row>
    <row r="240" spans="1:9" x14ac:dyDescent="0.3">
      <c r="A240" t="s">
        <v>374</v>
      </c>
      <c r="B240">
        <v>15.5</v>
      </c>
      <c r="C240">
        <v>15.95</v>
      </c>
      <c r="D240" s="9">
        <v>39636</v>
      </c>
      <c r="E240" t="s">
        <v>140</v>
      </c>
      <c r="F240" s="8" t="str">
        <f>INDEX(Test_results[[#All],[AGS Code]],MATCH(Pointdata[[#This Row],[Parameter]],Test_results[[#All],[Test name]],0))</f>
        <v>ISPT_NVAL</v>
      </c>
      <c r="G240">
        <v>52</v>
      </c>
      <c r="H240" s="8" t="str">
        <f>INDEX(Test_results[[#All],[Unit]],MATCH(Pointdata[[#This Row],[Parameter]],Test_results[[#All],[Test name]],0))</f>
        <v>[-]</v>
      </c>
      <c r="I240" s="8" t="str">
        <f>INDEX(Test_results[[#All],[Accuracy]],MATCH(Pointdata[[#This Row],[Parameter]],Test_results[[#All],[Test name]],0))</f>
        <v>0DP</v>
      </c>
    </row>
    <row r="241" spans="1:9" x14ac:dyDescent="0.3">
      <c r="A241" t="s">
        <v>374</v>
      </c>
      <c r="B241">
        <v>16.5</v>
      </c>
      <c r="C241">
        <v>16.95</v>
      </c>
      <c r="D241" s="9">
        <v>39636</v>
      </c>
      <c r="E241" t="s">
        <v>140</v>
      </c>
      <c r="F241" s="8" t="str">
        <f>INDEX(Test_results[[#All],[AGS Code]],MATCH(Pointdata[[#This Row],[Parameter]],Test_results[[#All],[Test name]],0))</f>
        <v>ISPT_NVAL</v>
      </c>
      <c r="G241">
        <v>35</v>
      </c>
      <c r="H241" s="8" t="str">
        <f>INDEX(Test_results[[#All],[Unit]],MATCH(Pointdata[[#This Row],[Parameter]],Test_results[[#All],[Test name]],0))</f>
        <v>[-]</v>
      </c>
      <c r="I241" s="8" t="str">
        <f>INDEX(Test_results[[#All],[Accuracy]],MATCH(Pointdata[[#This Row],[Parameter]],Test_results[[#All],[Test name]],0))</f>
        <v>0DP</v>
      </c>
    </row>
    <row r="242" spans="1:9" x14ac:dyDescent="0.3">
      <c r="A242" t="s">
        <v>374</v>
      </c>
      <c r="B242">
        <v>18</v>
      </c>
      <c r="C242">
        <v>18.45</v>
      </c>
      <c r="D242" s="9">
        <v>39636</v>
      </c>
      <c r="E242" t="s">
        <v>140</v>
      </c>
      <c r="F242" s="8" t="str">
        <f>INDEX(Test_results[[#All],[AGS Code]],MATCH(Pointdata[[#This Row],[Parameter]],Test_results[[#All],[Test name]],0))</f>
        <v>ISPT_NVAL</v>
      </c>
      <c r="G242">
        <v>26</v>
      </c>
      <c r="H242" s="8" t="str">
        <f>INDEX(Test_results[[#All],[Unit]],MATCH(Pointdata[[#This Row],[Parameter]],Test_results[[#All],[Test name]],0))</f>
        <v>[-]</v>
      </c>
      <c r="I242" s="8" t="str">
        <f>INDEX(Test_results[[#All],[Accuracy]],MATCH(Pointdata[[#This Row],[Parameter]],Test_results[[#All],[Test name]],0))</f>
        <v>0DP</v>
      </c>
    </row>
    <row r="243" spans="1:9" x14ac:dyDescent="0.3">
      <c r="A243" t="s">
        <v>374</v>
      </c>
      <c r="B243">
        <v>19</v>
      </c>
      <c r="C243">
        <v>19.3</v>
      </c>
      <c r="D243" s="9">
        <v>39636</v>
      </c>
      <c r="E243" t="s">
        <v>140</v>
      </c>
      <c r="F243" s="8" t="str">
        <f>INDEX(Test_results[[#All],[AGS Code]],MATCH(Pointdata[[#This Row],[Parameter]],Test_results[[#All],[Test name]],0))</f>
        <v>ISPT_NVAL</v>
      </c>
      <c r="G243">
        <v>61</v>
      </c>
      <c r="H243" s="8" t="str">
        <f>INDEX(Test_results[[#All],[Unit]],MATCH(Pointdata[[#This Row],[Parameter]],Test_results[[#All],[Test name]],0))</f>
        <v>[-]</v>
      </c>
      <c r="I243" s="8" t="str">
        <f>INDEX(Test_results[[#All],[Accuracy]],MATCH(Pointdata[[#This Row],[Parameter]],Test_results[[#All],[Test name]],0))</f>
        <v>0DP</v>
      </c>
    </row>
    <row r="244" spans="1:9" x14ac:dyDescent="0.3">
      <c r="A244" t="s">
        <v>374</v>
      </c>
      <c r="B244">
        <v>21</v>
      </c>
      <c r="C244">
        <v>21.45</v>
      </c>
      <c r="D244" s="9">
        <v>39636</v>
      </c>
      <c r="E244" t="s">
        <v>140</v>
      </c>
      <c r="F244" s="8" t="str">
        <f>INDEX(Test_results[[#All],[AGS Code]],MATCH(Pointdata[[#This Row],[Parameter]],Test_results[[#All],[Test name]],0))</f>
        <v>ISPT_NVAL</v>
      </c>
      <c r="G244">
        <v>80</v>
      </c>
      <c r="H244" s="8" t="str">
        <f>INDEX(Test_results[[#All],[Unit]],MATCH(Pointdata[[#This Row],[Parameter]],Test_results[[#All],[Test name]],0))</f>
        <v>[-]</v>
      </c>
      <c r="I244" s="8" t="str">
        <f>INDEX(Test_results[[#All],[Accuracy]],MATCH(Pointdata[[#This Row],[Parameter]],Test_results[[#All],[Test name]],0))</f>
        <v>0DP</v>
      </c>
    </row>
    <row r="245" spans="1:9" x14ac:dyDescent="0.3">
      <c r="A245" t="s">
        <v>374</v>
      </c>
      <c r="B245">
        <v>22.5</v>
      </c>
      <c r="C245">
        <v>22.95</v>
      </c>
      <c r="D245" s="9">
        <v>39636</v>
      </c>
      <c r="E245" t="s">
        <v>140</v>
      </c>
      <c r="F245" s="8" t="str">
        <f>INDEX(Test_results[[#All],[AGS Code]],MATCH(Pointdata[[#This Row],[Parameter]],Test_results[[#All],[Test name]],0))</f>
        <v>ISPT_NVAL</v>
      </c>
      <c r="G245">
        <v>88</v>
      </c>
      <c r="H245" s="8" t="str">
        <f>INDEX(Test_results[[#All],[Unit]],MATCH(Pointdata[[#This Row],[Parameter]],Test_results[[#All],[Test name]],0))</f>
        <v>[-]</v>
      </c>
      <c r="I245" s="8" t="str">
        <f>INDEX(Test_results[[#All],[Accuracy]],MATCH(Pointdata[[#This Row],[Parameter]],Test_results[[#All],[Test name]],0))</f>
        <v>0DP</v>
      </c>
    </row>
    <row r="246" spans="1:9" x14ac:dyDescent="0.3">
      <c r="A246" t="s">
        <v>374</v>
      </c>
      <c r="B246">
        <v>24</v>
      </c>
      <c r="C246">
        <v>24.33</v>
      </c>
      <c r="D246" s="9">
        <v>39636</v>
      </c>
      <c r="E246" t="s">
        <v>140</v>
      </c>
      <c r="F246" s="8" t="str">
        <f>INDEX(Test_results[[#All],[AGS Code]],MATCH(Pointdata[[#This Row],[Parameter]],Test_results[[#All],[Test name]],0))</f>
        <v>ISPT_NVAL</v>
      </c>
      <c r="G246">
        <v>100</v>
      </c>
      <c r="H246" s="8" t="str">
        <f>INDEX(Test_results[[#All],[Unit]],MATCH(Pointdata[[#This Row],[Parameter]],Test_results[[#All],[Test name]],0))</f>
        <v>[-]</v>
      </c>
      <c r="I246" s="8" t="str">
        <f>INDEX(Test_results[[#All],[Accuracy]],MATCH(Pointdata[[#This Row],[Parameter]],Test_results[[#All],[Test name]],0))</f>
        <v>0DP</v>
      </c>
    </row>
    <row r="247" spans="1:9" x14ac:dyDescent="0.3">
      <c r="A247" t="s">
        <v>374</v>
      </c>
      <c r="B247">
        <v>25</v>
      </c>
      <c r="C247">
        <v>25.25</v>
      </c>
      <c r="D247" s="9">
        <v>39636</v>
      </c>
      <c r="E247" t="s">
        <v>140</v>
      </c>
      <c r="F247" s="8" t="str">
        <f>INDEX(Test_results[[#All],[AGS Code]],MATCH(Pointdata[[#This Row],[Parameter]],Test_results[[#All],[Test name]],0))</f>
        <v>ISPT_NVAL</v>
      </c>
      <c r="G247">
        <v>100</v>
      </c>
      <c r="H247" s="8" t="str">
        <f>INDEX(Test_results[[#All],[Unit]],MATCH(Pointdata[[#This Row],[Parameter]],Test_results[[#All],[Test name]],0))</f>
        <v>[-]</v>
      </c>
      <c r="I247" s="8" t="str">
        <f>INDEX(Test_results[[#All],[Accuracy]],MATCH(Pointdata[[#This Row],[Parameter]],Test_results[[#All],[Test name]],0))</f>
        <v>0DP</v>
      </c>
    </row>
    <row r="248" spans="1:9" x14ac:dyDescent="0.3">
      <c r="A248" t="s">
        <v>374</v>
      </c>
      <c r="B248">
        <v>2</v>
      </c>
      <c r="C248">
        <v>2.5</v>
      </c>
      <c r="D248" s="9">
        <v>39636</v>
      </c>
      <c r="E248" t="s">
        <v>159</v>
      </c>
      <c r="F248" s="8" t="str">
        <f>INDEX(Test_results[[#All],[AGS Code]],MATCH(Pointdata[[#This Row],[Parameter]],Test_results[[#All],[Test name]],0))</f>
        <v>LLPL_LL</v>
      </c>
      <c r="G248">
        <v>57</v>
      </c>
      <c r="H248" s="8" t="str">
        <f>INDEX(Test_results[[#All],[Unit]],MATCH(Pointdata[[#This Row],[Parameter]],Test_results[[#All],[Test name]],0))</f>
        <v>[%]</v>
      </c>
      <c r="I248" s="8" t="str">
        <f>INDEX(Test_results[[#All],[Accuracy]],MATCH(Pointdata[[#This Row],[Parameter]],Test_results[[#All],[Test name]],0))</f>
        <v>0DP</v>
      </c>
    </row>
    <row r="249" spans="1:9" x14ac:dyDescent="0.3">
      <c r="A249" t="s">
        <v>374</v>
      </c>
      <c r="B249">
        <v>4</v>
      </c>
      <c r="C249">
        <v>4.5</v>
      </c>
      <c r="D249" s="9">
        <v>39636</v>
      </c>
      <c r="E249" t="s">
        <v>159</v>
      </c>
      <c r="F249" s="8" t="str">
        <f>INDEX(Test_results[[#All],[AGS Code]],MATCH(Pointdata[[#This Row],[Parameter]],Test_results[[#All],[Test name]],0))</f>
        <v>LLPL_LL</v>
      </c>
      <c r="G249">
        <v>37</v>
      </c>
      <c r="H249" s="8" t="str">
        <f>INDEX(Test_results[[#All],[Unit]],MATCH(Pointdata[[#This Row],[Parameter]],Test_results[[#All],[Test name]],0))</f>
        <v>[%]</v>
      </c>
      <c r="I249" s="8" t="str">
        <f>INDEX(Test_results[[#All],[Accuracy]],MATCH(Pointdata[[#This Row],[Parameter]],Test_results[[#All],[Test name]],0))</f>
        <v>0DP</v>
      </c>
    </row>
    <row r="250" spans="1:9" x14ac:dyDescent="0.3">
      <c r="A250" t="s">
        <v>374</v>
      </c>
      <c r="B250">
        <v>7.5</v>
      </c>
      <c r="C250">
        <v>7.95</v>
      </c>
      <c r="D250" s="9">
        <v>39636</v>
      </c>
      <c r="E250" t="s">
        <v>159</v>
      </c>
      <c r="F250" s="8" t="str">
        <f>INDEX(Test_results[[#All],[AGS Code]],MATCH(Pointdata[[#This Row],[Parameter]],Test_results[[#All],[Test name]],0))</f>
        <v>LLPL_LL</v>
      </c>
      <c r="G250">
        <v>24</v>
      </c>
      <c r="H250" s="8" t="str">
        <f>INDEX(Test_results[[#All],[Unit]],MATCH(Pointdata[[#This Row],[Parameter]],Test_results[[#All],[Test name]],0))</f>
        <v>[%]</v>
      </c>
      <c r="I250" s="8" t="str">
        <f>INDEX(Test_results[[#All],[Accuracy]],MATCH(Pointdata[[#This Row],[Parameter]],Test_results[[#All],[Test name]],0))</f>
        <v>0DP</v>
      </c>
    </row>
    <row r="251" spans="1:9" x14ac:dyDescent="0.3">
      <c r="A251" t="s">
        <v>374</v>
      </c>
      <c r="B251">
        <v>9</v>
      </c>
      <c r="C251">
        <v>9.4499999999999993</v>
      </c>
      <c r="D251" s="9">
        <v>39636</v>
      </c>
      <c r="E251" t="s">
        <v>159</v>
      </c>
      <c r="F251" s="8" t="str">
        <f>INDEX(Test_results[[#All],[AGS Code]],MATCH(Pointdata[[#This Row],[Parameter]],Test_results[[#All],[Test name]],0))</f>
        <v>LLPL_LL</v>
      </c>
      <c r="G251">
        <v>29</v>
      </c>
      <c r="H251" s="8" t="str">
        <f>INDEX(Test_results[[#All],[Unit]],MATCH(Pointdata[[#This Row],[Parameter]],Test_results[[#All],[Test name]],0))</f>
        <v>[%]</v>
      </c>
      <c r="I251" s="8" t="str">
        <f>INDEX(Test_results[[#All],[Accuracy]],MATCH(Pointdata[[#This Row],[Parameter]],Test_results[[#All],[Test name]],0))</f>
        <v>0DP</v>
      </c>
    </row>
    <row r="252" spans="1:9" x14ac:dyDescent="0.3">
      <c r="A252" t="s">
        <v>374</v>
      </c>
      <c r="B252">
        <v>10.5</v>
      </c>
      <c r="C252">
        <v>10.95</v>
      </c>
      <c r="D252" s="9">
        <v>39636</v>
      </c>
      <c r="E252" t="s">
        <v>159</v>
      </c>
      <c r="F252" s="8" t="str">
        <f>INDEX(Test_results[[#All],[AGS Code]],MATCH(Pointdata[[#This Row],[Parameter]],Test_results[[#All],[Test name]],0))</f>
        <v>LLPL_LL</v>
      </c>
      <c r="G252">
        <v>27</v>
      </c>
      <c r="H252" s="8" t="str">
        <f>INDEX(Test_results[[#All],[Unit]],MATCH(Pointdata[[#This Row],[Parameter]],Test_results[[#All],[Test name]],0))</f>
        <v>[%]</v>
      </c>
      <c r="I252" s="8" t="str">
        <f>INDEX(Test_results[[#All],[Accuracy]],MATCH(Pointdata[[#This Row],[Parameter]],Test_results[[#All],[Test name]],0))</f>
        <v>0DP</v>
      </c>
    </row>
    <row r="253" spans="1:9" x14ac:dyDescent="0.3">
      <c r="A253" t="s">
        <v>374</v>
      </c>
      <c r="B253">
        <v>12</v>
      </c>
      <c r="C253">
        <v>12.45</v>
      </c>
      <c r="D253" s="9">
        <v>39636</v>
      </c>
      <c r="E253" t="s">
        <v>159</v>
      </c>
      <c r="F253" s="8" t="str">
        <f>INDEX(Test_results[[#All],[AGS Code]],MATCH(Pointdata[[#This Row],[Parameter]],Test_results[[#All],[Test name]],0))</f>
        <v>LLPL_LL</v>
      </c>
      <c r="G253">
        <v>32</v>
      </c>
      <c r="H253" s="8" t="str">
        <f>INDEX(Test_results[[#All],[Unit]],MATCH(Pointdata[[#This Row],[Parameter]],Test_results[[#All],[Test name]],0))</f>
        <v>[%]</v>
      </c>
      <c r="I253" s="8" t="str">
        <f>INDEX(Test_results[[#All],[Accuracy]],MATCH(Pointdata[[#This Row],[Parameter]],Test_results[[#All],[Test name]],0))</f>
        <v>0DP</v>
      </c>
    </row>
    <row r="254" spans="1:9" x14ac:dyDescent="0.3">
      <c r="A254" t="s">
        <v>374</v>
      </c>
      <c r="B254">
        <v>13.5</v>
      </c>
      <c r="C254">
        <v>13.95</v>
      </c>
      <c r="D254" s="9">
        <v>39636</v>
      </c>
      <c r="E254" t="s">
        <v>159</v>
      </c>
      <c r="F254" s="8" t="str">
        <f>INDEX(Test_results[[#All],[AGS Code]],MATCH(Pointdata[[#This Row],[Parameter]],Test_results[[#All],[Test name]],0))</f>
        <v>LLPL_LL</v>
      </c>
      <c r="G254">
        <v>29</v>
      </c>
      <c r="H254" s="8" t="str">
        <f>INDEX(Test_results[[#All],[Unit]],MATCH(Pointdata[[#This Row],[Parameter]],Test_results[[#All],[Test name]],0))</f>
        <v>[%]</v>
      </c>
      <c r="I254" s="8" t="str">
        <f>INDEX(Test_results[[#All],[Accuracy]],MATCH(Pointdata[[#This Row],[Parameter]],Test_results[[#All],[Test name]],0))</f>
        <v>0DP</v>
      </c>
    </row>
    <row r="255" spans="1:9" x14ac:dyDescent="0.3">
      <c r="A255" t="s">
        <v>374</v>
      </c>
      <c r="B255">
        <v>15</v>
      </c>
      <c r="C255">
        <v>15.45</v>
      </c>
      <c r="D255" s="9">
        <v>39636</v>
      </c>
      <c r="E255" t="s">
        <v>159</v>
      </c>
      <c r="F255" s="8" t="str">
        <f>INDEX(Test_results[[#All],[AGS Code]],MATCH(Pointdata[[#This Row],[Parameter]],Test_results[[#All],[Test name]],0))</f>
        <v>LLPL_LL</v>
      </c>
      <c r="G255">
        <v>26</v>
      </c>
      <c r="H255" s="8" t="str">
        <f>INDEX(Test_results[[#All],[Unit]],MATCH(Pointdata[[#This Row],[Parameter]],Test_results[[#All],[Test name]],0))</f>
        <v>[%]</v>
      </c>
      <c r="I255" s="8" t="str">
        <f>INDEX(Test_results[[#All],[Accuracy]],MATCH(Pointdata[[#This Row],[Parameter]],Test_results[[#All],[Test name]],0))</f>
        <v>0DP</v>
      </c>
    </row>
    <row r="256" spans="1:9" x14ac:dyDescent="0.3">
      <c r="A256" t="s">
        <v>374</v>
      </c>
      <c r="B256">
        <v>16</v>
      </c>
      <c r="C256">
        <v>16.45</v>
      </c>
      <c r="D256" s="9">
        <v>39636</v>
      </c>
      <c r="E256" t="s">
        <v>159</v>
      </c>
      <c r="F256" s="8" t="str">
        <f>INDEX(Test_results[[#All],[AGS Code]],MATCH(Pointdata[[#This Row],[Parameter]],Test_results[[#All],[Test name]],0))</f>
        <v>LLPL_LL</v>
      </c>
      <c r="G256">
        <v>31</v>
      </c>
      <c r="H256" s="8" t="str">
        <f>INDEX(Test_results[[#All],[Unit]],MATCH(Pointdata[[#This Row],[Parameter]],Test_results[[#All],[Test name]],0))</f>
        <v>[%]</v>
      </c>
      <c r="I256" s="8" t="str">
        <f>INDEX(Test_results[[#All],[Accuracy]],MATCH(Pointdata[[#This Row],[Parameter]],Test_results[[#All],[Test name]],0))</f>
        <v>0DP</v>
      </c>
    </row>
    <row r="257" spans="1:9" x14ac:dyDescent="0.3">
      <c r="A257" t="s">
        <v>374</v>
      </c>
      <c r="B257">
        <v>17.5</v>
      </c>
      <c r="C257">
        <v>17.95</v>
      </c>
      <c r="D257" s="9">
        <v>39636</v>
      </c>
      <c r="E257" t="s">
        <v>159</v>
      </c>
      <c r="F257" s="8" t="str">
        <f>INDEX(Test_results[[#All],[AGS Code]],MATCH(Pointdata[[#This Row],[Parameter]],Test_results[[#All],[Test name]],0))</f>
        <v>LLPL_LL</v>
      </c>
      <c r="G257">
        <v>34</v>
      </c>
      <c r="H257" s="8" t="str">
        <f>INDEX(Test_results[[#All],[Unit]],MATCH(Pointdata[[#This Row],[Parameter]],Test_results[[#All],[Test name]],0))</f>
        <v>[%]</v>
      </c>
      <c r="I257" s="8" t="str">
        <f>INDEX(Test_results[[#All],[Accuracy]],MATCH(Pointdata[[#This Row],[Parameter]],Test_results[[#All],[Test name]],0))</f>
        <v>0DP</v>
      </c>
    </row>
    <row r="258" spans="1:9" x14ac:dyDescent="0.3">
      <c r="A258" t="s">
        <v>374</v>
      </c>
      <c r="B258">
        <v>2</v>
      </c>
      <c r="C258">
        <v>2.5</v>
      </c>
      <c r="D258" s="9">
        <v>39636</v>
      </c>
      <c r="E258" t="s">
        <v>161</v>
      </c>
      <c r="F258" s="8" t="str">
        <f>INDEX(Test_results[[#All],[AGS Code]],MATCH(Pointdata[[#This Row],[Parameter]],Test_results[[#All],[Test name]],0))</f>
        <v>LLPL_PL</v>
      </c>
      <c r="G258">
        <v>23</v>
      </c>
      <c r="H258" s="8" t="str">
        <f>INDEX(Test_results[[#All],[Unit]],MATCH(Pointdata[[#This Row],[Parameter]],Test_results[[#All],[Test name]],0))</f>
        <v>[%]</v>
      </c>
      <c r="I258" s="8" t="str">
        <f>INDEX(Test_results[[#All],[Accuracy]],MATCH(Pointdata[[#This Row],[Parameter]],Test_results[[#All],[Test name]],0))</f>
        <v>XN</v>
      </c>
    </row>
    <row r="259" spans="1:9" x14ac:dyDescent="0.3">
      <c r="A259" t="s">
        <v>374</v>
      </c>
      <c r="B259">
        <v>4</v>
      </c>
      <c r="C259">
        <v>4.5</v>
      </c>
      <c r="D259" s="9">
        <v>39636</v>
      </c>
      <c r="E259" t="s">
        <v>161</v>
      </c>
      <c r="F259" s="8" t="str">
        <f>INDEX(Test_results[[#All],[AGS Code]],MATCH(Pointdata[[#This Row],[Parameter]],Test_results[[#All],[Test name]],0))</f>
        <v>LLPL_PL</v>
      </c>
      <c r="G259">
        <v>20</v>
      </c>
      <c r="H259" s="8" t="str">
        <f>INDEX(Test_results[[#All],[Unit]],MATCH(Pointdata[[#This Row],[Parameter]],Test_results[[#All],[Test name]],0))</f>
        <v>[%]</v>
      </c>
      <c r="I259" s="8" t="str">
        <f>INDEX(Test_results[[#All],[Accuracy]],MATCH(Pointdata[[#This Row],[Parameter]],Test_results[[#All],[Test name]],0))</f>
        <v>XN</v>
      </c>
    </row>
    <row r="260" spans="1:9" x14ac:dyDescent="0.3">
      <c r="A260" t="s">
        <v>374</v>
      </c>
      <c r="B260">
        <v>7.5</v>
      </c>
      <c r="C260">
        <v>7.95</v>
      </c>
      <c r="D260" s="9">
        <v>39636</v>
      </c>
      <c r="E260" t="s">
        <v>161</v>
      </c>
      <c r="F260" s="8" t="str">
        <f>INDEX(Test_results[[#All],[AGS Code]],MATCH(Pointdata[[#This Row],[Parameter]],Test_results[[#All],[Test name]],0))</f>
        <v>LLPL_PL</v>
      </c>
      <c r="G260">
        <v>15</v>
      </c>
      <c r="H260" s="8" t="str">
        <f>INDEX(Test_results[[#All],[Unit]],MATCH(Pointdata[[#This Row],[Parameter]],Test_results[[#All],[Test name]],0))</f>
        <v>[%]</v>
      </c>
      <c r="I260" s="8" t="str">
        <f>INDEX(Test_results[[#All],[Accuracy]],MATCH(Pointdata[[#This Row],[Parameter]],Test_results[[#All],[Test name]],0))</f>
        <v>XN</v>
      </c>
    </row>
    <row r="261" spans="1:9" x14ac:dyDescent="0.3">
      <c r="A261" t="s">
        <v>374</v>
      </c>
      <c r="B261">
        <v>9</v>
      </c>
      <c r="C261">
        <v>9.4499999999999993</v>
      </c>
      <c r="D261" s="9">
        <v>39636</v>
      </c>
      <c r="E261" t="s">
        <v>161</v>
      </c>
      <c r="F261" s="8" t="str">
        <f>INDEX(Test_results[[#All],[AGS Code]],MATCH(Pointdata[[#This Row],[Parameter]],Test_results[[#All],[Test name]],0))</f>
        <v>LLPL_PL</v>
      </c>
      <c r="G261">
        <v>13</v>
      </c>
      <c r="H261" s="8" t="str">
        <f>INDEX(Test_results[[#All],[Unit]],MATCH(Pointdata[[#This Row],[Parameter]],Test_results[[#All],[Test name]],0))</f>
        <v>[%]</v>
      </c>
      <c r="I261" s="8" t="str">
        <f>INDEX(Test_results[[#All],[Accuracy]],MATCH(Pointdata[[#This Row],[Parameter]],Test_results[[#All],[Test name]],0))</f>
        <v>XN</v>
      </c>
    </row>
    <row r="262" spans="1:9" x14ac:dyDescent="0.3">
      <c r="A262" t="s">
        <v>374</v>
      </c>
      <c r="B262">
        <v>10.5</v>
      </c>
      <c r="C262">
        <v>10.95</v>
      </c>
      <c r="D262" s="9">
        <v>39636</v>
      </c>
      <c r="E262" t="s">
        <v>161</v>
      </c>
      <c r="F262" s="8" t="str">
        <f>INDEX(Test_results[[#All],[AGS Code]],MATCH(Pointdata[[#This Row],[Parameter]],Test_results[[#All],[Test name]],0))</f>
        <v>LLPL_PL</v>
      </c>
      <c r="G262">
        <v>13</v>
      </c>
      <c r="H262" s="8" t="str">
        <f>INDEX(Test_results[[#All],[Unit]],MATCH(Pointdata[[#This Row],[Parameter]],Test_results[[#All],[Test name]],0))</f>
        <v>[%]</v>
      </c>
      <c r="I262" s="8" t="str">
        <f>INDEX(Test_results[[#All],[Accuracy]],MATCH(Pointdata[[#This Row],[Parameter]],Test_results[[#All],[Test name]],0))</f>
        <v>XN</v>
      </c>
    </row>
    <row r="263" spans="1:9" x14ac:dyDescent="0.3">
      <c r="A263" t="s">
        <v>374</v>
      </c>
      <c r="B263">
        <v>12</v>
      </c>
      <c r="C263">
        <v>12.45</v>
      </c>
      <c r="D263" s="9">
        <v>39636</v>
      </c>
      <c r="E263" t="s">
        <v>161</v>
      </c>
      <c r="F263" s="8" t="str">
        <f>INDEX(Test_results[[#All],[AGS Code]],MATCH(Pointdata[[#This Row],[Parameter]],Test_results[[#All],[Test name]],0))</f>
        <v>LLPL_PL</v>
      </c>
      <c r="G263">
        <v>13</v>
      </c>
      <c r="H263" s="8" t="str">
        <f>INDEX(Test_results[[#All],[Unit]],MATCH(Pointdata[[#This Row],[Parameter]],Test_results[[#All],[Test name]],0))</f>
        <v>[%]</v>
      </c>
      <c r="I263" s="8" t="str">
        <f>INDEX(Test_results[[#All],[Accuracy]],MATCH(Pointdata[[#This Row],[Parameter]],Test_results[[#All],[Test name]],0))</f>
        <v>XN</v>
      </c>
    </row>
    <row r="264" spans="1:9" x14ac:dyDescent="0.3">
      <c r="A264" t="s">
        <v>374</v>
      </c>
      <c r="B264">
        <v>13.5</v>
      </c>
      <c r="C264">
        <v>13.95</v>
      </c>
      <c r="D264" s="9">
        <v>39636</v>
      </c>
      <c r="E264" t="s">
        <v>161</v>
      </c>
      <c r="F264" s="8" t="str">
        <f>INDEX(Test_results[[#All],[AGS Code]],MATCH(Pointdata[[#This Row],[Parameter]],Test_results[[#All],[Test name]],0))</f>
        <v>LLPL_PL</v>
      </c>
      <c r="G264">
        <v>13</v>
      </c>
      <c r="H264" s="8" t="str">
        <f>INDEX(Test_results[[#All],[Unit]],MATCH(Pointdata[[#This Row],[Parameter]],Test_results[[#All],[Test name]],0))</f>
        <v>[%]</v>
      </c>
      <c r="I264" s="8" t="str">
        <f>INDEX(Test_results[[#All],[Accuracy]],MATCH(Pointdata[[#This Row],[Parameter]],Test_results[[#All],[Test name]],0))</f>
        <v>XN</v>
      </c>
    </row>
    <row r="265" spans="1:9" x14ac:dyDescent="0.3">
      <c r="A265" t="s">
        <v>374</v>
      </c>
      <c r="B265">
        <v>15</v>
      </c>
      <c r="C265">
        <v>15.45</v>
      </c>
      <c r="D265" s="9">
        <v>39636</v>
      </c>
      <c r="E265" t="s">
        <v>161</v>
      </c>
      <c r="F265" s="8" t="str">
        <f>INDEX(Test_results[[#All],[AGS Code]],MATCH(Pointdata[[#This Row],[Parameter]],Test_results[[#All],[Test name]],0))</f>
        <v>LLPL_PL</v>
      </c>
      <c r="G265">
        <v>13</v>
      </c>
      <c r="H265" s="8" t="str">
        <f>INDEX(Test_results[[#All],[Unit]],MATCH(Pointdata[[#This Row],[Parameter]],Test_results[[#All],[Test name]],0))</f>
        <v>[%]</v>
      </c>
      <c r="I265" s="8" t="str">
        <f>INDEX(Test_results[[#All],[Accuracy]],MATCH(Pointdata[[#This Row],[Parameter]],Test_results[[#All],[Test name]],0))</f>
        <v>XN</v>
      </c>
    </row>
    <row r="266" spans="1:9" x14ac:dyDescent="0.3">
      <c r="A266" t="s">
        <v>374</v>
      </c>
      <c r="B266">
        <v>16</v>
      </c>
      <c r="C266">
        <v>16.45</v>
      </c>
      <c r="D266" s="9">
        <v>39636</v>
      </c>
      <c r="E266" t="s">
        <v>161</v>
      </c>
      <c r="F266" s="8" t="str">
        <f>INDEX(Test_results[[#All],[AGS Code]],MATCH(Pointdata[[#This Row],[Parameter]],Test_results[[#All],[Test name]],0))</f>
        <v>LLPL_PL</v>
      </c>
      <c r="G266">
        <v>13</v>
      </c>
      <c r="H266" s="8" t="str">
        <f>INDEX(Test_results[[#All],[Unit]],MATCH(Pointdata[[#This Row],[Parameter]],Test_results[[#All],[Test name]],0))</f>
        <v>[%]</v>
      </c>
      <c r="I266" s="8" t="str">
        <f>INDEX(Test_results[[#All],[Accuracy]],MATCH(Pointdata[[#This Row],[Parameter]],Test_results[[#All],[Test name]],0))</f>
        <v>XN</v>
      </c>
    </row>
    <row r="267" spans="1:9" x14ac:dyDescent="0.3">
      <c r="A267" t="s">
        <v>374</v>
      </c>
      <c r="B267">
        <v>17.5</v>
      </c>
      <c r="C267">
        <v>17.95</v>
      </c>
      <c r="D267" s="9">
        <v>39636</v>
      </c>
      <c r="E267" t="s">
        <v>161</v>
      </c>
      <c r="F267" s="8" t="str">
        <f>INDEX(Test_results[[#All],[AGS Code]],MATCH(Pointdata[[#This Row],[Parameter]],Test_results[[#All],[Test name]],0))</f>
        <v>LLPL_PL</v>
      </c>
      <c r="G267">
        <v>14</v>
      </c>
      <c r="H267" s="8" t="str">
        <f>INDEX(Test_results[[#All],[Unit]],MATCH(Pointdata[[#This Row],[Parameter]],Test_results[[#All],[Test name]],0))</f>
        <v>[%]</v>
      </c>
      <c r="I267" s="8" t="str">
        <f>INDEX(Test_results[[#All],[Accuracy]],MATCH(Pointdata[[#This Row],[Parameter]],Test_results[[#All],[Test name]],0))</f>
        <v>XN</v>
      </c>
    </row>
    <row r="268" spans="1:9" x14ac:dyDescent="0.3">
      <c r="A268" t="s">
        <v>374</v>
      </c>
      <c r="B268">
        <v>2</v>
      </c>
      <c r="C268">
        <v>2.5</v>
      </c>
      <c r="D268" s="9">
        <v>39636</v>
      </c>
      <c r="E268" t="s">
        <v>163</v>
      </c>
      <c r="F268" s="8" t="str">
        <f>INDEX(Test_results[[#All],[AGS Code]],MATCH(Pointdata[[#This Row],[Parameter]],Test_results[[#All],[Test name]],0))</f>
        <v>LLPL_PI</v>
      </c>
      <c r="G268">
        <v>31</v>
      </c>
      <c r="H268" s="8" t="str">
        <f>INDEX(Test_results[[#All],[Unit]],MATCH(Pointdata[[#This Row],[Parameter]],Test_results[[#All],[Test name]],0))</f>
        <v>[-]</v>
      </c>
      <c r="I268" s="8" t="str">
        <f>INDEX(Test_results[[#All],[Accuracy]],MATCH(Pointdata[[#This Row],[Parameter]],Test_results[[#All],[Test name]],0))</f>
        <v>0DP</v>
      </c>
    </row>
    <row r="269" spans="1:9" x14ac:dyDescent="0.3">
      <c r="A269" t="s">
        <v>374</v>
      </c>
      <c r="B269">
        <v>4</v>
      </c>
      <c r="C269">
        <v>4.5</v>
      </c>
      <c r="D269" s="9">
        <v>39636</v>
      </c>
      <c r="E269" t="s">
        <v>163</v>
      </c>
      <c r="F269" s="8" t="str">
        <f>INDEX(Test_results[[#All],[AGS Code]],MATCH(Pointdata[[#This Row],[Parameter]],Test_results[[#All],[Test name]],0))</f>
        <v>LLPL_PI</v>
      </c>
      <c r="G269">
        <v>17</v>
      </c>
      <c r="H269" s="8" t="str">
        <f>INDEX(Test_results[[#All],[Unit]],MATCH(Pointdata[[#This Row],[Parameter]],Test_results[[#All],[Test name]],0))</f>
        <v>[-]</v>
      </c>
      <c r="I269" s="8" t="str">
        <f>INDEX(Test_results[[#All],[Accuracy]],MATCH(Pointdata[[#This Row],[Parameter]],Test_results[[#All],[Test name]],0))</f>
        <v>0DP</v>
      </c>
    </row>
    <row r="270" spans="1:9" x14ac:dyDescent="0.3">
      <c r="A270" t="s">
        <v>374</v>
      </c>
      <c r="B270">
        <v>7.5</v>
      </c>
      <c r="C270">
        <v>7.95</v>
      </c>
      <c r="D270" s="9">
        <v>39636</v>
      </c>
      <c r="E270" t="s">
        <v>163</v>
      </c>
      <c r="F270" s="8" t="str">
        <f>INDEX(Test_results[[#All],[AGS Code]],MATCH(Pointdata[[#This Row],[Parameter]],Test_results[[#All],[Test name]],0))</f>
        <v>LLPL_PI</v>
      </c>
      <c r="G270">
        <v>9</v>
      </c>
      <c r="H270" s="8" t="str">
        <f>INDEX(Test_results[[#All],[Unit]],MATCH(Pointdata[[#This Row],[Parameter]],Test_results[[#All],[Test name]],0))</f>
        <v>[-]</v>
      </c>
      <c r="I270" s="8" t="str">
        <f>INDEX(Test_results[[#All],[Accuracy]],MATCH(Pointdata[[#This Row],[Parameter]],Test_results[[#All],[Test name]],0))</f>
        <v>0DP</v>
      </c>
    </row>
    <row r="271" spans="1:9" x14ac:dyDescent="0.3">
      <c r="A271" t="s">
        <v>374</v>
      </c>
      <c r="B271">
        <v>9</v>
      </c>
      <c r="C271">
        <v>9.4499999999999993</v>
      </c>
      <c r="D271" s="9">
        <v>39636</v>
      </c>
      <c r="E271" t="s">
        <v>163</v>
      </c>
      <c r="F271" s="8" t="str">
        <f>INDEX(Test_results[[#All],[AGS Code]],MATCH(Pointdata[[#This Row],[Parameter]],Test_results[[#All],[Test name]],0))</f>
        <v>LLPL_PI</v>
      </c>
      <c r="G271">
        <v>16</v>
      </c>
      <c r="H271" s="8" t="str">
        <f>INDEX(Test_results[[#All],[Unit]],MATCH(Pointdata[[#This Row],[Parameter]],Test_results[[#All],[Test name]],0))</f>
        <v>[-]</v>
      </c>
      <c r="I271" s="8" t="str">
        <f>INDEX(Test_results[[#All],[Accuracy]],MATCH(Pointdata[[#This Row],[Parameter]],Test_results[[#All],[Test name]],0))</f>
        <v>0DP</v>
      </c>
    </row>
    <row r="272" spans="1:9" x14ac:dyDescent="0.3">
      <c r="A272" t="s">
        <v>374</v>
      </c>
      <c r="B272">
        <v>10.5</v>
      </c>
      <c r="C272">
        <v>10.95</v>
      </c>
      <c r="D272" s="9">
        <v>39636</v>
      </c>
      <c r="E272" t="s">
        <v>163</v>
      </c>
      <c r="F272" s="8" t="str">
        <f>INDEX(Test_results[[#All],[AGS Code]],MATCH(Pointdata[[#This Row],[Parameter]],Test_results[[#All],[Test name]],0))</f>
        <v>LLPL_PI</v>
      </c>
      <c r="G272">
        <v>14</v>
      </c>
      <c r="H272" s="8" t="str">
        <f>INDEX(Test_results[[#All],[Unit]],MATCH(Pointdata[[#This Row],[Parameter]],Test_results[[#All],[Test name]],0))</f>
        <v>[-]</v>
      </c>
      <c r="I272" s="8" t="str">
        <f>INDEX(Test_results[[#All],[Accuracy]],MATCH(Pointdata[[#This Row],[Parameter]],Test_results[[#All],[Test name]],0))</f>
        <v>0DP</v>
      </c>
    </row>
    <row r="273" spans="1:9" x14ac:dyDescent="0.3">
      <c r="A273" t="s">
        <v>374</v>
      </c>
      <c r="B273">
        <v>12</v>
      </c>
      <c r="C273">
        <v>12.45</v>
      </c>
      <c r="D273" s="9">
        <v>39636</v>
      </c>
      <c r="E273" t="s">
        <v>163</v>
      </c>
      <c r="F273" s="8" t="str">
        <f>INDEX(Test_results[[#All],[AGS Code]],MATCH(Pointdata[[#This Row],[Parameter]],Test_results[[#All],[Test name]],0))</f>
        <v>LLPL_PI</v>
      </c>
      <c r="G273">
        <v>19</v>
      </c>
      <c r="H273" s="8" t="str">
        <f>INDEX(Test_results[[#All],[Unit]],MATCH(Pointdata[[#This Row],[Parameter]],Test_results[[#All],[Test name]],0))</f>
        <v>[-]</v>
      </c>
      <c r="I273" s="8" t="str">
        <f>INDEX(Test_results[[#All],[Accuracy]],MATCH(Pointdata[[#This Row],[Parameter]],Test_results[[#All],[Test name]],0))</f>
        <v>0DP</v>
      </c>
    </row>
    <row r="274" spans="1:9" x14ac:dyDescent="0.3">
      <c r="A274" t="s">
        <v>374</v>
      </c>
      <c r="B274">
        <v>13.5</v>
      </c>
      <c r="C274">
        <v>13.95</v>
      </c>
      <c r="D274" s="9">
        <v>39636</v>
      </c>
      <c r="E274" t="s">
        <v>163</v>
      </c>
      <c r="F274" s="8" t="str">
        <f>INDEX(Test_results[[#All],[AGS Code]],MATCH(Pointdata[[#This Row],[Parameter]],Test_results[[#All],[Test name]],0))</f>
        <v>LLPL_PI</v>
      </c>
      <c r="G274">
        <v>16</v>
      </c>
      <c r="H274" s="8" t="str">
        <f>INDEX(Test_results[[#All],[Unit]],MATCH(Pointdata[[#This Row],[Parameter]],Test_results[[#All],[Test name]],0))</f>
        <v>[-]</v>
      </c>
      <c r="I274" s="8" t="str">
        <f>INDEX(Test_results[[#All],[Accuracy]],MATCH(Pointdata[[#This Row],[Parameter]],Test_results[[#All],[Test name]],0))</f>
        <v>0DP</v>
      </c>
    </row>
    <row r="275" spans="1:9" x14ac:dyDescent="0.3">
      <c r="A275" t="s">
        <v>374</v>
      </c>
      <c r="B275">
        <v>15</v>
      </c>
      <c r="C275">
        <v>15.45</v>
      </c>
      <c r="D275" s="9">
        <v>39636</v>
      </c>
      <c r="E275" t="s">
        <v>163</v>
      </c>
      <c r="F275" s="8" t="str">
        <f>INDEX(Test_results[[#All],[AGS Code]],MATCH(Pointdata[[#This Row],[Parameter]],Test_results[[#All],[Test name]],0))</f>
        <v>LLPL_PI</v>
      </c>
      <c r="G275">
        <v>13</v>
      </c>
      <c r="H275" s="8" t="str">
        <f>INDEX(Test_results[[#All],[Unit]],MATCH(Pointdata[[#This Row],[Parameter]],Test_results[[#All],[Test name]],0))</f>
        <v>[-]</v>
      </c>
      <c r="I275" s="8" t="str">
        <f>INDEX(Test_results[[#All],[Accuracy]],MATCH(Pointdata[[#This Row],[Parameter]],Test_results[[#All],[Test name]],0))</f>
        <v>0DP</v>
      </c>
    </row>
    <row r="276" spans="1:9" x14ac:dyDescent="0.3">
      <c r="A276" t="s">
        <v>374</v>
      </c>
      <c r="B276">
        <v>16</v>
      </c>
      <c r="C276">
        <v>16.45</v>
      </c>
      <c r="D276" s="9">
        <v>39636</v>
      </c>
      <c r="E276" t="s">
        <v>163</v>
      </c>
      <c r="F276" s="8" t="str">
        <f>INDEX(Test_results[[#All],[AGS Code]],MATCH(Pointdata[[#This Row],[Parameter]],Test_results[[#All],[Test name]],0))</f>
        <v>LLPL_PI</v>
      </c>
      <c r="G276">
        <v>18</v>
      </c>
      <c r="H276" s="8" t="str">
        <f>INDEX(Test_results[[#All],[Unit]],MATCH(Pointdata[[#This Row],[Parameter]],Test_results[[#All],[Test name]],0))</f>
        <v>[-]</v>
      </c>
      <c r="I276" s="8" t="str">
        <f>INDEX(Test_results[[#All],[Accuracy]],MATCH(Pointdata[[#This Row],[Parameter]],Test_results[[#All],[Test name]],0))</f>
        <v>0DP</v>
      </c>
    </row>
    <row r="277" spans="1:9" x14ac:dyDescent="0.3">
      <c r="A277" t="s">
        <v>374</v>
      </c>
      <c r="B277">
        <v>17.5</v>
      </c>
      <c r="C277">
        <v>17.95</v>
      </c>
      <c r="D277" s="9">
        <v>39636</v>
      </c>
      <c r="E277" t="s">
        <v>163</v>
      </c>
      <c r="F277" s="8" t="str">
        <f>INDEX(Test_results[[#All],[AGS Code]],MATCH(Pointdata[[#This Row],[Parameter]],Test_results[[#All],[Test name]],0))</f>
        <v>LLPL_PI</v>
      </c>
      <c r="G277">
        <v>20</v>
      </c>
      <c r="H277" s="8" t="str">
        <f>INDEX(Test_results[[#All],[Unit]],MATCH(Pointdata[[#This Row],[Parameter]],Test_results[[#All],[Test name]],0))</f>
        <v>[-]</v>
      </c>
      <c r="I277" s="8" t="str">
        <f>INDEX(Test_results[[#All],[Accuracy]],MATCH(Pointdata[[#This Row],[Parameter]],Test_results[[#All],[Test name]],0))</f>
        <v>0DP</v>
      </c>
    </row>
    <row r="278" spans="1:9" x14ac:dyDescent="0.3">
      <c r="A278" t="s">
        <v>375</v>
      </c>
      <c r="B278">
        <v>9</v>
      </c>
      <c r="C278">
        <v>9.4499999999999993</v>
      </c>
      <c r="D278" s="9">
        <v>39649</v>
      </c>
      <c r="E278" t="s">
        <v>140</v>
      </c>
      <c r="F278" s="8" t="str">
        <f>INDEX(Test_results[[#All],[AGS Code]],MATCH(Pointdata[[#This Row],[Parameter]],Test_results[[#All],[Test name]],0))</f>
        <v>ISPT_NVAL</v>
      </c>
      <c r="G278">
        <v>42</v>
      </c>
      <c r="H278" s="8" t="str">
        <f>INDEX(Test_results[[#All],[Unit]],MATCH(Pointdata[[#This Row],[Parameter]],Test_results[[#All],[Test name]],0))</f>
        <v>[-]</v>
      </c>
      <c r="I278" s="8" t="str">
        <f>INDEX(Test_results[[#All],[Accuracy]],MATCH(Pointdata[[#This Row],[Parameter]],Test_results[[#All],[Test name]],0))</f>
        <v>0DP</v>
      </c>
    </row>
    <row r="279" spans="1:9" x14ac:dyDescent="0.3">
      <c r="A279" t="s">
        <v>375</v>
      </c>
      <c r="B279">
        <v>10.5</v>
      </c>
      <c r="C279">
        <v>10.95</v>
      </c>
      <c r="D279" s="9">
        <v>39649</v>
      </c>
      <c r="E279" t="s">
        <v>140</v>
      </c>
      <c r="F279" s="8" t="str">
        <f>INDEX(Test_results[[#All],[AGS Code]],MATCH(Pointdata[[#This Row],[Parameter]],Test_results[[#All],[Test name]],0))</f>
        <v>ISPT_NVAL</v>
      </c>
      <c r="G279">
        <v>39</v>
      </c>
      <c r="H279" s="8" t="str">
        <f>INDEX(Test_results[[#All],[Unit]],MATCH(Pointdata[[#This Row],[Parameter]],Test_results[[#All],[Test name]],0))</f>
        <v>[-]</v>
      </c>
      <c r="I279" s="8" t="str">
        <f>INDEX(Test_results[[#All],[Accuracy]],MATCH(Pointdata[[#This Row],[Parameter]],Test_results[[#All],[Test name]],0))</f>
        <v>0DP</v>
      </c>
    </row>
    <row r="280" spans="1:9" x14ac:dyDescent="0.3">
      <c r="A280" t="s">
        <v>375</v>
      </c>
      <c r="B280">
        <v>12</v>
      </c>
      <c r="C280">
        <v>12.45</v>
      </c>
      <c r="D280" s="9">
        <v>39649</v>
      </c>
      <c r="E280" t="s">
        <v>140</v>
      </c>
      <c r="F280" s="8" t="str">
        <f>INDEX(Test_results[[#All],[AGS Code]],MATCH(Pointdata[[#This Row],[Parameter]],Test_results[[#All],[Test name]],0))</f>
        <v>ISPT_NVAL</v>
      </c>
      <c r="G280">
        <v>23</v>
      </c>
      <c r="H280" s="8" t="str">
        <f>INDEX(Test_results[[#All],[Unit]],MATCH(Pointdata[[#This Row],[Parameter]],Test_results[[#All],[Test name]],0))</f>
        <v>[-]</v>
      </c>
      <c r="I280" s="8" t="str">
        <f>INDEX(Test_results[[#All],[Accuracy]],MATCH(Pointdata[[#This Row],[Parameter]],Test_results[[#All],[Test name]],0))</f>
        <v>0DP</v>
      </c>
    </row>
    <row r="281" spans="1:9" x14ac:dyDescent="0.3">
      <c r="A281" t="s">
        <v>375</v>
      </c>
      <c r="B281">
        <v>13.6</v>
      </c>
      <c r="C281">
        <v>14.05</v>
      </c>
      <c r="D281" s="9">
        <v>39649</v>
      </c>
      <c r="E281" t="s">
        <v>140</v>
      </c>
      <c r="F281" s="8" t="str">
        <f>INDEX(Test_results[[#All],[AGS Code]],MATCH(Pointdata[[#This Row],[Parameter]],Test_results[[#All],[Test name]],0))</f>
        <v>ISPT_NVAL</v>
      </c>
      <c r="G281">
        <v>25</v>
      </c>
      <c r="H281" s="8" t="str">
        <f>INDEX(Test_results[[#All],[Unit]],MATCH(Pointdata[[#This Row],[Parameter]],Test_results[[#All],[Test name]],0))</f>
        <v>[-]</v>
      </c>
      <c r="I281" s="8" t="str">
        <f>INDEX(Test_results[[#All],[Accuracy]],MATCH(Pointdata[[#This Row],[Parameter]],Test_results[[#All],[Test name]],0))</f>
        <v>0DP</v>
      </c>
    </row>
    <row r="282" spans="1:9" x14ac:dyDescent="0.3">
      <c r="A282" t="s">
        <v>375</v>
      </c>
      <c r="B282">
        <v>15.1</v>
      </c>
      <c r="C282">
        <v>15.55</v>
      </c>
      <c r="D282" s="9">
        <v>39649</v>
      </c>
      <c r="E282" t="s">
        <v>140</v>
      </c>
      <c r="F282" s="8" t="str">
        <f>INDEX(Test_results[[#All],[AGS Code]],MATCH(Pointdata[[#This Row],[Parameter]],Test_results[[#All],[Test name]],0))</f>
        <v>ISPT_NVAL</v>
      </c>
      <c r="G282">
        <v>25</v>
      </c>
      <c r="H282" s="8" t="str">
        <f>INDEX(Test_results[[#All],[Unit]],MATCH(Pointdata[[#This Row],[Parameter]],Test_results[[#All],[Test name]],0))</f>
        <v>[-]</v>
      </c>
      <c r="I282" s="8" t="str">
        <f>INDEX(Test_results[[#All],[Accuracy]],MATCH(Pointdata[[#This Row],[Parameter]],Test_results[[#All],[Test name]],0))</f>
        <v>0DP</v>
      </c>
    </row>
    <row r="283" spans="1:9" x14ac:dyDescent="0.3">
      <c r="A283" t="s">
        <v>375</v>
      </c>
      <c r="B283">
        <v>16.600000000000001</v>
      </c>
      <c r="C283">
        <v>17.05</v>
      </c>
      <c r="D283" s="9">
        <v>39649</v>
      </c>
      <c r="E283" t="s">
        <v>140</v>
      </c>
      <c r="F283" s="8" t="str">
        <f>INDEX(Test_results[[#All],[AGS Code]],MATCH(Pointdata[[#This Row],[Parameter]],Test_results[[#All],[Test name]],0))</f>
        <v>ISPT_NVAL</v>
      </c>
      <c r="G283">
        <v>36</v>
      </c>
      <c r="H283" s="8" t="str">
        <f>INDEX(Test_results[[#All],[Unit]],MATCH(Pointdata[[#This Row],[Parameter]],Test_results[[#All],[Test name]],0))</f>
        <v>[-]</v>
      </c>
      <c r="I283" s="8" t="str">
        <f>INDEX(Test_results[[#All],[Accuracy]],MATCH(Pointdata[[#This Row],[Parameter]],Test_results[[#All],[Test name]],0))</f>
        <v>0DP</v>
      </c>
    </row>
    <row r="284" spans="1:9" x14ac:dyDescent="0.3">
      <c r="A284" t="s">
        <v>375</v>
      </c>
      <c r="B284">
        <v>18.100000000000001</v>
      </c>
      <c r="C284">
        <v>18.55</v>
      </c>
      <c r="D284" s="9">
        <v>39649</v>
      </c>
      <c r="E284" t="s">
        <v>140</v>
      </c>
      <c r="F284" s="8" t="str">
        <f>INDEX(Test_results[[#All],[AGS Code]],MATCH(Pointdata[[#This Row],[Parameter]],Test_results[[#All],[Test name]],0))</f>
        <v>ISPT_NVAL</v>
      </c>
      <c r="G284">
        <v>43</v>
      </c>
      <c r="H284" s="8" t="str">
        <f>INDEX(Test_results[[#All],[Unit]],MATCH(Pointdata[[#This Row],[Parameter]],Test_results[[#All],[Test name]],0))</f>
        <v>[-]</v>
      </c>
      <c r="I284" s="8" t="str">
        <f>INDEX(Test_results[[#All],[Accuracy]],MATCH(Pointdata[[#This Row],[Parameter]],Test_results[[#All],[Test name]],0))</f>
        <v>0DP</v>
      </c>
    </row>
    <row r="285" spans="1:9" x14ac:dyDescent="0.3">
      <c r="A285" t="s">
        <v>375</v>
      </c>
      <c r="B285">
        <v>19.600000000000001</v>
      </c>
      <c r="C285">
        <v>20.05</v>
      </c>
      <c r="D285" s="9">
        <v>39649</v>
      </c>
      <c r="E285" t="s">
        <v>140</v>
      </c>
      <c r="F285" s="8" t="str">
        <f>INDEX(Test_results[[#All],[AGS Code]],MATCH(Pointdata[[#This Row],[Parameter]],Test_results[[#All],[Test name]],0))</f>
        <v>ISPT_NVAL</v>
      </c>
      <c r="G285">
        <v>13</v>
      </c>
      <c r="H285" s="8" t="str">
        <f>INDEX(Test_results[[#All],[Unit]],MATCH(Pointdata[[#This Row],[Parameter]],Test_results[[#All],[Test name]],0))</f>
        <v>[-]</v>
      </c>
      <c r="I285" s="8" t="str">
        <f>INDEX(Test_results[[#All],[Accuracy]],MATCH(Pointdata[[#This Row],[Parameter]],Test_results[[#All],[Test name]],0))</f>
        <v>0DP</v>
      </c>
    </row>
    <row r="286" spans="1:9" x14ac:dyDescent="0.3">
      <c r="A286" t="s">
        <v>375</v>
      </c>
      <c r="B286">
        <v>20.5</v>
      </c>
      <c r="C286">
        <v>20.95</v>
      </c>
      <c r="D286" s="9">
        <v>39649</v>
      </c>
      <c r="E286" t="s">
        <v>140</v>
      </c>
      <c r="F286" s="8" t="str">
        <f>INDEX(Test_results[[#All],[AGS Code]],MATCH(Pointdata[[#This Row],[Parameter]],Test_results[[#All],[Test name]],0))</f>
        <v>ISPT_NVAL</v>
      </c>
      <c r="G286">
        <v>21</v>
      </c>
      <c r="H286" s="8" t="str">
        <f>INDEX(Test_results[[#All],[Unit]],MATCH(Pointdata[[#This Row],[Parameter]],Test_results[[#All],[Test name]],0))</f>
        <v>[-]</v>
      </c>
      <c r="I286" s="8" t="str">
        <f>INDEX(Test_results[[#All],[Accuracy]],MATCH(Pointdata[[#This Row],[Parameter]],Test_results[[#All],[Test name]],0))</f>
        <v>0DP</v>
      </c>
    </row>
    <row r="287" spans="1:9" x14ac:dyDescent="0.3">
      <c r="A287" t="s">
        <v>375</v>
      </c>
      <c r="B287">
        <v>22.6</v>
      </c>
      <c r="C287">
        <v>23.05</v>
      </c>
      <c r="D287" s="9">
        <v>39649</v>
      </c>
      <c r="E287" t="s">
        <v>140</v>
      </c>
      <c r="F287" s="8" t="str">
        <f>INDEX(Test_results[[#All],[AGS Code]],MATCH(Pointdata[[#This Row],[Parameter]],Test_results[[#All],[Test name]],0))</f>
        <v>ISPT_NVAL</v>
      </c>
      <c r="G287">
        <v>91</v>
      </c>
      <c r="H287" s="8" t="str">
        <f>INDEX(Test_results[[#All],[Unit]],MATCH(Pointdata[[#This Row],[Parameter]],Test_results[[#All],[Test name]],0))</f>
        <v>[-]</v>
      </c>
      <c r="I287" s="8" t="str">
        <f>INDEX(Test_results[[#All],[Accuracy]],MATCH(Pointdata[[#This Row],[Parameter]],Test_results[[#All],[Test name]],0))</f>
        <v>0DP</v>
      </c>
    </row>
    <row r="288" spans="1:9" x14ac:dyDescent="0.3">
      <c r="A288" t="s">
        <v>375</v>
      </c>
      <c r="B288">
        <v>24.1</v>
      </c>
      <c r="C288">
        <v>24.55</v>
      </c>
      <c r="D288" s="9">
        <v>39649</v>
      </c>
      <c r="E288" t="s">
        <v>140</v>
      </c>
      <c r="F288" s="8" t="str">
        <f>INDEX(Test_results[[#All],[AGS Code]],MATCH(Pointdata[[#This Row],[Parameter]],Test_results[[#All],[Test name]],0))</f>
        <v>ISPT_NVAL</v>
      </c>
      <c r="G288">
        <v>65</v>
      </c>
      <c r="H288" s="8" t="str">
        <f>INDEX(Test_results[[#All],[Unit]],MATCH(Pointdata[[#This Row],[Parameter]],Test_results[[#All],[Test name]],0))</f>
        <v>[-]</v>
      </c>
      <c r="I288" s="8" t="str">
        <f>INDEX(Test_results[[#All],[Accuracy]],MATCH(Pointdata[[#This Row],[Parameter]],Test_results[[#All],[Test name]],0))</f>
        <v>0DP</v>
      </c>
    </row>
    <row r="289" spans="1:9" x14ac:dyDescent="0.3">
      <c r="A289" t="s">
        <v>375</v>
      </c>
      <c r="B289">
        <v>25.6</v>
      </c>
      <c r="C289">
        <v>26.04</v>
      </c>
      <c r="D289" s="9">
        <v>39649</v>
      </c>
      <c r="E289" t="s">
        <v>140</v>
      </c>
      <c r="F289" s="8" t="str">
        <f>INDEX(Test_results[[#All],[AGS Code]],MATCH(Pointdata[[#This Row],[Parameter]],Test_results[[#All],[Test name]],0))</f>
        <v>ISPT_NVAL</v>
      </c>
      <c r="G289">
        <v>100</v>
      </c>
      <c r="H289" s="8" t="str">
        <f>INDEX(Test_results[[#All],[Unit]],MATCH(Pointdata[[#This Row],[Parameter]],Test_results[[#All],[Test name]],0))</f>
        <v>[-]</v>
      </c>
      <c r="I289" s="8" t="str">
        <f>INDEX(Test_results[[#All],[Accuracy]],MATCH(Pointdata[[#This Row],[Parameter]],Test_results[[#All],[Test name]],0))</f>
        <v>0DP</v>
      </c>
    </row>
    <row r="290" spans="1:9" x14ac:dyDescent="0.3">
      <c r="A290" t="s">
        <v>375</v>
      </c>
      <c r="B290">
        <v>27.1</v>
      </c>
      <c r="C290">
        <v>27.55</v>
      </c>
      <c r="D290" s="9">
        <v>39649</v>
      </c>
      <c r="E290" t="s">
        <v>140</v>
      </c>
      <c r="F290" s="8" t="str">
        <f>INDEX(Test_results[[#All],[AGS Code]],MATCH(Pointdata[[#This Row],[Parameter]],Test_results[[#All],[Test name]],0))</f>
        <v>ISPT_NVAL</v>
      </c>
      <c r="G290">
        <v>88</v>
      </c>
      <c r="H290" s="8" t="str">
        <f>INDEX(Test_results[[#All],[Unit]],MATCH(Pointdata[[#This Row],[Parameter]],Test_results[[#All],[Test name]],0))</f>
        <v>[-]</v>
      </c>
      <c r="I290" s="8" t="str">
        <f>INDEX(Test_results[[#All],[Accuracy]],MATCH(Pointdata[[#This Row],[Parameter]],Test_results[[#All],[Test name]],0))</f>
        <v>0DP</v>
      </c>
    </row>
    <row r="291" spans="1:9" x14ac:dyDescent="0.3">
      <c r="A291" t="s">
        <v>375</v>
      </c>
      <c r="B291">
        <v>28.1</v>
      </c>
      <c r="C291">
        <v>28.26</v>
      </c>
      <c r="D291" s="9">
        <v>39649</v>
      </c>
      <c r="E291" t="s">
        <v>140</v>
      </c>
      <c r="F291" s="8" t="str">
        <f>INDEX(Test_results[[#All],[AGS Code]],MATCH(Pointdata[[#This Row],[Parameter]],Test_results[[#All],[Test name]],0))</f>
        <v>ISPT_NVAL</v>
      </c>
      <c r="G291">
        <v>100</v>
      </c>
      <c r="H291" s="8" t="str">
        <f>INDEX(Test_results[[#All],[Unit]],MATCH(Pointdata[[#This Row],[Parameter]],Test_results[[#All],[Test name]],0))</f>
        <v>[-]</v>
      </c>
      <c r="I291" s="8" t="str">
        <f>INDEX(Test_results[[#All],[Accuracy]],MATCH(Pointdata[[#This Row],[Parameter]],Test_results[[#All],[Test name]],0))</f>
        <v>0DP</v>
      </c>
    </row>
    <row r="292" spans="1:9" x14ac:dyDescent="0.3">
      <c r="A292" t="s">
        <v>375</v>
      </c>
      <c r="B292">
        <v>29.4</v>
      </c>
      <c r="C292">
        <v>29.56</v>
      </c>
      <c r="D292" s="9">
        <v>39649</v>
      </c>
      <c r="E292" t="s">
        <v>140</v>
      </c>
      <c r="F292" s="8" t="str">
        <f>INDEX(Test_results[[#All],[AGS Code]],MATCH(Pointdata[[#This Row],[Parameter]],Test_results[[#All],[Test name]],0))</f>
        <v>ISPT_NVAL</v>
      </c>
      <c r="G292">
        <v>100</v>
      </c>
      <c r="H292" s="8" t="str">
        <f>INDEX(Test_results[[#All],[Unit]],MATCH(Pointdata[[#This Row],[Parameter]],Test_results[[#All],[Test name]],0))</f>
        <v>[-]</v>
      </c>
      <c r="I292" s="8" t="str">
        <f>INDEX(Test_results[[#All],[Accuracy]],MATCH(Pointdata[[#This Row],[Parameter]],Test_results[[#All],[Test name]],0))</f>
        <v>0DP</v>
      </c>
    </row>
    <row r="293" spans="1:9" x14ac:dyDescent="0.3">
      <c r="A293" t="s">
        <v>375</v>
      </c>
      <c r="B293">
        <v>30.9</v>
      </c>
      <c r="C293">
        <v>31.05</v>
      </c>
      <c r="D293" s="9">
        <v>39649</v>
      </c>
      <c r="E293" t="s">
        <v>140</v>
      </c>
      <c r="F293" s="8" t="str">
        <f>INDEX(Test_results[[#All],[AGS Code]],MATCH(Pointdata[[#This Row],[Parameter]],Test_results[[#All],[Test name]],0))</f>
        <v>ISPT_NVAL</v>
      </c>
      <c r="G293">
        <v>100</v>
      </c>
      <c r="H293" s="8" t="str">
        <f>INDEX(Test_results[[#All],[Unit]],MATCH(Pointdata[[#This Row],[Parameter]],Test_results[[#All],[Test name]],0))</f>
        <v>[-]</v>
      </c>
      <c r="I293" s="8" t="str">
        <f>INDEX(Test_results[[#All],[Accuracy]],MATCH(Pointdata[[#This Row],[Parameter]],Test_results[[#All],[Test name]],0))</f>
        <v>0DP</v>
      </c>
    </row>
    <row r="294" spans="1:9" x14ac:dyDescent="0.3">
      <c r="A294" t="s">
        <v>375</v>
      </c>
      <c r="B294">
        <v>8.5</v>
      </c>
      <c r="C294">
        <v>8.9499999999999993</v>
      </c>
      <c r="D294" s="9">
        <v>39649</v>
      </c>
      <c r="E294" t="s">
        <v>159</v>
      </c>
      <c r="F294" s="8" t="str">
        <f>INDEX(Test_results[[#All],[AGS Code]],MATCH(Pointdata[[#This Row],[Parameter]],Test_results[[#All],[Test name]],0))</f>
        <v>LLPL_LL</v>
      </c>
      <c r="G294">
        <v>30</v>
      </c>
      <c r="H294" s="8" t="str">
        <f>INDEX(Test_results[[#All],[Unit]],MATCH(Pointdata[[#This Row],[Parameter]],Test_results[[#All],[Test name]],0))</f>
        <v>[%]</v>
      </c>
      <c r="I294" s="8" t="str">
        <f>INDEX(Test_results[[#All],[Accuracy]],MATCH(Pointdata[[#This Row],[Parameter]],Test_results[[#All],[Test name]],0))</f>
        <v>0DP</v>
      </c>
    </row>
    <row r="295" spans="1:9" x14ac:dyDescent="0.3">
      <c r="A295" t="s">
        <v>375</v>
      </c>
      <c r="B295">
        <v>11.5</v>
      </c>
      <c r="C295">
        <v>11.95</v>
      </c>
      <c r="D295" s="9">
        <v>39649</v>
      </c>
      <c r="E295" t="s">
        <v>159</v>
      </c>
      <c r="F295" s="8" t="str">
        <f>INDEX(Test_results[[#All],[AGS Code]],MATCH(Pointdata[[#This Row],[Parameter]],Test_results[[#All],[Test name]],0))</f>
        <v>LLPL_LL</v>
      </c>
      <c r="G295">
        <v>28</v>
      </c>
      <c r="H295" s="8" t="str">
        <f>INDEX(Test_results[[#All],[Unit]],MATCH(Pointdata[[#This Row],[Parameter]],Test_results[[#All],[Test name]],0))</f>
        <v>[%]</v>
      </c>
      <c r="I295" s="8" t="str">
        <f>INDEX(Test_results[[#All],[Accuracy]],MATCH(Pointdata[[#This Row],[Parameter]],Test_results[[#All],[Test name]],0))</f>
        <v>0DP</v>
      </c>
    </row>
    <row r="296" spans="1:9" x14ac:dyDescent="0.3">
      <c r="A296" t="s">
        <v>375</v>
      </c>
      <c r="B296">
        <v>14.5</v>
      </c>
      <c r="C296">
        <v>14.95</v>
      </c>
      <c r="D296" s="9">
        <v>39649</v>
      </c>
      <c r="E296" t="s">
        <v>159</v>
      </c>
      <c r="F296" s="8" t="str">
        <f>INDEX(Test_results[[#All],[AGS Code]],MATCH(Pointdata[[#This Row],[Parameter]],Test_results[[#All],[Test name]],0))</f>
        <v>LLPL_LL</v>
      </c>
      <c r="G296">
        <v>30</v>
      </c>
      <c r="H296" s="8" t="str">
        <f>INDEX(Test_results[[#All],[Unit]],MATCH(Pointdata[[#This Row],[Parameter]],Test_results[[#All],[Test name]],0))</f>
        <v>[%]</v>
      </c>
      <c r="I296" s="8" t="str">
        <f>INDEX(Test_results[[#All],[Accuracy]],MATCH(Pointdata[[#This Row],[Parameter]],Test_results[[#All],[Test name]],0))</f>
        <v>0DP</v>
      </c>
    </row>
    <row r="297" spans="1:9" x14ac:dyDescent="0.3">
      <c r="A297" t="s">
        <v>375</v>
      </c>
      <c r="B297">
        <v>17.5</v>
      </c>
      <c r="C297">
        <v>17.95</v>
      </c>
      <c r="D297" s="9">
        <v>39649</v>
      </c>
      <c r="E297" t="s">
        <v>159</v>
      </c>
      <c r="F297" s="8" t="str">
        <f>INDEX(Test_results[[#All],[AGS Code]],MATCH(Pointdata[[#This Row],[Parameter]],Test_results[[#All],[Test name]],0))</f>
        <v>LLPL_LL</v>
      </c>
      <c r="G297">
        <v>0</v>
      </c>
      <c r="H297" s="8" t="str">
        <f>INDEX(Test_results[[#All],[Unit]],MATCH(Pointdata[[#This Row],[Parameter]],Test_results[[#All],[Test name]],0))</f>
        <v>[%]</v>
      </c>
      <c r="I297" s="8" t="str">
        <f>INDEX(Test_results[[#All],[Accuracy]],MATCH(Pointdata[[#This Row],[Parameter]],Test_results[[#All],[Test name]],0))</f>
        <v>0DP</v>
      </c>
    </row>
    <row r="298" spans="1:9" x14ac:dyDescent="0.3">
      <c r="A298" t="s">
        <v>375</v>
      </c>
      <c r="B298">
        <v>19</v>
      </c>
      <c r="C298">
        <v>19.45</v>
      </c>
      <c r="D298" s="9">
        <v>39649</v>
      </c>
      <c r="E298" t="s">
        <v>159</v>
      </c>
      <c r="F298" s="8" t="str">
        <f>INDEX(Test_results[[#All],[AGS Code]],MATCH(Pointdata[[#This Row],[Parameter]],Test_results[[#All],[Test name]],0))</f>
        <v>LLPL_LL</v>
      </c>
      <c r="G298">
        <v>28</v>
      </c>
      <c r="H298" s="8" t="str">
        <f>INDEX(Test_results[[#All],[Unit]],MATCH(Pointdata[[#This Row],[Parameter]],Test_results[[#All],[Test name]],0))</f>
        <v>[%]</v>
      </c>
      <c r="I298" s="8" t="str">
        <f>INDEX(Test_results[[#All],[Accuracy]],MATCH(Pointdata[[#This Row],[Parameter]],Test_results[[#All],[Test name]],0))</f>
        <v>0DP</v>
      </c>
    </row>
    <row r="299" spans="1:9" x14ac:dyDescent="0.3">
      <c r="A299" t="s">
        <v>375</v>
      </c>
      <c r="B299">
        <v>8.5</v>
      </c>
      <c r="C299">
        <v>8.9499999999999993</v>
      </c>
      <c r="D299" s="9">
        <v>39649</v>
      </c>
      <c r="E299" t="s">
        <v>161</v>
      </c>
      <c r="F299" s="8" t="str">
        <f>INDEX(Test_results[[#All],[AGS Code]],MATCH(Pointdata[[#This Row],[Parameter]],Test_results[[#All],[Test name]],0))</f>
        <v>LLPL_PL</v>
      </c>
      <c r="G299">
        <v>14</v>
      </c>
      <c r="H299" s="8" t="str">
        <f>INDEX(Test_results[[#All],[Unit]],MATCH(Pointdata[[#This Row],[Parameter]],Test_results[[#All],[Test name]],0))</f>
        <v>[%]</v>
      </c>
      <c r="I299" s="8" t="str">
        <f>INDEX(Test_results[[#All],[Accuracy]],MATCH(Pointdata[[#This Row],[Parameter]],Test_results[[#All],[Test name]],0))</f>
        <v>XN</v>
      </c>
    </row>
    <row r="300" spans="1:9" x14ac:dyDescent="0.3">
      <c r="A300" t="s">
        <v>375</v>
      </c>
      <c r="B300">
        <v>11.5</v>
      </c>
      <c r="C300">
        <v>11.95</v>
      </c>
      <c r="D300" s="9">
        <v>39649</v>
      </c>
      <c r="E300" t="s">
        <v>161</v>
      </c>
      <c r="F300" s="8" t="str">
        <f>INDEX(Test_results[[#All],[AGS Code]],MATCH(Pointdata[[#This Row],[Parameter]],Test_results[[#All],[Test name]],0))</f>
        <v>LLPL_PL</v>
      </c>
      <c r="G300">
        <v>15</v>
      </c>
      <c r="H300" s="8" t="str">
        <f>INDEX(Test_results[[#All],[Unit]],MATCH(Pointdata[[#This Row],[Parameter]],Test_results[[#All],[Test name]],0))</f>
        <v>[%]</v>
      </c>
      <c r="I300" s="8" t="str">
        <f>INDEX(Test_results[[#All],[Accuracy]],MATCH(Pointdata[[#This Row],[Parameter]],Test_results[[#All],[Test name]],0))</f>
        <v>XN</v>
      </c>
    </row>
    <row r="301" spans="1:9" x14ac:dyDescent="0.3">
      <c r="A301" t="s">
        <v>375</v>
      </c>
      <c r="B301">
        <v>14.5</v>
      </c>
      <c r="C301">
        <v>14.95</v>
      </c>
      <c r="D301" s="9">
        <v>39649</v>
      </c>
      <c r="E301" t="s">
        <v>161</v>
      </c>
      <c r="F301" s="8" t="str">
        <f>INDEX(Test_results[[#All],[AGS Code]],MATCH(Pointdata[[#This Row],[Parameter]],Test_results[[#All],[Test name]],0))</f>
        <v>LLPL_PL</v>
      </c>
      <c r="G301">
        <v>13</v>
      </c>
      <c r="H301" s="8" t="str">
        <f>INDEX(Test_results[[#All],[Unit]],MATCH(Pointdata[[#This Row],[Parameter]],Test_results[[#All],[Test name]],0))</f>
        <v>[%]</v>
      </c>
      <c r="I301" s="8" t="str">
        <f>INDEX(Test_results[[#All],[Accuracy]],MATCH(Pointdata[[#This Row],[Parameter]],Test_results[[#All],[Test name]],0))</f>
        <v>XN</v>
      </c>
    </row>
    <row r="302" spans="1:9" x14ac:dyDescent="0.3">
      <c r="A302" t="s">
        <v>375</v>
      </c>
      <c r="B302">
        <v>17.5</v>
      </c>
      <c r="C302">
        <v>17.95</v>
      </c>
      <c r="D302" s="9">
        <v>39649</v>
      </c>
      <c r="E302" t="s">
        <v>161</v>
      </c>
      <c r="F302" s="8" t="str">
        <f>INDEX(Test_results[[#All],[AGS Code]],MATCH(Pointdata[[#This Row],[Parameter]],Test_results[[#All],[Test name]],0))</f>
        <v>LLPL_PL</v>
      </c>
      <c r="G302">
        <v>0</v>
      </c>
      <c r="H302" s="8" t="str">
        <f>INDEX(Test_results[[#All],[Unit]],MATCH(Pointdata[[#This Row],[Parameter]],Test_results[[#All],[Test name]],0))</f>
        <v>[%]</v>
      </c>
      <c r="I302" s="8" t="str">
        <f>INDEX(Test_results[[#All],[Accuracy]],MATCH(Pointdata[[#This Row],[Parameter]],Test_results[[#All],[Test name]],0))</f>
        <v>XN</v>
      </c>
    </row>
    <row r="303" spans="1:9" x14ac:dyDescent="0.3">
      <c r="A303" t="s">
        <v>375</v>
      </c>
      <c r="B303">
        <v>19</v>
      </c>
      <c r="C303">
        <v>19.45</v>
      </c>
      <c r="D303" s="9">
        <v>39649</v>
      </c>
      <c r="E303" t="s">
        <v>161</v>
      </c>
      <c r="F303" s="8" t="str">
        <f>INDEX(Test_results[[#All],[AGS Code]],MATCH(Pointdata[[#This Row],[Parameter]],Test_results[[#All],[Test name]],0))</f>
        <v>LLPL_PL</v>
      </c>
      <c r="G303">
        <v>13</v>
      </c>
      <c r="H303" s="8" t="str">
        <f>INDEX(Test_results[[#All],[Unit]],MATCH(Pointdata[[#This Row],[Parameter]],Test_results[[#All],[Test name]],0))</f>
        <v>[%]</v>
      </c>
      <c r="I303" s="8" t="str">
        <f>INDEX(Test_results[[#All],[Accuracy]],MATCH(Pointdata[[#This Row],[Parameter]],Test_results[[#All],[Test name]],0))</f>
        <v>XN</v>
      </c>
    </row>
    <row r="304" spans="1:9" x14ac:dyDescent="0.3">
      <c r="A304" t="s">
        <v>375</v>
      </c>
      <c r="B304">
        <v>8.5</v>
      </c>
      <c r="C304">
        <v>8.9499999999999993</v>
      </c>
      <c r="D304" s="9">
        <v>39649</v>
      </c>
      <c r="E304" t="s">
        <v>163</v>
      </c>
      <c r="F304" s="8" t="str">
        <f>INDEX(Test_results[[#All],[AGS Code]],MATCH(Pointdata[[#This Row],[Parameter]],Test_results[[#All],[Test name]],0))</f>
        <v>LLPL_PI</v>
      </c>
      <c r="G304">
        <v>20</v>
      </c>
      <c r="H304" s="8" t="str">
        <f>INDEX(Test_results[[#All],[Unit]],MATCH(Pointdata[[#This Row],[Parameter]],Test_results[[#All],[Test name]],0))</f>
        <v>[-]</v>
      </c>
      <c r="I304" s="8" t="str">
        <f>INDEX(Test_results[[#All],[Accuracy]],MATCH(Pointdata[[#This Row],[Parameter]],Test_results[[#All],[Test name]],0))</f>
        <v>0DP</v>
      </c>
    </row>
    <row r="305" spans="1:9" x14ac:dyDescent="0.3">
      <c r="A305" t="s">
        <v>375</v>
      </c>
      <c r="B305">
        <v>11.5</v>
      </c>
      <c r="C305">
        <v>11.95</v>
      </c>
      <c r="D305" s="9">
        <v>39649</v>
      </c>
      <c r="E305" t="s">
        <v>163</v>
      </c>
      <c r="F305" s="8" t="str">
        <f>INDEX(Test_results[[#All],[AGS Code]],MATCH(Pointdata[[#This Row],[Parameter]],Test_results[[#All],[Test name]],0))</f>
        <v>LLPL_PI</v>
      </c>
      <c r="G305">
        <v>15</v>
      </c>
      <c r="H305" s="8" t="str">
        <f>INDEX(Test_results[[#All],[Unit]],MATCH(Pointdata[[#This Row],[Parameter]],Test_results[[#All],[Test name]],0))</f>
        <v>[-]</v>
      </c>
      <c r="I305" s="8" t="str">
        <f>INDEX(Test_results[[#All],[Accuracy]],MATCH(Pointdata[[#This Row],[Parameter]],Test_results[[#All],[Test name]],0))</f>
        <v>0DP</v>
      </c>
    </row>
    <row r="306" spans="1:9" x14ac:dyDescent="0.3">
      <c r="A306" t="s">
        <v>375</v>
      </c>
      <c r="B306">
        <v>14.5</v>
      </c>
      <c r="C306">
        <v>14.95</v>
      </c>
      <c r="D306" s="9">
        <v>39649</v>
      </c>
      <c r="E306" t="s">
        <v>163</v>
      </c>
      <c r="F306" s="8" t="str">
        <f>INDEX(Test_results[[#All],[AGS Code]],MATCH(Pointdata[[#This Row],[Parameter]],Test_results[[#All],[Test name]],0))</f>
        <v>LLPL_PI</v>
      </c>
      <c r="G306">
        <v>15</v>
      </c>
      <c r="H306" s="8" t="str">
        <f>INDEX(Test_results[[#All],[Unit]],MATCH(Pointdata[[#This Row],[Parameter]],Test_results[[#All],[Test name]],0))</f>
        <v>[-]</v>
      </c>
      <c r="I306" s="8" t="str">
        <f>INDEX(Test_results[[#All],[Accuracy]],MATCH(Pointdata[[#This Row],[Parameter]],Test_results[[#All],[Test name]],0))</f>
        <v>0DP</v>
      </c>
    </row>
    <row r="307" spans="1:9" x14ac:dyDescent="0.3">
      <c r="A307" t="s">
        <v>375</v>
      </c>
      <c r="B307">
        <v>17.5</v>
      </c>
      <c r="C307">
        <v>17.95</v>
      </c>
      <c r="D307" s="9">
        <v>39649</v>
      </c>
      <c r="E307" t="s">
        <v>163</v>
      </c>
      <c r="F307" s="8" t="str">
        <f>INDEX(Test_results[[#All],[AGS Code]],MATCH(Pointdata[[#This Row],[Parameter]],Test_results[[#All],[Test name]],0))</f>
        <v>LLPL_PI</v>
      </c>
      <c r="G307">
        <v>0</v>
      </c>
      <c r="H307" s="8" t="str">
        <f>INDEX(Test_results[[#All],[Unit]],MATCH(Pointdata[[#This Row],[Parameter]],Test_results[[#All],[Test name]],0))</f>
        <v>[-]</v>
      </c>
      <c r="I307" s="8" t="str">
        <f>INDEX(Test_results[[#All],[Accuracy]],MATCH(Pointdata[[#This Row],[Parameter]],Test_results[[#All],[Test name]],0))</f>
        <v>0DP</v>
      </c>
    </row>
    <row r="308" spans="1:9" x14ac:dyDescent="0.3">
      <c r="A308" t="s">
        <v>375</v>
      </c>
      <c r="B308">
        <v>19</v>
      </c>
      <c r="C308">
        <v>19.45</v>
      </c>
      <c r="D308" s="9">
        <v>39649</v>
      </c>
      <c r="E308" t="s">
        <v>163</v>
      </c>
      <c r="F308" s="8" t="str">
        <f>INDEX(Test_results[[#All],[AGS Code]],MATCH(Pointdata[[#This Row],[Parameter]],Test_results[[#All],[Test name]],0))</f>
        <v>LLPL_PI</v>
      </c>
      <c r="G308">
        <v>15</v>
      </c>
      <c r="H308" s="8" t="str">
        <f>INDEX(Test_results[[#All],[Unit]],MATCH(Pointdata[[#This Row],[Parameter]],Test_results[[#All],[Test name]],0))</f>
        <v>[-]</v>
      </c>
      <c r="I308" s="8" t="str">
        <f>INDEX(Test_results[[#All],[Accuracy]],MATCH(Pointdata[[#This Row],[Parameter]],Test_results[[#All],[Test name]],0))</f>
        <v>0DP</v>
      </c>
    </row>
    <row r="309" spans="1:9" x14ac:dyDescent="0.3">
      <c r="A309" t="s">
        <v>376</v>
      </c>
      <c r="B309">
        <v>7</v>
      </c>
      <c r="C309">
        <v>7.45</v>
      </c>
      <c r="D309" s="9">
        <v>39636</v>
      </c>
      <c r="E309" t="s">
        <v>140</v>
      </c>
      <c r="F309" s="8" t="str">
        <f>INDEX(Test_results[[#All],[AGS Code]],MATCH(Pointdata[[#This Row],[Parameter]],Test_results[[#All],[Test name]],0))</f>
        <v>ISPT_NVAL</v>
      </c>
      <c r="G309">
        <v>17</v>
      </c>
      <c r="H309" s="8" t="str">
        <f>INDEX(Test_results[[#All],[Unit]],MATCH(Pointdata[[#This Row],[Parameter]],Test_results[[#All],[Test name]],0))</f>
        <v>[-]</v>
      </c>
      <c r="I309" s="8" t="str">
        <f>INDEX(Test_results[[#All],[Accuracy]],MATCH(Pointdata[[#This Row],[Parameter]],Test_results[[#All],[Test name]],0))</f>
        <v>0DP</v>
      </c>
    </row>
    <row r="310" spans="1:9" x14ac:dyDescent="0.3">
      <c r="A310" t="s">
        <v>376</v>
      </c>
      <c r="B310">
        <v>8</v>
      </c>
      <c r="C310">
        <v>8.4499999999999993</v>
      </c>
      <c r="D310" s="9">
        <v>39636</v>
      </c>
      <c r="E310" t="s">
        <v>140</v>
      </c>
      <c r="F310" s="8" t="str">
        <f>INDEX(Test_results[[#All],[AGS Code]],MATCH(Pointdata[[#This Row],[Parameter]],Test_results[[#All],[Test name]],0))</f>
        <v>ISPT_NVAL</v>
      </c>
      <c r="G310">
        <v>34</v>
      </c>
      <c r="H310" s="8" t="str">
        <f>INDEX(Test_results[[#All],[Unit]],MATCH(Pointdata[[#This Row],[Parameter]],Test_results[[#All],[Test name]],0))</f>
        <v>[-]</v>
      </c>
      <c r="I310" s="8" t="str">
        <f>INDEX(Test_results[[#All],[Accuracy]],MATCH(Pointdata[[#This Row],[Parameter]],Test_results[[#All],[Test name]],0))</f>
        <v>0DP</v>
      </c>
    </row>
    <row r="311" spans="1:9" x14ac:dyDescent="0.3">
      <c r="A311" t="s">
        <v>376</v>
      </c>
      <c r="B311">
        <v>9</v>
      </c>
      <c r="C311">
        <v>9.4499999999999993</v>
      </c>
      <c r="D311" s="9">
        <v>39636</v>
      </c>
      <c r="E311" t="s">
        <v>140</v>
      </c>
      <c r="F311" s="8" t="str">
        <f>INDEX(Test_results[[#All],[AGS Code]],MATCH(Pointdata[[#This Row],[Parameter]],Test_results[[#All],[Test name]],0))</f>
        <v>ISPT_NVAL</v>
      </c>
      <c r="G311">
        <v>21</v>
      </c>
      <c r="H311" s="8" t="str">
        <f>INDEX(Test_results[[#All],[Unit]],MATCH(Pointdata[[#This Row],[Parameter]],Test_results[[#All],[Test name]],0))</f>
        <v>[-]</v>
      </c>
      <c r="I311" s="8" t="str">
        <f>INDEX(Test_results[[#All],[Accuracy]],MATCH(Pointdata[[#This Row],[Parameter]],Test_results[[#All],[Test name]],0))</f>
        <v>0DP</v>
      </c>
    </row>
    <row r="312" spans="1:9" x14ac:dyDescent="0.3">
      <c r="A312" t="s">
        <v>376</v>
      </c>
      <c r="B312">
        <v>2</v>
      </c>
      <c r="C312">
        <v>2.5</v>
      </c>
      <c r="D312" s="9">
        <v>39636</v>
      </c>
      <c r="E312" t="s">
        <v>159</v>
      </c>
      <c r="F312" s="8" t="str">
        <f>INDEX(Test_results[[#All],[AGS Code]],MATCH(Pointdata[[#This Row],[Parameter]],Test_results[[#All],[Test name]],0))</f>
        <v>LLPL_LL</v>
      </c>
      <c r="G312">
        <v>48</v>
      </c>
      <c r="H312" s="8" t="str">
        <f>INDEX(Test_results[[#All],[Unit]],MATCH(Pointdata[[#This Row],[Parameter]],Test_results[[#All],[Test name]],0))</f>
        <v>[%]</v>
      </c>
      <c r="I312" s="8" t="str">
        <f>INDEX(Test_results[[#All],[Accuracy]],MATCH(Pointdata[[#This Row],[Parameter]],Test_results[[#All],[Test name]],0))</f>
        <v>0DP</v>
      </c>
    </row>
    <row r="313" spans="1:9" x14ac:dyDescent="0.3">
      <c r="A313" t="s">
        <v>376</v>
      </c>
      <c r="B313">
        <v>4</v>
      </c>
      <c r="C313">
        <v>4.5</v>
      </c>
      <c r="D313" s="9">
        <v>39636</v>
      </c>
      <c r="E313" t="s">
        <v>159</v>
      </c>
      <c r="F313" s="8" t="str">
        <f>INDEX(Test_results[[#All],[AGS Code]],MATCH(Pointdata[[#This Row],[Parameter]],Test_results[[#All],[Test name]],0))</f>
        <v>LLPL_LL</v>
      </c>
      <c r="G313">
        <v>56</v>
      </c>
      <c r="H313" s="8" t="str">
        <f>INDEX(Test_results[[#All],[Unit]],MATCH(Pointdata[[#This Row],[Parameter]],Test_results[[#All],[Test name]],0))</f>
        <v>[%]</v>
      </c>
      <c r="I313" s="8" t="str">
        <f>INDEX(Test_results[[#All],[Accuracy]],MATCH(Pointdata[[#This Row],[Parameter]],Test_results[[#All],[Test name]],0))</f>
        <v>0DP</v>
      </c>
    </row>
    <row r="314" spans="1:9" x14ac:dyDescent="0.3">
      <c r="A314" t="s">
        <v>376</v>
      </c>
      <c r="B314">
        <v>2</v>
      </c>
      <c r="C314">
        <v>2.5</v>
      </c>
      <c r="D314" s="9">
        <v>39636</v>
      </c>
      <c r="E314" t="s">
        <v>161</v>
      </c>
      <c r="F314" s="8" t="str">
        <f>INDEX(Test_results[[#All],[AGS Code]],MATCH(Pointdata[[#This Row],[Parameter]],Test_results[[#All],[Test name]],0))</f>
        <v>LLPL_PL</v>
      </c>
      <c r="G314">
        <v>25</v>
      </c>
      <c r="H314" s="8" t="str">
        <f>INDEX(Test_results[[#All],[Unit]],MATCH(Pointdata[[#This Row],[Parameter]],Test_results[[#All],[Test name]],0))</f>
        <v>[%]</v>
      </c>
      <c r="I314" s="8" t="str">
        <f>INDEX(Test_results[[#All],[Accuracy]],MATCH(Pointdata[[#This Row],[Parameter]],Test_results[[#All],[Test name]],0))</f>
        <v>XN</v>
      </c>
    </row>
    <row r="315" spans="1:9" x14ac:dyDescent="0.3">
      <c r="A315" t="s">
        <v>376</v>
      </c>
      <c r="B315">
        <v>4</v>
      </c>
      <c r="C315">
        <v>4.5</v>
      </c>
      <c r="D315" s="9">
        <v>39636</v>
      </c>
      <c r="E315" t="s">
        <v>161</v>
      </c>
      <c r="F315" s="8" t="str">
        <f>INDEX(Test_results[[#All],[AGS Code]],MATCH(Pointdata[[#This Row],[Parameter]],Test_results[[#All],[Test name]],0))</f>
        <v>LLPL_PL</v>
      </c>
      <c r="G315">
        <v>25</v>
      </c>
      <c r="H315" s="8" t="str">
        <f>INDEX(Test_results[[#All],[Unit]],MATCH(Pointdata[[#This Row],[Parameter]],Test_results[[#All],[Test name]],0))</f>
        <v>[%]</v>
      </c>
      <c r="I315" s="8" t="str">
        <f>INDEX(Test_results[[#All],[Accuracy]],MATCH(Pointdata[[#This Row],[Parameter]],Test_results[[#All],[Test name]],0))</f>
        <v>XN</v>
      </c>
    </row>
    <row r="316" spans="1:9" x14ac:dyDescent="0.3">
      <c r="A316" t="s">
        <v>376</v>
      </c>
      <c r="B316">
        <v>2</v>
      </c>
      <c r="C316">
        <v>2.5</v>
      </c>
      <c r="D316" s="9">
        <v>39636</v>
      </c>
      <c r="E316" t="s">
        <v>163</v>
      </c>
      <c r="F316" s="8" t="str">
        <f>INDEX(Test_results[[#All],[AGS Code]],MATCH(Pointdata[[#This Row],[Parameter]],Test_results[[#All],[Test name]],0))</f>
        <v>LLPL_PI</v>
      </c>
      <c r="G316">
        <v>23</v>
      </c>
      <c r="H316" s="8" t="str">
        <f>INDEX(Test_results[[#All],[Unit]],MATCH(Pointdata[[#This Row],[Parameter]],Test_results[[#All],[Test name]],0))</f>
        <v>[-]</v>
      </c>
      <c r="I316" s="8" t="str">
        <f>INDEX(Test_results[[#All],[Accuracy]],MATCH(Pointdata[[#This Row],[Parameter]],Test_results[[#All],[Test name]],0))</f>
        <v>0DP</v>
      </c>
    </row>
    <row r="317" spans="1:9" x14ac:dyDescent="0.3">
      <c r="A317" t="s">
        <v>376</v>
      </c>
      <c r="B317">
        <v>4</v>
      </c>
      <c r="C317">
        <v>4.5</v>
      </c>
      <c r="D317" s="9">
        <v>39636</v>
      </c>
      <c r="E317" t="s">
        <v>163</v>
      </c>
      <c r="F317" s="8" t="str">
        <f>INDEX(Test_results[[#All],[AGS Code]],MATCH(Pointdata[[#This Row],[Parameter]],Test_results[[#All],[Test name]],0))</f>
        <v>LLPL_PI</v>
      </c>
      <c r="G317">
        <v>31</v>
      </c>
      <c r="H317" s="8" t="str">
        <f>INDEX(Test_results[[#All],[Unit]],MATCH(Pointdata[[#This Row],[Parameter]],Test_results[[#All],[Test name]],0))</f>
        <v>[-]</v>
      </c>
      <c r="I317" s="8" t="str">
        <f>INDEX(Test_results[[#All],[Accuracy]],MATCH(Pointdata[[#This Row],[Parameter]],Test_results[[#All],[Test name]],0))</f>
        <v>0DP</v>
      </c>
    </row>
    <row r="318" spans="1:9" x14ac:dyDescent="0.3">
      <c r="A318" t="s">
        <v>377</v>
      </c>
      <c r="B318">
        <v>4.5999999999999996</v>
      </c>
      <c r="C318">
        <v>5.05</v>
      </c>
      <c r="D318" s="9">
        <v>39647</v>
      </c>
      <c r="E318" t="s">
        <v>140</v>
      </c>
      <c r="F318" s="8" t="str">
        <f>INDEX(Test_results[[#All],[AGS Code]],MATCH(Pointdata[[#This Row],[Parameter]],Test_results[[#All],[Test name]],0))</f>
        <v>ISPT_NVAL</v>
      </c>
      <c r="G318">
        <v>27</v>
      </c>
      <c r="H318" s="8" t="str">
        <f>INDEX(Test_results[[#All],[Unit]],MATCH(Pointdata[[#This Row],[Parameter]],Test_results[[#All],[Test name]],0))</f>
        <v>[-]</v>
      </c>
      <c r="I318" s="8" t="str">
        <f>INDEX(Test_results[[#All],[Accuracy]],MATCH(Pointdata[[#This Row],[Parameter]],Test_results[[#All],[Test name]],0))</f>
        <v>0DP</v>
      </c>
    </row>
    <row r="319" spans="1:9" x14ac:dyDescent="0.3">
      <c r="A319" t="s">
        <v>377</v>
      </c>
      <c r="B319">
        <v>5.5</v>
      </c>
      <c r="C319">
        <v>5.95</v>
      </c>
      <c r="D319" s="9">
        <v>39647</v>
      </c>
      <c r="E319" t="s">
        <v>140</v>
      </c>
      <c r="F319" s="8" t="str">
        <f>INDEX(Test_results[[#All],[AGS Code]],MATCH(Pointdata[[#This Row],[Parameter]],Test_results[[#All],[Test name]],0))</f>
        <v>ISPT_NVAL</v>
      </c>
      <c r="G319">
        <v>29</v>
      </c>
      <c r="H319" s="8" t="str">
        <f>INDEX(Test_results[[#All],[Unit]],MATCH(Pointdata[[#This Row],[Parameter]],Test_results[[#All],[Test name]],0))</f>
        <v>[-]</v>
      </c>
      <c r="I319" s="8" t="str">
        <f>INDEX(Test_results[[#All],[Accuracy]],MATCH(Pointdata[[#This Row],[Parameter]],Test_results[[#All],[Test name]],0))</f>
        <v>0DP</v>
      </c>
    </row>
    <row r="320" spans="1:9" x14ac:dyDescent="0.3">
      <c r="A320" t="s">
        <v>377</v>
      </c>
      <c r="B320">
        <v>7</v>
      </c>
      <c r="C320">
        <v>7.45</v>
      </c>
      <c r="D320" s="9">
        <v>39647</v>
      </c>
      <c r="E320" t="s">
        <v>140</v>
      </c>
      <c r="F320" s="8" t="str">
        <f>INDEX(Test_results[[#All],[AGS Code]],MATCH(Pointdata[[#This Row],[Parameter]],Test_results[[#All],[Test name]],0))</f>
        <v>ISPT_NVAL</v>
      </c>
      <c r="G320">
        <v>21</v>
      </c>
      <c r="H320" s="8" t="str">
        <f>INDEX(Test_results[[#All],[Unit]],MATCH(Pointdata[[#This Row],[Parameter]],Test_results[[#All],[Test name]],0))</f>
        <v>[-]</v>
      </c>
      <c r="I320" s="8" t="str">
        <f>INDEX(Test_results[[#All],[Accuracy]],MATCH(Pointdata[[#This Row],[Parameter]],Test_results[[#All],[Test name]],0))</f>
        <v>0DP</v>
      </c>
    </row>
    <row r="321" spans="1:9" x14ac:dyDescent="0.3">
      <c r="A321" t="s">
        <v>377</v>
      </c>
      <c r="B321">
        <v>8.5</v>
      </c>
      <c r="C321">
        <v>8.9499999999999993</v>
      </c>
      <c r="D321" s="9">
        <v>39647</v>
      </c>
      <c r="E321" t="s">
        <v>140</v>
      </c>
      <c r="F321" s="8" t="str">
        <f>INDEX(Test_results[[#All],[AGS Code]],MATCH(Pointdata[[#This Row],[Parameter]],Test_results[[#All],[Test name]],0))</f>
        <v>ISPT_NVAL</v>
      </c>
      <c r="G321">
        <v>31</v>
      </c>
      <c r="H321" s="8" t="str">
        <f>INDEX(Test_results[[#All],[Unit]],MATCH(Pointdata[[#This Row],[Parameter]],Test_results[[#All],[Test name]],0))</f>
        <v>[-]</v>
      </c>
      <c r="I321" s="8" t="str">
        <f>INDEX(Test_results[[#All],[Accuracy]],MATCH(Pointdata[[#This Row],[Parameter]],Test_results[[#All],[Test name]],0))</f>
        <v>0DP</v>
      </c>
    </row>
    <row r="322" spans="1:9" x14ac:dyDescent="0.3">
      <c r="A322" t="s">
        <v>377</v>
      </c>
      <c r="B322">
        <v>10</v>
      </c>
      <c r="C322">
        <v>10.45</v>
      </c>
      <c r="D322" s="9">
        <v>39647</v>
      </c>
      <c r="E322" t="s">
        <v>140</v>
      </c>
      <c r="F322" s="8" t="str">
        <f>INDEX(Test_results[[#All],[AGS Code]],MATCH(Pointdata[[#This Row],[Parameter]],Test_results[[#All],[Test name]],0))</f>
        <v>ISPT_NVAL</v>
      </c>
      <c r="G322">
        <v>42</v>
      </c>
      <c r="H322" s="8" t="str">
        <f>INDEX(Test_results[[#All],[Unit]],MATCH(Pointdata[[#This Row],[Parameter]],Test_results[[#All],[Test name]],0))</f>
        <v>[-]</v>
      </c>
      <c r="I322" s="8" t="str">
        <f>INDEX(Test_results[[#All],[Accuracy]],MATCH(Pointdata[[#This Row],[Parameter]],Test_results[[#All],[Test name]],0))</f>
        <v>0DP</v>
      </c>
    </row>
    <row r="323" spans="1:9" x14ac:dyDescent="0.3">
      <c r="A323" t="s">
        <v>377</v>
      </c>
      <c r="B323">
        <v>11.5</v>
      </c>
      <c r="C323">
        <v>11.95</v>
      </c>
      <c r="D323" s="9">
        <v>39647</v>
      </c>
      <c r="E323" t="s">
        <v>140</v>
      </c>
      <c r="F323" s="8" t="str">
        <f>INDEX(Test_results[[#All],[AGS Code]],MATCH(Pointdata[[#This Row],[Parameter]],Test_results[[#All],[Test name]],0))</f>
        <v>ISPT_NVAL</v>
      </c>
      <c r="G323">
        <v>52</v>
      </c>
      <c r="H323" s="8" t="str">
        <f>INDEX(Test_results[[#All],[Unit]],MATCH(Pointdata[[#This Row],[Parameter]],Test_results[[#All],[Test name]],0))</f>
        <v>[-]</v>
      </c>
      <c r="I323" s="8" t="str">
        <f>INDEX(Test_results[[#All],[Accuracy]],MATCH(Pointdata[[#This Row],[Parameter]],Test_results[[#All],[Test name]],0))</f>
        <v>0DP</v>
      </c>
    </row>
    <row r="324" spans="1:9" x14ac:dyDescent="0.3">
      <c r="A324" t="s">
        <v>377</v>
      </c>
      <c r="B324">
        <v>13</v>
      </c>
      <c r="C324">
        <v>13.45</v>
      </c>
      <c r="D324" s="9">
        <v>39647</v>
      </c>
      <c r="E324" t="s">
        <v>140</v>
      </c>
      <c r="F324" s="8" t="str">
        <f>INDEX(Test_results[[#All],[AGS Code]],MATCH(Pointdata[[#This Row],[Parameter]],Test_results[[#All],[Test name]],0))</f>
        <v>ISPT_NVAL</v>
      </c>
      <c r="G324">
        <v>49</v>
      </c>
      <c r="H324" s="8" t="str">
        <f>INDEX(Test_results[[#All],[Unit]],MATCH(Pointdata[[#This Row],[Parameter]],Test_results[[#All],[Test name]],0))</f>
        <v>[-]</v>
      </c>
      <c r="I324" s="8" t="str">
        <f>INDEX(Test_results[[#All],[Accuracy]],MATCH(Pointdata[[#This Row],[Parameter]],Test_results[[#All],[Test name]],0))</f>
        <v>0DP</v>
      </c>
    </row>
    <row r="325" spans="1:9" x14ac:dyDescent="0.3">
      <c r="A325" t="s">
        <v>377</v>
      </c>
      <c r="B325">
        <v>14.5</v>
      </c>
      <c r="C325">
        <v>14.95</v>
      </c>
      <c r="D325" s="9">
        <v>39647</v>
      </c>
      <c r="E325" t="s">
        <v>140</v>
      </c>
      <c r="F325" s="8" t="str">
        <f>INDEX(Test_results[[#All],[AGS Code]],MATCH(Pointdata[[#This Row],[Parameter]],Test_results[[#All],[Test name]],0))</f>
        <v>ISPT_NVAL</v>
      </c>
      <c r="G325">
        <v>54</v>
      </c>
      <c r="H325" s="8" t="str">
        <f>INDEX(Test_results[[#All],[Unit]],MATCH(Pointdata[[#This Row],[Parameter]],Test_results[[#All],[Test name]],0))</f>
        <v>[-]</v>
      </c>
      <c r="I325" s="8" t="str">
        <f>INDEX(Test_results[[#All],[Accuracy]],MATCH(Pointdata[[#This Row],[Parameter]],Test_results[[#All],[Test name]],0))</f>
        <v>0DP</v>
      </c>
    </row>
    <row r="326" spans="1:9" x14ac:dyDescent="0.3">
      <c r="A326" t="s">
        <v>377</v>
      </c>
      <c r="B326">
        <v>16</v>
      </c>
      <c r="C326">
        <v>16.45</v>
      </c>
      <c r="D326" s="9">
        <v>39647</v>
      </c>
      <c r="E326" t="s">
        <v>140</v>
      </c>
      <c r="F326" s="8" t="str">
        <f>INDEX(Test_results[[#All],[AGS Code]],MATCH(Pointdata[[#This Row],[Parameter]],Test_results[[#All],[Test name]],0))</f>
        <v>ISPT_NVAL</v>
      </c>
      <c r="G326">
        <v>48</v>
      </c>
      <c r="H326" s="8" t="str">
        <f>INDEX(Test_results[[#All],[Unit]],MATCH(Pointdata[[#This Row],[Parameter]],Test_results[[#All],[Test name]],0))</f>
        <v>[-]</v>
      </c>
      <c r="I326" s="8" t="str">
        <f>INDEX(Test_results[[#All],[Accuracy]],MATCH(Pointdata[[#This Row],[Parameter]],Test_results[[#All],[Test name]],0))</f>
        <v>0DP</v>
      </c>
    </row>
    <row r="327" spans="1:9" x14ac:dyDescent="0.3">
      <c r="A327" t="s">
        <v>377</v>
      </c>
      <c r="B327">
        <v>17</v>
      </c>
      <c r="C327">
        <v>17.45</v>
      </c>
      <c r="D327" s="9">
        <v>39647</v>
      </c>
      <c r="E327" t="s">
        <v>140</v>
      </c>
      <c r="F327" s="8" t="str">
        <f>INDEX(Test_results[[#All],[AGS Code]],MATCH(Pointdata[[#This Row],[Parameter]],Test_results[[#All],[Test name]],0))</f>
        <v>ISPT_NVAL</v>
      </c>
      <c r="G327">
        <v>77</v>
      </c>
      <c r="H327" s="8" t="str">
        <f>INDEX(Test_results[[#All],[Unit]],MATCH(Pointdata[[#This Row],[Parameter]],Test_results[[#All],[Test name]],0))</f>
        <v>[-]</v>
      </c>
      <c r="I327" s="8" t="str">
        <f>INDEX(Test_results[[#All],[Accuracy]],MATCH(Pointdata[[#This Row],[Parameter]],Test_results[[#All],[Test name]],0))</f>
        <v>0DP</v>
      </c>
    </row>
    <row r="328" spans="1:9" x14ac:dyDescent="0.3">
      <c r="A328" t="s">
        <v>377</v>
      </c>
      <c r="B328">
        <v>18</v>
      </c>
      <c r="C328">
        <v>18.45</v>
      </c>
      <c r="D328" s="9">
        <v>39647</v>
      </c>
      <c r="E328" t="s">
        <v>140</v>
      </c>
      <c r="F328" s="8" t="str">
        <f>INDEX(Test_results[[#All],[AGS Code]],MATCH(Pointdata[[#This Row],[Parameter]],Test_results[[#All],[Test name]],0))</f>
        <v>ISPT_NVAL</v>
      </c>
      <c r="G328">
        <v>75</v>
      </c>
      <c r="H328" s="8" t="str">
        <f>INDEX(Test_results[[#All],[Unit]],MATCH(Pointdata[[#This Row],[Parameter]],Test_results[[#All],[Test name]],0))</f>
        <v>[-]</v>
      </c>
      <c r="I328" s="8" t="str">
        <f>INDEX(Test_results[[#All],[Accuracy]],MATCH(Pointdata[[#This Row],[Parameter]],Test_results[[#All],[Test name]],0))</f>
        <v>0DP</v>
      </c>
    </row>
    <row r="329" spans="1:9" x14ac:dyDescent="0.3">
      <c r="A329" t="s">
        <v>377</v>
      </c>
      <c r="B329">
        <v>18.5</v>
      </c>
      <c r="C329">
        <v>18.95</v>
      </c>
      <c r="D329" s="9">
        <v>39647</v>
      </c>
      <c r="E329" t="s">
        <v>140</v>
      </c>
      <c r="F329" s="8" t="str">
        <f>INDEX(Test_results[[#All],[AGS Code]],MATCH(Pointdata[[#This Row],[Parameter]],Test_results[[#All],[Test name]],0))</f>
        <v>ISPT_NVAL</v>
      </c>
      <c r="G329">
        <v>70</v>
      </c>
      <c r="H329" s="8" t="str">
        <f>INDEX(Test_results[[#All],[Unit]],MATCH(Pointdata[[#This Row],[Parameter]],Test_results[[#All],[Test name]],0))</f>
        <v>[-]</v>
      </c>
      <c r="I329" s="8" t="str">
        <f>INDEX(Test_results[[#All],[Accuracy]],MATCH(Pointdata[[#This Row],[Parameter]],Test_results[[#All],[Test name]],0))</f>
        <v>0DP</v>
      </c>
    </row>
    <row r="330" spans="1:9" x14ac:dyDescent="0.3">
      <c r="A330" t="s">
        <v>377</v>
      </c>
      <c r="B330">
        <v>19.5</v>
      </c>
      <c r="C330">
        <v>19.95</v>
      </c>
      <c r="D330" s="9">
        <v>39647</v>
      </c>
      <c r="E330" t="s">
        <v>140</v>
      </c>
      <c r="F330" s="8" t="str">
        <f>INDEX(Test_results[[#All],[AGS Code]],MATCH(Pointdata[[#This Row],[Parameter]],Test_results[[#All],[Test name]],0))</f>
        <v>ISPT_NVAL</v>
      </c>
      <c r="G330">
        <v>59</v>
      </c>
      <c r="H330" s="8" t="str">
        <f>INDEX(Test_results[[#All],[Unit]],MATCH(Pointdata[[#This Row],[Parameter]],Test_results[[#All],[Test name]],0))</f>
        <v>[-]</v>
      </c>
      <c r="I330" s="8" t="str">
        <f>INDEX(Test_results[[#All],[Accuracy]],MATCH(Pointdata[[#This Row],[Parameter]],Test_results[[#All],[Test name]],0))</f>
        <v>0DP</v>
      </c>
    </row>
    <row r="331" spans="1:9" x14ac:dyDescent="0.3">
      <c r="A331" t="s">
        <v>377</v>
      </c>
      <c r="B331">
        <v>20.5</v>
      </c>
      <c r="C331">
        <v>20.95</v>
      </c>
      <c r="D331" s="9">
        <v>39647</v>
      </c>
      <c r="E331" t="s">
        <v>140</v>
      </c>
      <c r="F331" s="8" t="str">
        <f>INDEX(Test_results[[#All],[AGS Code]],MATCH(Pointdata[[#This Row],[Parameter]],Test_results[[#All],[Test name]],0))</f>
        <v>ISPT_NVAL</v>
      </c>
      <c r="G331">
        <v>58</v>
      </c>
      <c r="H331" s="8" t="str">
        <f>INDEX(Test_results[[#All],[Unit]],MATCH(Pointdata[[#This Row],[Parameter]],Test_results[[#All],[Test name]],0))</f>
        <v>[-]</v>
      </c>
      <c r="I331" s="8" t="str">
        <f>INDEX(Test_results[[#All],[Accuracy]],MATCH(Pointdata[[#This Row],[Parameter]],Test_results[[#All],[Test name]],0))</f>
        <v>0DP</v>
      </c>
    </row>
    <row r="332" spans="1:9" x14ac:dyDescent="0.3">
      <c r="A332" t="s">
        <v>377</v>
      </c>
      <c r="B332">
        <v>21.5</v>
      </c>
      <c r="C332">
        <v>21.92</v>
      </c>
      <c r="D332" s="9">
        <v>39647</v>
      </c>
      <c r="E332" t="s">
        <v>140</v>
      </c>
      <c r="F332" s="8" t="str">
        <f>INDEX(Test_results[[#All],[AGS Code]],MATCH(Pointdata[[#This Row],[Parameter]],Test_results[[#All],[Test name]],0))</f>
        <v>ISPT_NVAL</v>
      </c>
      <c r="G332">
        <v>94</v>
      </c>
      <c r="H332" s="8" t="str">
        <f>INDEX(Test_results[[#All],[Unit]],MATCH(Pointdata[[#This Row],[Parameter]],Test_results[[#All],[Test name]],0))</f>
        <v>[-]</v>
      </c>
      <c r="I332" s="8" t="str">
        <f>INDEX(Test_results[[#All],[Accuracy]],MATCH(Pointdata[[#This Row],[Parameter]],Test_results[[#All],[Test name]],0))</f>
        <v>0DP</v>
      </c>
    </row>
    <row r="333" spans="1:9" x14ac:dyDescent="0.3">
      <c r="A333" t="s">
        <v>377</v>
      </c>
      <c r="B333">
        <v>22.5</v>
      </c>
      <c r="C333">
        <v>22.83</v>
      </c>
      <c r="D333" s="9">
        <v>39647</v>
      </c>
      <c r="E333" t="s">
        <v>140</v>
      </c>
      <c r="F333" s="8" t="str">
        <f>INDEX(Test_results[[#All],[AGS Code]],MATCH(Pointdata[[#This Row],[Parameter]],Test_results[[#All],[Test name]],0))</f>
        <v>ISPT_NVAL</v>
      </c>
      <c r="G333">
        <v>100</v>
      </c>
      <c r="H333" s="8" t="str">
        <f>INDEX(Test_results[[#All],[Unit]],MATCH(Pointdata[[#This Row],[Parameter]],Test_results[[#All],[Test name]],0))</f>
        <v>[-]</v>
      </c>
      <c r="I333" s="8" t="str">
        <f>INDEX(Test_results[[#All],[Accuracy]],MATCH(Pointdata[[#This Row],[Parameter]],Test_results[[#All],[Test name]],0))</f>
        <v>0DP</v>
      </c>
    </row>
    <row r="334" spans="1:9" x14ac:dyDescent="0.3">
      <c r="A334" t="s">
        <v>377</v>
      </c>
      <c r="B334">
        <v>23.5</v>
      </c>
      <c r="C334">
        <v>23.82</v>
      </c>
      <c r="D334" s="9">
        <v>39647</v>
      </c>
      <c r="E334" t="s">
        <v>140</v>
      </c>
      <c r="F334" s="8" t="str">
        <f>INDEX(Test_results[[#All],[AGS Code]],MATCH(Pointdata[[#This Row],[Parameter]],Test_results[[#All],[Test name]],0))</f>
        <v>ISPT_NVAL</v>
      </c>
      <c r="G334">
        <v>100</v>
      </c>
      <c r="H334" s="8" t="str">
        <f>INDEX(Test_results[[#All],[Unit]],MATCH(Pointdata[[#This Row],[Parameter]],Test_results[[#All],[Test name]],0))</f>
        <v>[-]</v>
      </c>
      <c r="I334" s="8" t="str">
        <f>INDEX(Test_results[[#All],[Accuracy]],MATCH(Pointdata[[#This Row],[Parameter]],Test_results[[#All],[Test name]],0))</f>
        <v>0DP</v>
      </c>
    </row>
    <row r="335" spans="1:9" x14ac:dyDescent="0.3">
      <c r="A335" t="s">
        <v>377</v>
      </c>
      <c r="B335">
        <v>26.5</v>
      </c>
      <c r="C335">
        <v>26.68</v>
      </c>
      <c r="D335" s="9">
        <v>39647</v>
      </c>
      <c r="E335" t="s">
        <v>140</v>
      </c>
      <c r="F335" s="8" t="str">
        <f>INDEX(Test_results[[#All],[AGS Code]],MATCH(Pointdata[[#This Row],[Parameter]],Test_results[[#All],[Test name]],0))</f>
        <v>ISPT_NVAL</v>
      </c>
      <c r="G335">
        <v>100</v>
      </c>
      <c r="H335" s="8" t="str">
        <f>INDEX(Test_results[[#All],[Unit]],MATCH(Pointdata[[#This Row],[Parameter]],Test_results[[#All],[Test name]],0))</f>
        <v>[-]</v>
      </c>
      <c r="I335" s="8" t="str">
        <f>INDEX(Test_results[[#All],[Accuracy]],MATCH(Pointdata[[#This Row],[Parameter]],Test_results[[#All],[Test name]],0))</f>
        <v>0DP</v>
      </c>
    </row>
    <row r="336" spans="1:9" x14ac:dyDescent="0.3">
      <c r="A336" t="s">
        <v>377</v>
      </c>
      <c r="B336">
        <v>4</v>
      </c>
      <c r="C336">
        <v>4.45</v>
      </c>
      <c r="D336" s="9">
        <v>39647</v>
      </c>
      <c r="E336" t="s">
        <v>159</v>
      </c>
      <c r="F336" s="8" t="str">
        <f>INDEX(Test_results[[#All],[AGS Code]],MATCH(Pointdata[[#This Row],[Parameter]],Test_results[[#All],[Test name]],0))</f>
        <v>LLPL_LL</v>
      </c>
      <c r="G336">
        <v>32</v>
      </c>
      <c r="H336" s="8" t="str">
        <f>INDEX(Test_results[[#All],[Unit]],MATCH(Pointdata[[#This Row],[Parameter]],Test_results[[#All],[Test name]],0))</f>
        <v>[%]</v>
      </c>
      <c r="I336" s="8" t="str">
        <f>INDEX(Test_results[[#All],[Accuracy]],MATCH(Pointdata[[#This Row],[Parameter]],Test_results[[#All],[Test name]],0))</f>
        <v>0DP</v>
      </c>
    </row>
    <row r="337" spans="1:9" x14ac:dyDescent="0.3">
      <c r="A337" t="s">
        <v>377</v>
      </c>
      <c r="B337">
        <v>6.5</v>
      </c>
      <c r="C337">
        <v>6.95</v>
      </c>
      <c r="D337" s="9">
        <v>39647</v>
      </c>
      <c r="E337" t="s">
        <v>159</v>
      </c>
      <c r="F337" s="8" t="str">
        <f>INDEX(Test_results[[#All],[AGS Code]],MATCH(Pointdata[[#This Row],[Parameter]],Test_results[[#All],[Test name]],0))</f>
        <v>LLPL_LL</v>
      </c>
      <c r="G337">
        <v>33</v>
      </c>
      <c r="H337" s="8" t="str">
        <f>INDEX(Test_results[[#All],[Unit]],MATCH(Pointdata[[#This Row],[Parameter]],Test_results[[#All],[Test name]],0))</f>
        <v>[%]</v>
      </c>
      <c r="I337" s="8" t="str">
        <f>INDEX(Test_results[[#All],[Accuracy]],MATCH(Pointdata[[#This Row],[Parameter]],Test_results[[#All],[Test name]],0))</f>
        <v>0DP</v>
      </c>
    </row>
    <row r="338" spans="1:9" x14ac:dyDescent="0.3">
      <c r="A338" t="s">
        <v>377</v>
      </c>
      <c r="B338">
        <v>9.5</v>
      </c>
      <c r="C338">
        <v>9.9499999999999993</v>
      </c>
      <c r="D338" s="9">
        <v>39647</v>
      </c>
      <c r="E338" t="s">
        <v>159</v>
      </c>
      <c r="F338" s="8" t="str">
        <f>INDEX(Test_results[[#All],[AGS Code]],MATCH(Pointdata[[#This Row],[Parameter]],Test_results[[#All],[Test name]],0))</f>
        <v>LLPL_LL</v>
      </c>
      <c r="G338">
        <v>32</v>
      </c>
      <c r="H338" s="8" t="str">
        <f>INDEX(Test_results[[#All],[Unit]],MATCH(Pointdata[[#This Row],[Parameter]],Test_results[[#All],[Test name]],0))</f>
        <v>[%]</v>
      </c>
      <c r="I338" s="8" t="str">
        <f>INDEX(Test_results[[#All],[Accuracy]],MATCH(Pointdata[[#This Row],[Parameter]],Test_results[[#All],[Test name]],0))</f>
        <v>0DP</v>
      </c>
    </row>
    <row r="339" spans="1:9" x14ac:dyDescent="0.3">
      <c r="A339" t="s">
        <v>377</v>
      </c>
      <c r="B339">
        <v>12.5</v>
      </c>
      <c r="C339">
        <v>12.95</v>
      </c>
      <c r="D339" s="9">
        <v>39647</v>
      </c>
      <c r="E339" t="s">
        <v>159</v>
      </c>
      <c r="F339" s="8" t="str">
        <f>INDEX(Test_results[[#All],[AGS Code]],MATCH(Pointdata[[#This Row],[Parameter]],Test_results[[#All],[Test name]],0))</f>
        <v>LLPL_LL</v>
      </c>
      <c r="G339">
        <v>30</v>
      </c>
      <c r="H339" s="8" t="str">
        <f>INDEX(Test_results[[#All],[Unit]],MATCH(Pointdata[[#This Row],[Parameter]],Test_results[[#All],[Test name]],0))</f>
        <v>[%]</v>
      </c>
      <c r="I339" s="8" t="str">
        <f>INDEX(Test_results[[#All],[Accuracy]],MATCH(Pointdata[[#This Row],[Parameter]],Test_results[[#All],[Test name]],0))</f>
        <v>0DP</v>
      </c>
    </row>
    <row r="340" spans="1:9" x14ac:dyDescent="0.3">
      <c r="A340" t="s">
        <v>377</v>
      </c>
      <c r="B340">
        <v>4</v>
      </c>
      <c r="C340">
        <v>4.45</v>
      </c>
      <c r="D340" s="9">
        <v>39647</v>
      </c>
      <c r="E340" t="s">
        <v>161</v>
      </c>
      <c r="F340" s="8" t="str">
        <f>INDEX(Test_results[[#All],[AGS Code]],MATCH(Pointdata[[#This Row],[Parameter]],Test_results[[#All],[Test name]],0))</f>
        <v>LLPL_PL</v>
      </c>
      <c r="G340">
        <v>15</v>
      </c>
      <c r="H340" s="8" t="str">
        <f>INDEX(Test_results[[#All],[Unit]],MATCH(Pointdata[[#This Row],[Parameter]],Test_results[[#All],[Test name]],0))</f>
        <v>[%]</v>
      </c>
      <c r="I340" s="8" t="str">
        <f>INDEX(Test_results[[#All],[Accuracy]],MATCH(Pointdata[[#This Row],[Parameter]],Test_results[[#All],[Test name]],0))</f>
        <v>XN</v>
      </c>
    </row>
    <row r="341" spans="1:9" x14ac:dyDescent="0.3">
      <c r="A341" t="s">
        <v>377</v>
      </c>
      <c r="B341">
        <v>6.5</v>
      </c>
      <c r="C341">
        <v>6.95</v>
      </c>
      <c r="D341" s="9">
        <v>39647</v>
      </c>
      <c r="E341" t="s">
        <v>161</v>
      </c>
      <c r="F341" s="8" t="str">
        <f>INDEX(Test_results[[#All],[AGS Code]],MATCH(Pointdata[[#This Row],[Parameter]],Test_results[[#All],[Test name]],0))</f>
        <v>LLPL_PL</v>
      </c>
      <c r="G341">
        <v>14</v>
      </c>
      <c r="H341" s="8" t="str">
        <f>INDEX(Test_results[[#All],[Unit]],MATCH(Pointdata[[#This Row],[Parameter]],Test_results[[#All],[Test name]],0))</f>
        <v>[%]</v>
      </c>
      <c r="I341" s="8" t="str">
        <f>INDEX(Test_results[[#All],[Accuracy]],MATCH(Pointdata[[#This Row],[Parameter]],Test_results[[#All],[Test name]],0))</f>
        <v>XN</v>
      </c>
    </row>
    <row r="342" spans="1:9" x14ac:dyDescent="0.3">
      <c r="A342" t="s">
        <v>377</v>
      </c>
      <c r="B342">
        <v>9.5</v>
      </c>
      <c r="C342">
        <v>9.9499999999999993</v>
      </c>
      <c r="D342" s="9">
        <v>39647</v>
      </c>
      <c r="E342" t="s">
        <v>161</v>
      </c>
      <c r="F342" s="8" t="str">
        <f>INDEX(Test_results[[#All],[AGS Code]],MATCH(Pointdata[[#This Row],[Parameter]],Test_results[[#All],[Test name]],0))</f>
        <v>LLPL_PL</v>
      </c>
      <c r="G342">
        <v>14</v>
      </c>
      <c r="H342" s="8" t="str">
        <f>INDEX(Test_results[[#All],[Unit]],MATCH(Pointdata[[#This Row],[Parameter]],Test_results[[#All],[Test name]],0))</f>
        <v>[%]</v>
      </c>
      <c r="I342" s="8" t="str">
        <f>INDEX(Test_results[[#All],[Accuracy]],MATCH(Pointdata[[#This Row],[Parameter]],Test_results[[#All],[Test name]],0))</f>
        <v>XN</v>
      </c>
    </row>
    <row r="343" spans="1:9" x14ac:dyDescent="0.3">
      <c r="A343" t="s">
        <v>377</v>
      </c>
      <c r="B343">
        <v>12.5</v>
      </c>
      <c r="C343">
        <v>12.95</v>
      </c>
      <c r="D343" s="9">
        <v>39647</v>
      </c>
      <c r="E343" t="s">
        <v>161</v>
      </c>
      <c r="F343" s="8" t="str">
        <f>INDEX(Test_results[[#All],[AGS Code]],MATCH(Pointdata[[#This Row],[Parameter]],Test_results[[#All],[Test name]],0))</f>
        <v>LLPL_PL</v>
      </c>
      <c r="G343">
        <v>12</v>
      </c>
      <c r="H343" s="8" t="str">
        <f>INDEX(Test_results[[#All],[Unit]],MATCH(Pointdata[[#This Row],[Parameter]],Test_results[[#All],[Test name]],0))</f>
        <v>[%]</v>
      </c>
      <c r="I343" s="8" t="str">
        <f>INDEX(Test_results[[#All],[Accuracy]],MATCH(Pointdata[[#This Row],[Parameter]],Test_results[[#All],[Test name]],0))</f>
        <v>XN</v>
      </c>
    </row>
    <row r="344" spans="1:9" x14ac:dyDescent="0.3">
      <c r="A344" t="s">
        <v>377</v>
      </c>
      <c r="B344">
        <v>4</v>
      </c>
      <c r="C344">
        <v>4.45</v>
      </c>
      <c r="D344" s="9">
        <v>39647</v>
      </c>
      <c r="E344" t="s">
        <v>163</v>
      </c>
      <c r="F344" s="8" t="str">
        <f>INDEX(Test_results[[#All],[AGS Code]],MATCH(Pointdata[[#This Row],[Parameter]],Test_results[[#All],[Test name]],0))</f>
        <v>LLPL_PI</v>
      </c>
      <c r="G344">
        <v>17</v>
      </c>
      <c r="H344" s="8" t="str">
        <f>INDEX(Test_results[[#All],[Unit]],MATCH(Pointdata[[#This Row],[Parameter]],Test_results[[#All],[Test name]],0))</f>
        <v>[-]</v>
      </c>
      <c r="I344" s="8" t="str">
        <f>INDEX(Test_results[[#All],[Accuracy]],MATCH(Pointdata[[#This Row],[Parameter]],Test_results[[#All],[Test name]],0))</f>
        <v>0DP</v>
      </c>
    </row>
    <row r="345" spans="1:9" x14ac:dyDescent="0.3">
      <c r="A345" t="s">
        <v>377</v>
      </c>
      <c r="B345">
        <v>6.5</v>
      </c>
      <c r="C345">
        <v>6.95</v>
      </c>
      <c r="D345" s="9">
        <v>39647</v>
      </c>
      <c r="E345" t="s">
        <v>163</v>
      </c>
      <c r="F345" s="8" t="str">
        <f>INDEX(Test_results[[#All],[AGS Code]],MATCH(Pointdata[[#This Row],[Parameter]],Test_results[[#All],[Test name]],0))</f>
        <v>LLPL_PI</v>
      </c>
      <c r="G345">
        <v>19</v>
      </c>
      <c r="H345" s="8" t="str">
        <f>INDEX(Test_results[[#All],[Unit]],MATCH(Pointdata[[#This Row],[Parameter]],Test_results[[#All],[Test name]],0))</f>
        <v>[-]</v>
      </c>
      <c r="I345" s="8" t="str">
        <f>INDEX(Test_results[[#All],[Accuracy]],MATCH(Pointdata[[#This Row],[Parameter]],Test_results[[#All],[Test name]],0))</f>
        <v>0DP</v>
      </c>
    </row>
    <row r="346" spans="1:9" x14ac:dyDescent="0.3">
      <c r="A346" t="s">
        <v>377</v>
      </c>
      <c r="B346">
        <v>9.5</v>
      </c>
      <c r="C346">
        <v>9.9499999999999993</v>
      </c>
      <c r="D346" s="9">
        <v>39647</v>
      </c>
      <c r="E346" t="s">
        <v>163</v>
      </c>
      <c r="F346" s="8" t="str">
        <f>INDEX(Test_results[[#All],[AGS Code]],MATCH(Pointdata[[#This Row],[Parameter]],Test_results[[#All],[Test name]],0))</f>
        <v>LLPL_PI</v>
      </c>
      <c r="G346">
        <v>18</v>
      </c>
      <c r="H346" s="8" t="str">
        <f>INDEX(Test_results[[#All],[Unit]],MATCH(Pointdata[[#This Row],[Parameter]],Test_results[[#All],[Test name]],0))</f>
        <v>[-]</v>
      </c>
      <c r="I346" s="8" t="str">
        <f>INDEX(Test_results[[#All],[Accuracy]],MATCH(Pointdata[[#This Row],[Parameter]],Test_results[[#All],[Test name]],0))</f>
        <v>0DP</v>
      </c>
    </row>
    <row r="347" spans="1:9" x14ac:dyDescent="0.3">
      <c r="A347" t="s">
        <v>377</v>
      </c>
      <c r="B347">
        <v>12.5</v>
      </c>
      <c r="C347">
        <v>12.95</v>
      </c>
      <c r="D347" s="9">
        <v>39647</v>
      </c>
      <c r="E347" t="s">
        <v>163</v>
      </c>
      <c r="F347" s="8" t="str">
        <f>INDEX(Test_results[[#All],[AGS Code]],MATCH(Pointdata[[#This Row],[Parameter]],Test_results[[#All],[Test name]],0))</f>
        <v>LLPL_PI</v>
      </c>
      <c r="G347">
        <v>18</v>
      </c>
      <c r="H347" s="8" t="str">
        <f>INDEX(Test_results[[#All],[Unit]],MATCH(Pointdata[[#This Row],[Parameter]],Test_results[[#All],[Test name]],0))</f>
        <v>[-]</v>
      </c>
      <c r="I347" s="8" t="str">
        <f>INDEX(Test_results[[#All],[Accuracy]],MATCH(Pointdata[[#This Row],[Parameter]],Test_results[[#All],[Test name]],0))</f>
        <v>0DP</v>
      </c>
    </row>
    <row r="348" spans="1:9" x14ac:dyDescent="0.3">
      <c r="A348" t="s">
        <v>366</v>
      </c>
      <c r="B348">
        <v>2</v>
      </c>
      <c r="C348">
        <v>2.5</v>
      </c>
      <c r="D348" s="9">
        <v>39674</v>
      </c>
      <c r="E348" t="s">
        <v>58</v>
      </c>
      <c r="F348" s="8" t="str">
        <f>INDEX(Test_results[[#All],[AGS Code]],MATCH(Pointdata[[#This Row],[Parameter]],Test_results[[#All],[Test name]],0))</f>
        <v>BDEN</v>
      </c>
      <c r="G348" s="8">
        <v>1.56</v>
      </c>
      <c r="H348" s="8" t="str">
        <f>INDEX(Test_results[[#All],[Unit]],MATCH(Pointdata[[#This Row],[Parameter]],Test_results[[#All],[Test name]],0))</f>
        <v>[Mg/m3]</v>
      </c>
      <c r="I348" s="8" t="str">
        <f>INDEX(Test_results[[#All],[Accuracy]],MATCH(Pointdata[[#This Row],[Parameter]],Test_results[[#All],[Test name]],0))</f>
        <v>2DP</v>
      </c>
    </row>
    <row r="349" spans="1:9" x14ac:dyDescent="0.3">
      <c r="A349" t="s">
        <v>366</v>
      </c>
      <c r="B349">
        <v>4</v>
      </c>
      <c r="C349">
        <v>4.5</v>
      </c>
      <c r="D349" s="9">
        <v>39674</v>
      </c>
      <c r="E349" t="s">
        <v>58</v>
      </c>
      <c r="F349" s="8" t="str">
        <f>INDEX(Test_results[[#All],[AGS Code]],MATCH(Pointdata[[#This Row],[Parameter]],Test_results[[#All],[Test name]],0))</f>
        <v>BDEN</v>
      </c>
      <c r="G349" s="8">
        <v>2.19</v>
      </c>
      <c r="H349" s="8" t="str">
        <f>INDEX(Test_results[[#All],[Unit]],MATCH(Pointdata[[#This Row],[Parameter]],Test_results[[#All],[Test name]],0))</f>
        <v>[Mg/m3]</v>
      </c>
      <c r="I349" s="8" t="str">
        <f>INDEX(Test_results[[#All],[Accuracy]],MATCH(Pointdata[[#This Row],[Parameter]],Test_results[[#All],[Test name]],0))</f>
        <v>2DP</v>
      </c>
    </row>
    <row r="350" spans="1:9" x14ac:dyDescent="0.3">
      <c r="A350" t="s">
        <v>366</v>
      </c>
      <c r="B350">
        <v>7</v>
      </c>
      <c r="C350">
        <v>7.45</v>
      </c>
      <c r="D350" s="9">
        <v>39674</v>
      </c>
      <c r="E350" t="s">
        <v>58</v>
      </c>
      <c r="F350" s="8" t="str">
        <f>INDEX(Test_results[[#All],[AGS Code]],MATCH(Pointdata[[#This Row],[Parameter]],Test_results[[#All],[Test name]],0))</f>
        <v>BDEN</v>
      </c>
      <c r="G350" s="8">
        <v>2.25</v>
      </c>
      <c r="H350" s="8" t="str">
        <f>INDEX(Test_results[[#All],[Unit]],MATCH(Pointdata[[#This Row],[Parameter]],Test_results[[#All],[Test name]],0))</f>
        <v>[Mg/m3]</v>
      </c>
      <c r="I350" s="8" t="str">
        <f>INDEX(Test_results[[#All],[Accuracy]],MATCH(Pointdata[[#This Row],[Parameter]],Test_results[[#All],[Test name]],0))</f>
        <v>2DP</v>
      </c>
    </row>
    <row r="351" spans="1:9" x14ac:dyDescent="0.3">
      <c r="A351" t="s">
        <v>366</v>
      </c>
      <c r="B351">
        <v>11</v>
      </c>
      <c r="C351">
        <v>11.45</v>
      </c>
      <c r="D351" s="9">
        <v>39674</v>
      </c>
      <c r="E351" t="s">
        <v>58</v>
      </c>
      <c r="F351" s="8" t="str">
        <f>INDEX(Test_results[[#All],[AGS Code]],MATCH(Pointdata[[#This Row],[Parameter]],Test_results[[#All],[Test name]],0))</f>
        <v>BDEN</v>
      </c>
      <c r="G351" s="8">
        <v>2.23</v>
      </c>
      <c r="H351" s="8" t="str">
        <f>INDEX(Test_results[[#All],[Unit]],MATCH(Pointdata[[#This Row],[Parameter]],Test_results[[#All],[Test name]],0))</f>
        <v>[Mg/m3]</v>
      </c>
      <c r="I351" s="8" t="str">
        <f>INDEX(Test_results[[#All],[Accuracy]],MATCH(Pointdata[[#This Row],[Parameter]],Test_results[[#All],[Test name]],0))</f>
        <v>2DP</v>
      </c>
    </row>
    <row r="352" spans="1:9" x14ac:dyDescent="0.3">
      <c r="A352" t="s">
        <v>366</v>
      </c>
      <c r="B352">
        <v>12.5</v>
      </c>
      <c r="C352">
        <v>12.95</v>
      </c>
      <c r="D352" s="9">
        <v>39674</v>
      </c>
      <c r="E352" t="s">
        <v>58</v>
      </c>
      <c r="F352" s="8" t="str">
        <f>INDEX(Test_results[[#All],[AGS Code]],MATCH(Pointdata[[#This Row],[Parameter]],Test_results[[#All],[Test name]],0))</f>
        <v>BDEN</v>
      </c>
      <c r="G352" s="8">
        <v>2.2599999999999998</v>
      </c>
      <c r="H352" s="8" t="str">
        <f>INDEX(Test_results[[#All],[Unit]],MATCH(Pointdata[[#This Row],[Parameter]],Test_results[[#All],[Test name]],0))</f>
        <v>[Mg/m3]</v>
      </c>
      <c r="I352" s="8" t="str">
        <f>INDEX(Test_results[[#All],[Accuracy]],MATCH(Pointdata[[#This Row],[Parameter]],Test_results[[#All],[Test name]],0))</f>
        <v>2DP</v>
      </c>
    </row>
    <row r="353" spans="1:9" x14ac:dyDescent="0.3">
      <c r="A353" t="s">
        <v>366</v>
      </c>
      <c r="B353">
        <v>14</v>
      </c>
      <c r="C353">
        <v>14.45</v>
      </c>
      <c r="D353" s="9">
        <v>39674</v>
      </c>
      <c r="E353" t="s">
        <v>58</v>
      </c>
      <c r="F353" s="8" t="str">
        <f>INDEX(Test_results[[#All],[AGS Code]],MATCH(Pointdata[[#This Row],[Parameter]],Test_results[[#All],[Test name]],0))</f>
        <v>BDEN</v>
      </c>
      <c r="G353" s="8">
        <v>2.2599999999999998</v>
      </c>
      <c r="H353" s="8" t="str">
        <f>INDEX(Test_results[[#All],[Unit]],MATCH(Pointdata[[#This Row],[Parameter]],Test_results[[#All],[Test name]],0))</f>
        <v>[Mg/m3]</v>
      </c>
      <c r="I353" s="8" t="str">
        <f>INDEX(Test_results[[#All],[Accuracy]],MATCH(Pointdata[[#This Row],[Parameter]],Test_results[[#All],[Test name]],0))</f>
        <v>2DP</v>
      </c>
    </row>
    <row r="354" spans="1:9" x14ac:dyDescent="0.3">
      <c r="A354" t="s">
        <v>366</v>
      </c>
      <c r="B354">
        <v>1.5</v>
      </c>
      <c r="C354">
        <v>2</v>
      </c>
      <c r="D354" s="9">
        <v>39674</v>
      </c>
      <c r="E354" t="s">
        <v>58</v>
      </c>
      <c r="F354" s="8" t="str">
        <f>INDEX(Test_results[[#All],[AGS Code]],MATCH(Pointdata[[#This Row],[Parameter]],Test_results[[#All],[Test name]],0))</f>
        <v>BDEN</v>
      </c>
      <c r="G354" s="8">
        <v>17.75</v>
      </c>
      <c r="H354" s="8" t="str">
        <f>INDEX(Test_results[[#All],[Unit]],MATCH(Pointdata[[#This Row],[Parameter]],Test_results[[#All],[Test name]],0))</f>
        <v>[Mg/m3]</v>
      </c>
      <c r="I354" s="8" t="str">
        <f>INDEX(Test_results[[#All],[Accuracy]],MATCH(Pointdata[[#This Row],[Parameter]],Test_results[[#All],[Test name]],0))</f>
        <v>2DP</v>
      </c>
    </row>
    <row r="355" spans="1:9" x14ac:dyDescent="0.3">
      <c r="A355" t="s">
        <v>368</v>
      </c>
      <c r="B355">
        <v>4</v>
      </c>
      <c r="C355">
        <v>4.45</v>
      </c>
      <c r="D355" s="9">
        <v>39674</v>
      </c>
      <c r="E355" t="s">
        <v>58</v>
      </c>
      <c r="F355" s="8" t="str">
        <f>INDEX(Test_results[[#All],[AGS Code]],MATCH(Pointdata[[#This Row],[Parameter]],Test_results[[#All],[Test name]],0))</f>
        <v>BDEN</v>
      </c>
      <c r="G355" s="8">
        <v>2.14</v>
      </c>
      <c r="H355" s="8" t="str">
        <f>INDEX(Test_results[[#All],[Unit]],MATCH(Pointdata[[#This Row],[Parameter]],Test_results[[#All],[Test name]],0))</f>
        <v>[Mg/m3]</v>
      </c>
      <c r="I355" s="8" t="str">
        <f>INDEX(Test_results[[#All],[Accuracy]],MATCH(Pointdata[[#This Row],[Parameter]],Test_results[[#All],[Test name]],0))</f>
        <v>2DP</v>
      </c>
    </row>
    <row r="356" spans="1:9" x14ac:dyDescent="0.3">
      <c r="A356" t="s">
        <v>368</v>
      </c>
      <c r="B356">
        <v>7</v>
      </c>
      <c r="C356">
        <v>7.45</v>
      </c>
      <c r="D356" s="9">
        <v>39674</v>
      </c>
      <c r="E356" t="s">
        <v>58</v>
      </c>
      <c r="F356" s="8" t="str">
        <f>INDEX(Test_results[[#All],[AGS Code]],MATCH(Pointdata[[#This Row],[Parameter]],Test_results[[#All],[Test name]],0))</f>
        <v>BDEN</v>
      </c>
      <c r="G356" s="8">
        <v>2.17</v>
      </c>
      <c r="H356" s="8" t="str">
        <f>INDEX(Test_results[[#All],[Unit]],MATCH(Pointdata[[#This Row],[Parameter]],Test_results[[#All],[Test name]],0))</f>
        <v>[Mg/m3]</v>
      </c>
      <c r="I356" s="8" t="str">
        <f>INDEX(Test_results[[#All],[Accuracy]],MATCH(Pointdata[[#This Row],[Parameter]],Test_results[[#All],[Test name]],0))</f>
        <v>2DP</v>
      </c>
    </row>
    <row r="357" spans="1:9" x14ac:dyDescent="0.3">
      <c r="A357" t="s">
        <v>368</v>
      </c>
      <c r="B357">
        <v>11.5</v>
      </c>
      <c r="C357">
        <v>11.95</v>
      </c>
      <c r="D357" s="9">
        <v>39674</v>
      </c>
      <c r="E357" t="s">
        <v>58</v>
      </c>
      <c r="F357" s="8" t="str">
        <f>INDEX(Test_results[[#All],[AGS Code]],MATCH(Pointdata[[#This Row],[Parameter]],Test_results[[#All],[Test name]],0))</f>
        <v>BDEN</v>
      </c>
      <c r="G357" s="8">
        <v>2.2000000000000002</v>
      </c>
      <c r="H357" s="8" t="str">
        <f>INDEX(Test_results[[#All],[Unit]],MATCH(Pointdata[[#This Row],[Parameter]],Test_results[[#All],[Test name]],0))</f>
        <v>[Mg/m3]</v>
      </c>
      <c r="I357" s="8" t="str">
        <f>INDEX(Test_results[[#All],[Accuracy]],MATCH(Pointdata[[#This Row],[Parameter]],Test_results[[#All],[Test name]],0))</f>
        <v>2DP</v>
      </c>
    </row>
    <row r="358" spans="1:9" x14ac:dyDescent="0.3">
      <c r="A358" t="s">
        <v>369</v>
      </c>
      <c r="B358">
        <v>1</v>
      </c>
      <c r="C358">
        <v>1.5</v>
      </c>
      <c r="D358" s="9">
        <v>39674</v>
      </c>
      <c r="E358" t="s">
        <v>58</v>
      </c>
      <c r="F358" s="8" t="str">
        <f>INDEX(Test_results[[#All],[AGS Code]],MATCH(Pointdata[[#This Row],[Parameter]],Test_results[[#All],[Test name]],0))</f>
        <v>BDEN</v>
      </c>
      <c r="G358" s="8">
        <v>1.73</v>
      </c>
      <c r="H358" s="8" t="str">
        <f>INDEX(Test_results[[#All],[Unit]],MATCH(Pointdata[[#This Row],[Parameter]],Test_results[[#All],[Test name]],0))</f>
        <v>[Mg/m3]</v>
      </c>
      <c r="I358" s="8" t="str">
        <f>INDEX(Test_results[[#All],[Accuracy]],MATCH(Pointdata[[#This Row],[Parameter]],Test_results[[#All],[Test name]],0))</f>
        <v>2DP</v>
      </c>
    </row>
    <row r="359" spans="1:9" x14ac:dyDescent="0.3">
      <c r="A359" t="s">
        <v>369</v>
      </c>
      <c r="B359">
        <v>3</v>
      </c>
      <c r="C359">
        <v>3.5</v>
      </c>
      <c r="D359" s="9">
        <v>39674</v>
      </c>
      <c r="E359" t="s">
        <v>58</v>
      </c>
      <c r="F359" s="8" t="str">
        <f>INDEX(Test_results[[#All],[AGS Code]],MATCH(Pointdata[[#This Row],[Parameter]],Test_results[[#All],[Test name]],0))</f>
        <v>BDEN</v>
      </c>
      <c r="G359" s="8">
        <v>1.66</v>
      </c>
      <c r="H359" s="8" t="str">
        <f>INDEX(Test_results[[#All],[Unit]],MATCH(Pointdata[[#This Row],[Parameter]],Test_results[[#All],[Test name]],0))</f>
        <v>[Mg/m3]</v>
      </c>
      <c r="I359" s="8" t="str">
        <f>INDEX(Test_results[[#All],[Accuracy]],MATCH(Pointdata[[#This Row],[Parameter]],Test_results[[#All],[Test name]],0))</f>
        <v>2DP</v>
      </c>
    </row>
    <row r="360" spans="1:9" x14ac:dyDescent="0.3">
      <c r="A360" t="s">
        <v>369</v>
      </c>
      <c r="B360">
        <v>5</v>
      </c>
      <c r="C360">
        <v>5.5</v>
      </c>
      <c r="D360" s="9">
        <v>39674</v>
      </c>
      <c r="E360" t="s">
        <v>58</v>
      </c>
      <c r="F360" s="8" t="str">
        <f>INDEX(Test_results[[#All],[AGS Code]],MATCH(Pointdata[[#This Row],[Parameter]],Test_results[[#All],[Test name]],0))</f>
        <v>BDEN</v>
      </c>
      <c r="G360" s="8">
        <v>1.56</v>
      </c>
      <c r="H360" s="8" t="str">
        <f>INDEX(Test_results[[#All],[Unit]],MATCH(Pointdata[[#This Row],[Parameter]],Test_results[[#All],[Test name]],0))</f>
        <v>[Mg/m3]</v>
      </c>
      <c r="I360" s="8" t="str">
        <f>INDEX(Test_results[[#All],[Accuracy]],MATCH(Pointdata[[#This Row],[Parameter]],Test_results[[#All],[Test name]],0))</f>
        <v>2DP</v>
      </c>
    </row>
    <row r="361" spans="1:9" x14ac:dyDescent="0.3">
      <c r="A361" t="s">
        <v>369</v>
      </c>
      <c r="B361">
        <v>6</v>
      </c>
      <c r="C361">
        <v>6.45</v>
      </c>
      <c r="D361" s="9">
        <v>39674</v>
      </c>
      <c r="E361" t="s">
        <v>58</v>
      </c>
      <c r="F361" s="8" t="str">
        <f>INDEX(Test_results[[#All],[AGS Code]],MATCH(Pointdata[[#This Row],[Parameter]],Test_results[[#All],[Test name]],0))</f>
        <v>BDEN</v>
      </c>
      <c r="G361" s="8">
        <v>2.21</v>
      </c>
      <c r="H361" s="8" t="str">
        <f>INDEX(Test_results[[#All],[Unit]],MATCH(Pointdata[[#This Row],[Parameter]],Test_results[[#All],[Test name]],0))</f>
        <v>[Mg/m3]</v>
      </c>
      <c r="I361" s="8" t="str">
        <f>INDEX(Test_results[[#All],[Accuracy]],MATCH(Pointdata[[#This Row],[Parameter]],Test_results[[#All],[Test name]],0))</f>
        <v>2DP</v>
      </c>
    </row>
    <row r="362" spans="1:9" x14ac:dyDescent="0.3">
      <c r="A362" t="s">
        <v>370</v>
      </c>
      <c r="B362">
        <v>6</v>
      </c>
      <c r="C362">
        <v>6.45</v>
      </c>
      <c r="D362" s="9">
        <v>39674</v>
      </c>
      <c r="E362" t="s">
        <v>58</v>
      </c>
      <c r="F362" s="8" t="str">
        <f>INDEX(Test_results[[#All],[AGS Code]],MATCH(Pointdata[[#This Row],[Parameter]],Test_results[[#All],[Test name]],0))</f>
        <v>BDEN</v>
      </c>
      <c r="G362" s="8">
        <v>2.2400000000000002</v>
      </c>
      <c r="H362" s="8" t="str">
        <f>INDEX(Test_results[[#All],[Unit]],MATCH(Pointdata[[#This Row],[Parameter]],Test_results[[#All],[Test name]],0))</f>
        <v>[Mg/m3]</v>
      </c>
      <c r="I362" s="8" t="str">
        <f>INDEX(Test_results[[#All],[Accuracy]],MATCH(Pointdata[[#This Row],[Parameter]],Test_results[[#All],[Test name]],0))</f>
        <v>2DP</v>
      </c>
    </row>
    <row r="363" spans="1:9" x14ac:dyDescent="0.3">
      <c r="A363" t="s">
        <v>370</v>
      </c>
      <c r="B363">
        <v>9</v>
      </c>
      <c r="C363">
        <v>9.4499999999999993</v>
      </c>
      <c r="D363" s="9">
        <v>39674</v>
      </c>
      <c r="E363" t="s">
        <v>58</v>
      </c>
      <c r="F363" s="8" t="str">
        <f>INDEX(Test_results[[#All],[AGS Code]],MATCH(Pointdata[[#This Row],[Parameter]],Test_results[[#All],[Test name]],0))</f>
        <v>BDEN</v>
      </c>
      <c r="G363" s="8">
        <v>2.2200000000000002</v>
      </c>
      <c r="H363" s="8" t="str">
        <f>INDEX(Test_results[[#All],[Unit]],MATCH(Pointdata[[#This Row],[Parameter]],Test_results[[#All],[Test name]],0))</f>
        <v>[Mg/m3]</v>
      </c>
      <c r="I363" s="8" t="str">
        <f>INDEX(Test_results[[#All],[Accuracy]],MATCH(Pointdata[[#This Row],[Parameter]],Test_results[[#All],[Test name]],0))</f>
        <v>2DP</v>
      </c>
    </row>
    <row r="364" spans="1:9" x14ac:dyDescent="0.3">
      <c r="A364" t="s">
        <v>370</v>
      </c>
      <c r="B364">
        <v>12</v>
      </c>
      <c r="C364">
        <v>12.45</v>
      </c>
      <c r="D364" s="9">
        <v>39674</v>
      </c>
      <c r="E364" t="s">
        <v>58</v>
      </c>
      <c r="F364" s="8" t="str">
        <f>INDEX(Test_results[[#All],[AGS Code]],MATCH(Pointdata[[#This Row],[Parameter]],Test_results[[#All],[Test name]],0))</f>
        <v>BDEN</v>
      </c>
      <c r="G364" s="8">
        <v>2.2599999999999998</v>
      </c>
      <c r="H364" s="8" t="str">
        <f>INDEX(Test_results[[#All],[Unit]],MATCH(Pointdata[[#This Row],[Parameter]],Test_results[[#All],[Test name]],0))</f>
        <v>[Mg/m3]</v>
      </c>
      <c r="I364" s="8" t="str">
        <f>INDEX(Test_results[[#All],[Accuracy]],MATCH(Pointdata[[#This Row],[Parameter]],Test_results[[#All],[Test name]],0))</f>
        <v>2DP</v>
      </c>
    </row>
    <row r="365" spans="1:9" x14ac:dyDescent="0.3">
      <c r="A365" t="s">
        <v>370</v>
      </c>
      <c r="B365">
        <v>13.5</v>
      </c>
      <c r="C365">
        <v>13.95</v>
      </c>
      <c r="D365" s="9">
        <v>39674</v>
      </c>
      <c r="E365" t="s">
        <v>58</v>
      </c>
      <c r="F365" s="8" t="str">
        <f>INDEX(Test_results[[#All],[AGS Code]],MATCH(Pointdata[[#This Row],[Parameter]],Test_results[[#All],[Test name]],0))</f>
        <v>BDEN</v>
      </c>
      <c r="G365" s="8">
        <v>2.25</v>
      </c>
      <c r="H365" s="8" t="str">
        <f>INDEX(Test_results[[#All],[Unit]],MATCH(Pointdata[[#This Row],[Parameter]],Test_results[[#All],[Test name]],0))</f>
        <v>[Mg/m3]</v>
      </c>
      <c r="I365" s="8" t="str">
        <f>INDEX(Test_results[[#All],[Accuracy]],MATCH(Pointdata[[#This Row],[Parameter]],Test_results[[#All],[Test name]],0))</f>
        <v>2DP</v>
      </c>
    </row>
    <row r="366" spans="1:9" x14ac:dyDescent="0.3">
      <c r="A366" t="s">
        <v>371</v>
      </c>
      <c r="B366">
        <v>6.5</v>
      </c>
      <c r="C366">
        <v>6.95</v>
      </c>
      <c r="D366" s="9">
        <v>39674</v>
      </c>
      <c r="E366" t="s">
        <v>58</v>
      </c>
      <c r="F366" s="8" t="str">
        <f>INDEX(Test_results[[#All],[AGS Code]],MATCH(Pointdata[[#This Row],[Parameter]],Test_results[[#All],[Test name]],0))</f>
        <v>BDEN</v>
      </c>
      <c r="G366" s="8">
        <v>2.27</v>
      </c>
      <c r="H366" s="8" t="str">
        <f>INDEX(Test_results[[#All],[Unit]],MATCH(Pointdata[[#This Row],[Parameter]],Test_results[[#All],[Test name]],0))</f>
        <v>[Mg/m3]</v>
      </c>
      <c r="I366" s="8" t="str">
        <f>INDEX(Test_results[[#All],[Accuracy]],MATCH(Pointdata[[#This Row],[Parameter]],Test_results[[#All],[Test name]],0))</f>
        <v>2DP</v>
      </c>
    </row>
    <row r="367" spans="1:9" x14ac:dyDescent="0.3">
      <c r="A367" t="s">
        <v>372</v>
      </c>
      <c r="B367">
        <v>3</v>
      </c>
      <c r="C367">
        <v>3.45</v>
      </c>
      <c r="D367" s="9">
        <v>39674</v>
      </c>
      <c r="E367" t="s">
        <v>58</v>
      </c>
      <c r="F367" s="8" t="str">
        <f>INDEX(Test_results[[#All],[AGS Code]],MATCH(Pointdata[[#This Row],[Parameter]],Test_results[[#All],[Test name]],0))</f>
        <v>BDEN</v>
      </c>
      <c r="G367" s="8">
        <v>2.19</v>
      </c>
      <c r="H367" s="8" t="str">
        <f>INDEX(Test_results[[#All],[Unit]],MATCH(Pointdata[[#This Row],[Parameter]],Test_results[[#All],[Test name]],0))</f>
        <v>[Mg/m3]</v>
      </c>
      <c r="I367" s="8" t="str">
        <f>INDEX(Test_results[[#All],[Accuracy]],MATCH(Pointdata[[#This Row],[Parameter]],Test_results[[#All],[Test name]],0))</f>
        <v>2DP</v>
      </c>
    </row>
    <row r="368" spans="1:9" x14ac:dyDescent="0.3">
      <c r="A368" t="s">
        <v>372</v>
      </c>
      <c r="B368">
        <v>6</v>
      </c>
      <c r="C368">
        <v>6.45</v>
      </c>
      <c r="D368" s="9">
        <v>39674</v>
      </c>
      <c r="E368" t="s">
        <v>58</v>
      </c>
      <c r="F368" s="8" t="str">
        <f>INDEX(Test_results[[#All],[AGS Code]],MATCH(Pointdata[[#This Row],[Parameter]],Test_results[[#All],[Test name]],0))</f>
        <v>BDEN</v>
      </c>
      <c r="G368" s="8">
        <v>2.23</v>
      </c>
      <c r="H368" s="8" t="str">
        <f>INDEX(Test_results[[#All],[Unit]],MATCH(Pointdata[[#This Row],[Parameter]],Test_results[[#All],[Test name]],0))</f>
        <v>[Mg/m3]</v>
      </c>
      <c r="I368" s="8" t="str">
        <f>INDEX(Test_results[[#All],[Accuracy]],MATCH(Pointdata[[#This Row],[Parameter]],Test_results[[#All],[Test name]],0))</f>
        <v>2DP</v>
      </c>
    </row>
    <row r="369" spans="1:9" x14ac:dyDescent="0.3">
      <c r="A369" t="s">
        <v>372</v>
      </c>
      <c r="B369">
        <v>9</v>
      </c>
      <c r="C369">
        <v>9.4499999999999993</v>
      </c>
      <c r="D369" s="9">
        <v>39674</v>
      </c>
      <c r="E369" t="s">
        <v>58</v>
      </c>
      <c r="F369" s="8" t="str">
        <f>INDEX(Test_results[[#All],[AGS Code]],MATCH(Pointdata[[#This Row],[Parameter]],Test_results[[#All],[Test name]],0))</f>
        <v>BDEN</v>
      </c>
      <c r="G369" s="8">
        <v>2.21</v>
      </c>
      <c r="H369" s="8" t="str">
        <f>INDEX(Test_results[[#All],[Unit]],MATCH(Pointdata[[#This Row],[Parameter]],Test_results[[#All],[Test name]],0))</f>
        <v>[Mg/m3]</v>
      </c>
      <c r="I369" s="8" t="str">
        <f>INDEX(Test_results[[#All],[Accuracy]],MATCH(Pointdata[[#This Row],[Parameter]],Test_results[[#All],[Test name]],0))</f>
        <v>2DP</v>
      </c>
    </row>
    <row r="370" spans="1:9" x14ac:dyDescent="0.3">
      <c r="A370" t="s">
        <v>372</v>
      </c>
      <c r="B370">
        <v>12</v>
      </c>
      <c r="C370">
        <v>12.45</v>
      </c>
      <c r="D370" s="9">
        <v>39674</v>
      </c>
      <c r="E370" t="s">
        <v>58</v>
      </c>
      <c r="F370" s="8" t="str">
        <f>INDEX(Test_results[[#All],[AGS Code]],MATCH(Pointdata[[#This Row],[Parameter]],Test_results[[#All],[Test name]],0))</f>
        <v>BDEN</v>
      </c>
      <c r="G370" s="8">
        <v>2.2799999999999998</v>
      </c>
      <c r="H370" s="8" t="str">
        <f>INDEX(Test_results[[#All],[Unit]],MATCH(Pointdata[[#This Row],[Parameter]],Test_results[[#All],[Test name]],0))</f>
        <v>[Mg/m3]</v>
      </c>
      <c r="I370" s="8" t="str">
        <f>INDEX(Test_results[[#All],[Accuracy]],MATCH(Pointdata[[#This Row],[Parameter]],Test_results[[#All],[Test name]],0))</f>
        <v>2DP</v>
      </c>
    </row>
    <row r="371" spans="1:9" x14ac:dyDescent="0.3">
      <c r="A371" t="s">
        <v>373</v>
      </c>
      <c r="B371">
        <v>6</v>
      </c>
      <c r="C371">
        <v>6.45</v>
      </c>
      <c r="D371" s="9">
        <v>39674</v>
      </c>
      <c r="E371" t="s">
        <v>58</v>
      </c>
      <c r="F371" s="8" t="str">
        <f>INDEX(Test_results[[#All],[AGS Code]],MATCH(Pointdata[[#This Row],[Parameter]],Test_results[[#All],[Test name]],0))</f>
        <v>BDEN</v>
      </c>
      <c r="G371" s="8">
        <v>2.2200000000000002</v>
      </c>
      <c r="H371" s="8" t="str">
        <f>INDEX(Test_results[[#All],[Unit]],MATCH(Pointdata[[#This Row],[Parameter]],Test_results[[#All],[Test name]],0))</f>
        <v>[Mg/m3]</v>
      </c>
      <c r="I371" s="8" t="str">
        <f>INDEX(Test_results[[#All],[Accuracy]],MATCH(Pointdata[[#This Row],[Parameter]],Test_results[[#All],[Test name]],0))</f>
        <v>2DP</v>
      </c>
    </row>
    <row r="372" spans="1:9" x14ac:dyDescent="0.3">
      <c r="A372" t="s">
        <v>373</v>
      </c>
      <c r="B372">
        <v>9</v>
      </c>
      <c r="C372">
        <v>9.4499999999999993</v>
      </c>
      <c r="D372" s="9">
        <v>39674</v>
      </c>
      <c r="E372" t="s">
        <v>58</v>
      </c>
      <c r="F372" s="8" t="str">
        <f>INDEX(Test_results[[#All],[AGS Code]],MATCH(Pointdata[[#This Row],[Parameter]],Test_results[[#All],[Test name]],0))</f>
        <v>BDEN</v>
      </c>
      <c r="G372" s="8">
        <v>2.27</v>
      </c>
      <c r="H372" s="8" t="str">
        <f>INDEX(Test_results[[#All],[Unit]],MATCH(Pointdata[[#This Row],[Parameter]],Test_results[[#All],[Test name]],0))</f>
        <v>[Mg/m3]</v>
      </c>
      <c r="I372" s="8" t="str">
        <f>INDEX(Test_results[[#All],[Accuracy]],MATCH(Pointdata[[#This Row],[Parameter]],Test_results[[#All],[Test name]],0))</f>
        <v>2DP</v>
      </c>
    </row>
    <row r="373" spans="1:9" x14ac:dyDescent="0.3">
      <c r="A373" t="s">
        <v>373</v>
      </c>
      <c r="B373">
        <v>12</v>
      </c>
      <c r="C373">
        <v>12.45</v>
      </c>
      <c r="D373" s="9">
        <v>39674</v>
      </c>
      <c r="E373" t="s">
        <v>58</v>
      </c>
      <c r="F373" s="8" t="str">
        <f>INDEX(Test_results[[#All],[AGS Code]],MATCH(Pointdata[[#This Row],[Parameter]],Test_results[[#All],[Test name]],0))</f>
        <v>BDEN</v>
      </c>
      <c r="G373" s="8">
        <v>2.2599999999999998</v>
      </c>
      <c r="H373" s="8" t="str">
        <f>INDEX(Test_results[[#All],[Unit]],MATCH(Pointdata[[#This Row],[Parameter]],Test_results[[#All],[Test name]],0))</f>
        <v>[Mg/m3]</v>
      </c>
      <c r="I373" s="8" t="str">
        <f>INDEX(Test_results[[#All],[Accuracy]],MATCH(Pointdata[[#This Row],[Parameter]],Test_results[[#All],[Test name]],0))</f>
        <v>2DP</v>
      </c>
    </row>
    <row r="374" spans="1:9" x14ac:dyDescent="0.3">
      <c r="A374" t="s">
        <v>374</v>
      </c>
      <c r="B374">
        <v>2</v>
      </c>
      <c r="C374">
        <v>2.5</v>
      </c>
      <c r="D374" s="9">
        <v>39674</v>
      </c>
      <c r="E374" t="s">
        <v>58</v>
      </c>
      <c r="F374" s="8" t="str">
        <f>INDEX(Test_results[[#All],[AGS Code]],MATCH(Pointdata[[#This Row],[Parameter]],Test_results[[#All],[Test name]],0))</f>
        <v>BDEN</v>
      </c>
      <c r="G374" s="8">
        <v>1.74</v>
      </c>
      <c r="H374" s="8" t="str">
        <f>INDEX(Test_results[[#All],[Unit]],MATCH(Pointdata[[#This Row],[Parameter]],Test_results[[#All],[Test name]],0))</f>
        <v>[Mg/m3]</v>
      </c>
      <c r="I374" s="8" t="str">
        <f>INDEX(Test_results[[#All],[Accuracy]],MATCH(Pointdata[[#This Row],[Parameter]],Test_results[[#All],[Test name]],0))</f>
        <v>2DP</v>
      </c>
    </row>
    <row r="375" spans="1:9" x14ac:dyDescent="0.3">
      <c r="A375" t="s">
        <v>374</v>
      </c>
      <c r="B375">
        <v>7.5</v>
      </c>
      <c r="C375">
        <v>7.95</v>
      </c>
      <c r="D375" s="9">
        <v>39674</v>
      </c>
      <c r="E375" t="s">
        <v>58</v>
      </c>
      <c r="F375" s="8" t="str">
        <f>INDEX(Test_results[[#All],[AGS Code]],MATCH(Pointdata[[#This Row],[Parameter]],Test_results[[#All],[Test name]],0))</f>
        <v>BDEN</v>
      </c>
      <c r="G375" s="8">
        <v>2.2200000000000002</v>
      </c>
      <c r="H375" s="8" t="str">
        <f>INDEX(Test_results[[#All],[Unit]],MATCH(Pointdata[[#This Row],[Parameter]],Test_results[[#All],[Test name]],0))</f>
        <v>[Mg/m3]</v>
      </c>
      <c r="I375" s="8" t="str">
        <f>INDEX(Test_results[[#All],[Accuracy]],MATCH(Pointdata[[#This Row],[Parameter]],Test_results[[#All],[Test name]],0))</f>
        <v>2DP</v>
      </c>
    </row>
    <row r="376" spans="1:9" x14ac:dyDescent="0.3">
      <c r="A376" t="s">
        <v>374</v>
      </c>
      <c r="B376">
        <v>10.5</v>
      </c>
      <c r="C376">
        <v>10.95</v>
      </c>
      <c r="D376" s="9">
        <v>39674</v>
      </c>
      <c r="E376" t="s">
        <v>58</v>
      </c>
      <c r="F376" s="8" t="str">
        <f>INDEX(Test_results[[#All],[AGS Code]],MATCH(Pointdata[[#This Row],[Parameter]],Test_results[[#All],[Test name]],0))</f>
        <v>BDEN</v>
      </c>
      <c r="G376" s="8">
        <v>2.31</v>
      </c>
      <c r="H376" s="8" t="str">
        <f>INDEX(Test_results[[#All],[Unit]],MATCH(Pointdata[[#This Row],[Parameter]],Test_results[[#All],[Test name]],0))</f>
        <v>[Mg/m3]</v>
      </c>
      <c r="I376" s="8" t="str">
        <f>INDEX(Test_results[[#All],[Accuracy]],MATCH(Pointdata[[#This Row],[Parameter]],Test_results[[#All],[Test name]],0))</f>
        <v>2DP</v>
      </c>
    </row>
    <row r="377" spans="1:9" x14ac:dyDescent="0.3">
      <c r="A377" t="s">
        <v>374</v>
      </c>
      <c r="B377">
        <v>13.5</v>
      </c>
      <c r="C377">
        <v>13.95</v>
      </c>
      <c r="D377" s="9">
        <v>39674</v>
      </c>
      <c r="E377" t="s">
        <v>58</v>
      </c>
      <c r="F377" s="8" t="str">
        <f>INDEX(Test_results[[#All],[AGS Code]],MATCH(Pointdata[[#This Row],[Parameter]],Test_results[[#All],[Test name]],0))</f>
        <v>BDEN</v>
      </c>
      <c r="G377" s="8">
        <v>2.2200000000000002</v>
      </c>
      <c r="H377" s="8" t="str">
        <f>INDEX(Test_results[[#All],[Unit]],MATCH(Pointdata[[#This Row],[Parameter]],Test_results[[#All],[Test name]],0))</f>
        <v>[Mg/m3]</v>
      </c>
      <c r="I377" s="8" t="str">
        <f>INDEX(Test_results[[#All],[Accuracy]],MATCH(Pointdata[[#This Row],[Parameter]],Test_results[[#All],[Test name]],0))</f>
        <v>2DP</v>
      </c>
    </row>
    <row r="378" spans="1:9" x14ac:dyDescent="0.3">
      <c r="A378" t="s">
        <v>374</v>
      </c>
      <c r="B378">
        <v>16</v>
      </c>
      <c r="C378">
        <v>16.45</v>
      </c>
      <c r="D378" s="9">
        <v>39674</v>
      </c>
      <c r="E378" t="s">
        <v>58</v>
      </c>
      <c r="F378" s="8" t="str">
        <f>INDEX(Test_results[[#All],[AGS Code]],MATCH(Pointdata[[#This Row],[Parameter]],Test_results[[#All],[Test name]],0))</f>
        <v>BDEN</v>
      </c>
      <c r="G378" s="8">
        <v>2.2999999999999998</v>
      </c>
      <c r="H378" s="8" t="str">
        <f>INDEX(Test_results[[#All],[Unit]],MATCH(Pointdata[[#This Row],[Parameter]],Test_results[[#All],[Test name]],0))</f>
        <v>[Mg/m3]</v>
      </c>
      <c r="I378" s="8" t="str">
        <f>INDEX(Test_results[[#All],[Accuracy]],MATCH(Pointdata[[#This Row],[Parameter]],Test_results[[#All],[Test name]],0))</f>
        <v>2DP</v>
      </c>
    </row>
    <row r="379" spans="1:9" x14ac:dyDescent="0.3">
      <c r="A379" t="s">
        <v>374</v>
      </c>
      <c r="B379">
        <v>17.5</v>
      </c>
      <c r="C379">
        <v>17.95</v>
      </c>
      <c r="D379" s="9">
        <v>39674</v>
      </c>
      <c r="E379" t="s">
        <v>58</v>
      </c>
      <c r="F379" s="8" t="str">
        <f>INDEX(Test_results[[#All],[AGS Code]],MATCH(Pointdata[[#This Row],[Parameter]],Test_results[[#All],[Test name]],0))</f>
        <v>BDEN</v>
      </c>
      <c r="G379" s="8">
        <v>2.2200000000000002</v>
      </c>
      <c r="H379" s="8" t="str">
        <f>INDEX(Test_results[[#All],[Unit]],MATCH(Pointdata[[#This Row],[Parameter]],Test_results[[#All],[Test name]],0))</f>
        <v>[Mg/m3]</v>
      </c>
      <c r="I379" s="8" t="str">
        <f>INDEX(Test_results[[#All],[Accuracy]],MATCH(Pointdata[[#This Row],[Parameter]],Test_results[[#All],[Test name]],0))</f>
        <v>2DP</v>
      </c>
    </row>
    <row r="380" spans="1:9" x14ac:dyDescent="0.3">
      <c r="A380" t="s">
        <v>375</v>
      </c>
      <c r="B380">
        <v>8.5</v>
      </c>
      <c r="C380">
        <v>8.9499999999999993</v>
      </c>
      <c r="D380" s="9">
        <v>39674</v>
      </c>
      <c r="E380" t="s">
        <v>58</v>
      </c>
      <c r="F380" s="8" t="str">
        <f>INDEX(Test_results[[#All],[AGS Code]],MATCH(Pointdata[[#This Row],[Parameter]],Test_results[[#All],[Test name]],0))</f>
        <v>BDEN</v>
      </c>
      <c r="G380" s="8">
        <v>2.15</v>
      </c>
      <c r="H380" s="8" t="str">
        <f>INDEX(Test_results[[#All],[Unit]],MATCH(Pointdata[[#This Row],[Parameter]],Test_results[[#All],[Test name]],0))</f>
        <v>[Mg/m3]</v>
      </c>
      <c r="I380" s="8" t="str">
        <f>INDEX(Test_results[[#All],[Accuracy]],MATCH(Pointdata[[#This Row],[Parameter]],Test_results[[#All],[Test name]],0))</f>
        <v>2DP</v>
      </c>
    </row>
    <row r="381" spans="1:9" x14ac:dyDescent="0.3">
      <c r="A381" t="s">
        <v>375</v>
      </c>
      <c r="B381">
        <v>11.5</v>
      </c>
      <c r="C381">
        <v>11.95</v>
      </c>
      <c r="D381" s="9">
        <v>39674</v>
      </c>
      <c r="E381" t="s">
        <v>58</v>
      </c>
      <c r="F381" s="8" t="str">
        <f>INDEX(Test_results[[#All],[AGS Code]],MATCH(Pointdata[[#This Row],[Parameter]],Test_results[[#All],[Test name]],0))</f>
        <v>BDEN</v>
      </c>
      <c r="G381" s="8">
        <v>2.23</v>
      </c>
      <c r="H381" s="8" t="str">
        <f>INDEX(Test_results[[#All],[Unit]],MATCH(Pointdata[[#This Row],[Parameter]],Test_results[[#All],[Test name]],0))</f>
        <v>[Mg/m3]</v>
      </c>
      <c r="I381" s="8" t="str">
        <f>INDEX(Test_results[[#All],[Accuracy]],MATCH(Pointdata[[#This Row],[Parameter]],Test_results[[#All],[Test name]],0))</f>
        <v>2DP</v>
      </c>
    </row>
    <row r="382" spans="1:9" x14ac:dyDescent="0.3">
      <c r="A382" t="s">
        <v>375</v>
      </c>
      <c r="B382">
        <v>14.5</v>
      </c>
      <c r="C382">
        <v>14.95</v>
      </c>
      <c r="D382" s="9">
        <v>39674</v>
      </c>
      <c r="E382" t="s">
        <v>58</v>
      </c>
      <c r="F382" s="8" t="str">
        <f>INDEX(Test_results[[#All],[AGS Code]],MATCH(Pointdata[[#This Row],[Parameter]],Test_results[[#All],[Test name]],0))</f>
        <v>BDEN</v>
      </c>
      <c r="G382" s="8">
        <v>2.17</v>
      </c>
      <c r="H382" s="8" t="str">
        <f>INDEX(Test_results[[#All],[Unit]],MATCH(Pointdata[[#This Row],[Parameter]],Test_results[[#All],[Test name]],0))</f>
        <v>[Mg/m3]</v>
      </c>
      <c r="I382" s="8" t="str">
        <f>INDEX(Test_results[[#All],[Accuracy]],MATCH(Pointdata[[#This Row],[Parameter]],Test_results[[#All],[Test name]],0))</f>
        <v>2DP</v>
      </c>
    </row>
    <row r="383" spans="1:9" x14ac:dyDescent="0.3">
      <c r="A383" t="s">
        <v>375</v>
      </c>
      <c r="B383">
        <v>19</v>
      </c>
      <c r="C383">
        <v>19.45</v>
      </c>
      <c r="D383" s="9">
        <v>39674</v>
      </c>
      <c r="E383" t="s">
        <v>58</v>
      </c>
      <c r="F383" s="8" t="str">
        <f>INDEX(Test_results[[#All],[AGS Code]],MATCH(Pointdata[[#This Row],[Parameter]],Test_results[[#All],[Test name]],0))</f>
        <v>BDEN</v>
      </c>
      <c r="G383" s="8">
        <v>2.2200000000000002</v>
      </c>
      <c r="H383" s="8" t="str">
        <f>INDEX(Test_results[[#All],[Unit]],MATCH(Pointdata[[#This Row],[Parameter]],Test_results[[#All],[Test name]],0))</f>
        <v>[Mg/m3]</v>
      </c>
      <c r="I383" s="8" t="str">
        <f>INDEX(Test_results[[#All],[Accuracy]],MATCH(Pointdata[[#This Row],[Parameter]],Test_results[[#All],[Test name]],0))</f>
        <v>2DP</v>
      </c>
    </row>
    <row r="384" spans="1:9" x14ac:dyDescent="0.3">
      <c r="A384" t="s">
        <v>376</v>
      </c>
      <c r="B384">
        <v>2</v>
      </c>
      <c r="C384">
        <v>2.5</v>
      </c>
      <c r="D384" s="9">
        <v>39674</v>
      </c>
      <c r="E384" t="s">
        <v>58</v>
      </c>
      <c r="F384" s="8" t="str">
        <f>INDEX(Test_results[[#All],[AGS Code]],MATCH(Pointdata[[#This Row],[Parameter]],Test_results[[#All],[Test name]],0))</f>
        <v>BDEN</v>
      </c>
      <c r="G384" s="8">
        <v>1.73</v>
      </c>
      <c r="H384" s="8" t="str">
        <f>INDEX(Test_results[[#All],[Unit]],MATCH(Pointdata[[#This Row],[Parameter]],Test_results[[#All],[Test name]],0))</f>
        <v>[Mg/m3]</v>
      </c>
      <c r="I384" s="8" t="str">
        <f>INDEX(Test_results[[#All],[Accuracy]],MATCH(Pointdata[[#This Row],[Parameter]],Test_results[[#All],[Test name]],0))</f>
        <v>2DP</v>
      </c>
    </row>
    <row r="385" spans="1:9" x14ac:dyDescent="0.3">
      <c r="A385" t="s">
        <v>376</v>
      </c>
      <c r="B385">
        <v>4</v>
      </c>
      <c r="C385">
        <v>4.5</v>
      </c>
      <c r="D385" s="9">
        <v>39674</v>
      </c>
      <c r="E385" t="s">
        <v>58</v>
      </c>
      <c r="F385" s="8" t="str">
        <f>INDEX(Test_results[[#All],[AGS Code]],MATCH(Pointdata[[#This Row],[Parameter]],Test_results[[#All],[Test name]],0))</f>
        <v>BDEN</v>
      </c>
      <c r="G385" s="8">
        <v>1.8</v>
      </c>
      <c r="H385" s="8" t="str">
        <f>INDEX(Test_results[[#All],[Unit]],MATCH(Pointdata[[#This Row],[Parameter]],Test_results[[#All],[Test name]],0))</f>
        <v>[Mg/m3]</v>
      </c>
      <c r="I385" s="8" t="str">
        <f>INDEX(Test_results[[#All],[Accuracy]],MATCH(Pointdata[[#This Row],[Parameter]],Test_results[[#All],[Test name]],0))</f>
        <v>2DP</v>
      </c>
    </row>
    <row r="386" spans="1:9" x14ac:dyDescent="0.3">
      <c r="A386" t="s">
        <v>366</v>
      </c>
      <c r="B386">
        <v>2</v>
      </c>
      <c r="C386">
        <v>2.5</v>
      </c>
      <c r="D386" s="9">
        <v>39674</v>
      </c>
      <c r="E386" t="s">
        <v>61</v>
      </c>
      <c r="F386" s="8" t="str">
        <f>INDEX(Test_results[[#All],[AGS Code]],MATCH(Pointdata[[#This Row],[Parameter]],Test_results[[#All],[Test name]],0))</f>
        <v>DDEN</v>
      </c>
      <c r="G386" s="8">
        <v>0.9</v>
      </c>
      <c r="H386" s="8" t="str">
        <f>INDEX(Test_results[[#All],[Unit]],MATCH(Pointdata[[#This Row],[Parameter]],Test_results[[#All],[Test name]],0))</f>
        <v>[Mg/m3]</v>
      </c>
      <c r="I386" s="8" t="str">
        <f>INDEX(Test_results[[#All],[Accuracy]],MATCH(Pointdata[[#This Row],[Parameter]],Test_results[[#All],[Test name]],0))</f>
        <v>2DP</v>
      </c>
    </row>
    <row r="387" spans="1:9" x14ac:dyDescent="0.3">
      <c r="A387" t="s">
        <v>366</v>
      </c>
      <c r="B387">
        <v>4</v>
      </c>
      <c r="C387">
        <v>4.5</v>
      </c>
      <c r="D387" s="9">
        <v>39674</v>
      </c>
      <c r="E387" t="s">
        <v>61</v>
      </c>
      <c r="F387" s="8" t="str">
        <f>INDEX(Test_results[[#All],[AGS Code]],MATCH(Pointdata[[#This Row],[Parameter]],Test_results[[#All],[Test name]],0))</f>
        <v>DDEN</v>
      </c>
      <c r="G387" s="8">
        <v>1.82</v>
      </c>
      <c r="H387" s="8" t="str">
        <f>INDEX(Test_results[[#All],[Unit]],MATCH(Pointdata[[#This Row],[Parameter]],Test_results[[#All],[Test name]],0))</f>
        <v>[Mg/m3]</v>
      </c>
      <c r="I387" s="8" t="str">
        <f>INDEX(Test_results[[#All],[Accuracy]],MATCH(Pointdata[[#This Row],[Parameter]],Test_results[[#All],[Test name]],0))</f>
        <v>2DP</v>
      </c>
    </row>
    <row r="388" spans="1:9" x14ac:dyDescent="0.3">
      <c r="A388" t="s">
        <v>366</v>
      </c>
      <c r="B388">
        <v>7</v>
      </c>
      <c r="C388">
        <v>7.45</v>
      </c>
      <c r="D388" s="9">
        <v>39674</v>
      </c>
      <c r="E388" t="s">
        <v>61</v>
      </c>
      <c r="F388" s="8" t="str">
        <f>INDEX(Test_results[[#All],[AGS Code]],MATCH(Pointdata[[#This Row],[Parameter]],Test_results[[#All],[Test name]],0))</f>
        <v>DDEN</v>
      </c>
      <c r="G388" s="8">
        <v>1.92</v>
      </c>
      <c r="H388" s="8" t="str">
        <f>INDEX(Test_results[[#All],[Unit]],MATCH(Pointdata[[#This Row],[Parameter]],Test_results[[#All],[Test name]],0))</f>
        <v>[Mg/m3]</v>
      </c>
      <c r="I388" s="8" t="str">
        <f>INDEX(Test_results[[#All],[Accuracy]],MATCH(Pointdata[[#This Row],[Parameter]],Test_results[[#All],[Test name]],0))</f>
        <v>2DP</v>
      </c>
    </row>
    <row r="389" spans="1:9" x14ac:dyDescent="0.3">
      <c r="A389" t="s">
        <v>366</v>
      </c>
      <c r="B389">
        <v>11</v>
      </c>
      <c r="C389">
        <v>11.45</v>
      </c>
      <c r="D389" s="9">
        <v>39674</v>
      </c>
      <c r="E389" t="s">
        <v>61</v>
      </c>
      <c r="F389" s="8" t="str">
        <f>INDEX(Test_results[[#All],[AGS Code]],MATCH(Pointdata[[#This Row],[Parameter]],Test_results[[#All],[Test name]],0))</f>
        <v>DDEN</v>
      </c>
      <c r="G389" s="8">
        <v>1.92</v>
      </c>
      <c r="H389" s="8" t="str">
        <f>INDEX(Test_results[[#All],[Unit]],MATCH(Pointdata[[#This Row],[Parameter]],Test_results[[#All],[Test name]],0))</f>
        <v>[Mg/m3]</v>
      </c>
      <c r="I389" s="8" t="str">
        <f>INDEX(Test_results[[#All],[Accuracy]],MATCH(Pointdata[[#This Row],[Parameter]],Test_results[[#All],[Test name]],0))</f>
        <v>2DP</v>
      </c>
    </row>
    <row r="390" spans="1:9" x14ac:dyDescent="0.3">
      <c r="A390" t="s">
        <v>366</v>
      </c>
      <c r="B390">
        <v>12.5</v>
      </c>
      <c r="C390">
        <v>12.95</v>
      </c>
      <c r="D390" s="9">
        <v>39674</v>
      </c>
      <c r="E390" t="s">
        <v>61</v>
      </c>
      <c r="F390" s="8" t="str">
        <f>INDEX(Test_results[[#All],[AGS Code]],MATCH(Pointdata[[#This Row],[Parameter]],Test_results[[#All],[Test name]],0))</f>
        <v>DDEN</v>
      </c>
      <c r="G390" s="8">
        <v>1.97</v>
      </c>
      <c r="H390" s="8" t="str">
        <f>INDEX(Test_results[[#All],[Unit]],MATCH(Pointdata[[#This Row],[Parameter]],Test_results[[#All],[Test name]],0))</f>
        <v>[Mg/m3]</v>
      </c>
      <c r="I390" s="8" t="str">
        <f>INDEX(Test_results[[#All],[Accuracy]],MATCH(Pointdata[[#This Row],[Parameter]],Test_results[[#All],[Test name]],0))</f>
        <v>2DP</v>
      </c>
    </row>
    <row r="391" spans="1:9" x14ac:dyDescent="0.3">
      <c r="A391" t="s">
        <v>366</v>
      </c>
      <c r="B391">
        <v>14</v>
      </c>
      <c r="C391">
        <v>14.45</v>
      </c>
      <c r="D391" s="9">
        <v>39674</v>
      </c>
      <c r="E391" t="s">
        <v>61</v>
      </c>
      <c r="F391" s="8" t="str">
        <f>INDEX(Test_results[[#All],[AGS Code]],MATCH(Pointdata[[#This Row],[Parameter]],Test_results[[#All],[Test name]],0))</f>
        <v>DDEN</v>
      </c>
      <c r="G391" s="8">
        <v>2.0099999999999998</v>
      </c>
      <c r="H391" s="8" t="str">
        <f>INDEX(Test_results[[#All],[Unit]],MATCH(Pointdata[[#This Row],[Parameter]],Test_results[[#All],[Test name]],0))</f>
        <v>[Mg/m3]</v>
      </c>
      <c r="I391" s="8" t="str">
        <f>INDEX(Test_results[[#All],[Accuracy]],MATCH(Pointdata[[#This Row],[Parameter]],Test_results[[#All],[Test name]],0))</f>
        <v>2DP</v>
      </c>
    </row>
    <row r="392" spans="1:9" x14ac:dyDescent="0.3">
      <c r="A392" t="s">
        <v>366</v>
      </c>
      <c r="B392">
        <v>1.5</v>
      </c>
      <c r="C392">
        <v>2</v>
      </c>
      <c r="D392" s="9">
        <v>39674</v>
      </c>
      <c r="E392" t="s">
        <v>61</v>
      </c>
      <c r="F392" s="8" t="str">
        <f>INDEX(Test_results[[#All],[AGS Code]],MATCH(Pointdata[[#This Row],[Parameter]],Test_results[[#All],[Test name]],0))</f>
        <v>DDEN</v>
      </c>
      <c r="G392" s="8">
        <v>1.23</v>
      </c>
      <c r="H392" s="8" t="str">
        <f>INDEX(Test_results[[#All],[Unit]],MATCH(Pointdata[[#This Row],[Parameter]],Test_results[[#All],[Test name]],0))</f>
        <v>[Mg/m3]</v>
      </c>
      <c r="I392" s="8" t="str">
        <f>INDEX(Test_results[[#All],[Accuracy]],MATCH(Pointdata[[#This Row],[Parameter]],Test_results[[#All],[Test name]],0))</f>
        <v>2DP</v>
      </c>
    </row>
    <row r="393" spans="1:9" x14ac:dyDescent="0.3">
      <c r="A393" t="s">
        <v>368</v>
      </c>
      <c r="B393">
        <v>4</v>
      </c>
      <c r="C393">
        <v>4.45</v>
      </c>
      <c r="D393" s="9">
        <v>39674</v>
      </c>
      <c r="E393" t="s">
        <v>61</v>
      </c>
      <c r="F393" s="8" t="str">
        <f>INDEX(Test_results[[#All],[AGS Code]],MATCH(Pointdata[[#This Row],[Parameter]],Test_results[[#All],[Test name]],0))</f>
        <v>DDEN</v>
      </c>
      <c r="G393" s="8">
        <v>1.83</v>
      </c>
      <c r="H393" s="8" t="str">
        <f>INDEX(Test_results[[#All],[Unit]],MATCH(Pointdata[[#This Row],[Parameter]],Test_results[[#All],[Test name]],0))</f>
        <v>[Mg/m3]</v>
      </c>
      <c r="I393" s="8" t="str">
        <f>INDEX(Test_results[[#All],[Accuracy]],MATCH(Pointdata[[#This Row],[Parameter]],Test_results[[#All],[Test name]],0))</f>
        <v>2DP</v>
      </c>
    </row>
    <row r="394" spans="1:9" x14ac:dyDescent="0.3">
      <c r="A394" t="s">
        <v>368</v>
      </c>
      <c r="B394">
        <v>7</v>
      </c>
      <c r="C394">
        <v>7.45</v>
      </c>
      <c r="D394" s="9">
        <v>39674</v>
      </c>
      <c r="E394" t="s">
        <v>61</v>
      </c>
      <c r="F394" s="8" t="str">
        <f>INDEX(Test_results[[#All],[AGS Code]],MATCH(Pointdata[[#This Row],[Parameter]],Test_results[[#All],[Test name]],0))</f>
        <v>DDEN</v>
      </c>
      <c r="G394" s="8">
        <v>1.87</v>
      </c>
      <c r="H394" s="8" t="str">
        <f>INDEX(Test_results[[#All],[Unit]],MATCH(Pointdata[[#This Row],[Parameter]],Test_results[[#All],[Test name]],0))</f>
        <v>[Mg/m3]</v>
      </c>
      <c r="I394" s="8" t="str">
        <f>INDEX(Test_results[[#All],[Accuracy]],MATCH(Pointdata[[#This Row],[Parameter]],Test_results[[#All],[Test name]],0))</f>
        <v>2DP</v>
      </c>
    </row>
    <row r="395" spans="1:9" x14ac:dyDescent="0.3">
      <c r="A395" t="s">
        <v>368</v>
      </c>
      <c r="B395">
        <v>11.5</v>
      </c>
      <c r="C395">
        <v>11.95</v>
      </c>
      <c r="D395" s="9">
        <v>39674</v>
      </c>
      <c r="E395" t="s">
        <v>61</v>
      </c>
      <c r="F395" s="8" t="str">
        <f>INDEX(Test_results[[#All],[AGS Code]],MATCH(Pointdata[[#This Row],[Parameter]],Test_results[[#All],[Test name]],0))</f>
        <v>DDEN</v>
      </c>
      <c r="G395" s="8">
        <v>1.87</v>
      </c>
      <c r="H395" s="8" t="str">
        <f>INDEX(Test_results[[#All],[Unit]],MATCH(Pointdata[[#This Row],[Parameter]],Test_results[[#All],[Test name]],0))</f>
        <v>[Mg/m3]</v>
      </c>
      <c r="I395" s="8" t="str">
        <f>INDEX(Test_results[[#All],[Accuracy]],MATCH(Pointdata[[#This Row],[Parameter]],Test_results[[#All],[Test name]],0))</f>
        <v>2DP</v>
      </c>
    </row>
    <row r="396" spans="1:9" x14ac:dyDescent="0.3">
      <c r="A396" t="s">
        <v>369</v>
      </c>
      <c r="B396">
        <v>1</v>
      </c>
      <c r="C396">
        <v>1.5</v>
      </c>
      <c r="D396" s="9">
        <v>39674</v>
      </c>
      <c r="E396" t="s">
        <v>61</v>
      </c>
      <c r="F396" s="8" t="str">
        <f>INDEX(Test_results[[#All],[AGS Code]],MATCH(Pointdata[[#This Row],[Parameter]],Test_results[[#All],[Test name]],0))</f>
        <v>DDEN</v>
      </c>
      <c r="G396" s="8">
        <v>1.1499999999999999</v>
      </c>
      <c r="H396" s="8" t="str">
        <f>INDEX(Test_results[[#All],[Unit]],MATCH(Pointdata[[#This Row],[Parameter]],Test_results[[#All],[Test name]],0))</f>
        <v>[Mg/m3]</v>
      </c>
      <c r="I396" s="8" t="str">
        <f>INDEX(Test_results[[#All],[Accuracy]],MATCH(Pointdata[[#This Row],[Parameter]],Test_results[[#All],[Test name]],0))</f>
        <v>2DP</v>
      </c>
    </row>
    <row r="397" spans="1:9" x14ac:dyDescent="0.3">
      <c r="A397" t="s">
        <v>369</v>
      </c>
      <c r="B397">
        <v>3</v>
      </c>
      <c r="C397">
        <v>3.5</v>
      </c>
      <c r="D397" s="9">
        <v>39674</v>
      </c>
      <c r="E397" t="s">
        <v>61</v>
      </c>
      <c r="F397" s="8" t="str">
        <f>INDEX(Test_results[[#All],[AGS Code]],MATCH(Pointdata[[#This Row],[Parameter]],Test_results[[#All],[Test name]],0))</f>
        <v>DDEN</v>
      </c>
      <c r="G397" s="8">
        <v>1.07</v>
      </c>
      <c r="H397" s="8" t="str">
        <f>INDEX(Test_results[[#All],[Unit]],MATCH(Pointdata[[#This Row],[Parameter]],Test_results[[#All],[Test name]],0))</f>
        <v>[Mg/m3]</v>
      </c>
      <c r="I397" s="8" t="str">
        <f>INDEX(Test_results[[#All],[Accuracy]],MATCH(Pointdata[[#This Row],[Parameter]],Test_results[[#All],[Test name]],0))</f>
        <v>2DP</v>
      </c>
    </row>
    <row r="398" spans="1:9" x14ac:dyDescent="0.3">
      <c r="A398" t="s">
        <v>369</v>
      </c>
      <c r="B398">
        <v>5</v>
      </c>
      <c r="C398">
        <v>5.5</v>
      </c>
      <c r="D398" s="9">
        <v>39674</v>
      </c>
      <c r="E398" t="s">
        <v>61</v>
      </c>
      <c r="F398" s="8" t="str">
        <f>INDEX(Test_results[[#All],[AGS Code]],MATCH(Pointdata[[#This Row],[Parameter]],Test_results[[#All],[Test name]],0))</f>
        <v>DDEN</v>
      </c>
      <c r="G398" s="8">
        <v>0.95</v>
      </c>
      <c r="H398" s="8" t="str">
        <f>INDEX(Test_results[[#All],[Unit]],MATCH(Pointdata[[#This Row],[Parameter]],Test_results[[#All],[Test name]],0))</f>
        <v>[Mg/m3]</v>
      </c>
      <c r="I398" s="8" t="str">
        <f>INDEX(Test_results[[#All],[Accuracy]],MATCH(Pointdata[[#This Row],[Parameter]],Test_results[[#All],[Test name]],0))</f>
        <v>2DP</v>
      </c>
    </row>
    <row r="399" spans="1:9" x14ac:dyDescent="0.3">
      <c r="A399" t="s">
        <v>369</v>
      </c>
      <c r="B399">
        <v>6</v>
      </c>
      <c r="C399">
        <v>6.45</v>
      </c>
      <c r="D399" s="9">
        <v>39674</v>
      </c>
      <c r="E399" t="s">
        <v>61</v>
      </c>
      <c r="F399" s="8" t="str">
        <f>INDEX(Test_results[[#All],[AGS Code]],MATCH(Pointdata[[#This Row],[Parameter]],Test_results[[#All],[Test name]],0))</f>
        <v>DDEN</v>
      </c>
      <c r="G399" s="8">
        <v>1.88</v>
      </c>
      <c r="H399" s="8" t="str">
        <f>INDEX(Test_results[[#All],[Unit]],MATCH(Pointdata[[#This Row],[Parameter]],Test_results[[#All],[Test name]],0))</f>
        <v>[Mg/m3]</v>
      </c>
      <c r="I399" s="8" t="str">
        <f>INDEX(Test_results[[#All],[Accuracy]],MATCH(Pointdata[[#This Row],[Parameter]],Test_results[[#All],[Test name]],0))</f>
        <v>2DP</v>
      </c>
    </row>
    <row r="400" spans="1:9" x14ac:dyDescent="0.3">
      <c r="A400" t="s">
        <v>370</v>
      </c>
      <c r="B400">
        <v>6</v>
      </c>
      <c r="C400">
        <v>6.45</v>
      </c>
      <c r="D400" s="9">
        <v>39674</v>
      </c>
      <c r="E400" t="s">
        <v>61</v>
      </c>
      <c r="F400" s="8" t="str">
        <f>INDEX(Test_results[[#All],[AGS Code]],MATCH(Pointdata[[#This Row],[Parameter]],Test_results[[#All],[Test name]],0))</f>
        <v>DDEN</v>
      </c>
      <c r="G400" s="8">
        <v>1.94</v>
      </c>
      <c r="H400" s="8" t="str">
        <f>INDEX(Test_results[[#All],[Unit]],MATCH(Pointdata[[#This Row],[Parameter]],Test_results[[#All],[Test name]],0))</f>
        <v>[Mg/m3]</v>
      </c>
      <c r="I400" s="8" t="str">
        <f>INDEX(Test_results[[#All],[Accuracy]],MATCH(Pointdata[[#This Row],[Parameter]],Test_results[[#All],[Test name]],0))</f>
        <v>2DP</v>
      </c>
    </row>
    <row r="401" spans="1:9" x14ac:dyDescent="0.3">
      <c r="A401" t="s">
        <v>370</v>
      </c>
      <c r="B401">
        <v>9</v>
      </c>
      <c r="C401">
        <v>9.4499999999999993</v>
      </c>
      <c r="D401" s="9">
        <v>39674</v>
      </c>
      <c r="E401" t="s">
        <v>61</v>
      </c>
      <c r="F401" s="8" t="str">
        <f>INDEX(Test_results[[#All],[AGS Code]],MATCH(Pointdata[[#This Row],[Parameter]],Test_results[[#All],[Test name]],0))</f>
        <v>DDEN</v>
      </c>
      <c r="G401" s="8">
        <v>1.91</v>
      </c>
      <c r="H401" s="8" t="str">
        <f>INDEX(Test_results[[#All],[Unit]],MATCH(Pointdata[[#This Row],[Parameter]],Test_results[[#All],[Test name]],0))</f>
        <v>[Mg/m3]</v>
      </c>
      <c r="I401" s="8" t="str">
        <f>INDEX(Test_results[[#All],[Accuracy]],MATCH(Pointdata[[#This Row],[Parameter]],Test_results[[#All],[Test name]],0))</f>
        <v>2DP</v>
      </c>
    </row>
    <row r="402" spans="1:9" x14ac:dyDescent="0.3">
      <c r="A402" t="s">
        <v>370</v>
      </c>
      <c r="B402">
        <v>12</v>
      </c>
      <c r="C402">
        <v>12.45</v>
      </c>
      <c r="D402" s="9">
        <v>39674</v>
      </c>
      <c r="E402" t="s">
        <v>61</v>
      </c>
      <c r="F402" s="8" t="str">
        <f>INDEX(Test_results[[#All],[AGS Code]],MATCH(Pointdata[[#This Row],[Parameter]],Test_results[[#All],[Test name]],0))</f>
        <v>DDEN</v>
      </c>
      <c r="G402" s="8">
        <v>1.95</v>
      </c>
      <c r="H402" s="8" t="str">
        <f>INDEX(Test_results[[#All],[Unit]],MATCH(Pointdata[[#This Row],[Parameter]],Test_results[[#All],[Test name]],0))</f>
        <v>[Mg/m3]</v>
      </c>
      <c r="I402" s="8" t="str">
        <f>INDEX(Test_results[[#All],[Accuracy]],MATCH(Pointdata[[#This Row],[Parameter]],Test_results[[#All],[Test name]],0))</f>
        <v>2DP</v>
      </c>
    </row>
    <row r="403" spans="1:9" x14ac:dyDescent="0.3">
      <c r="A403" t="s">
        <v>370</v>
      </c>
      <c r="B403">
        <v>13.5</v>
      </c>
      <c r="C403">
        <v>13.95</v>
      </c>
      <c r="D403" s="9">
        <v>39674</v>
      </c>
      <c r="E403" t="s">
        <v>61</v>
      </c>
      <c r="F403" s="8" t="str">
        <f>INDEX(Test_results[[#All],[AGS Code]],MATCH(Pointdata[[#This Row],[Parameter]],Test_results[[#All],[Test name]],0))</f>
        <v>DDEN</v>
      </c>
      <c r="G403" s="8">
        <v>1.98</v>
      </c>
      <c r="H403" s="8" t="str">
        <f>INDEX(Test_results[[#All],[Unit]],MATCH(Pointdata[[#This Row],[Parameter]],Test_results[[#All],[Test name]],0))</f>
        <v>[Mg/m3]</v>
      </c>
      <c r="I403" s="8" t="str">
        <f>INDEX(Test_results[[#All],[Accuracy]],MATCH(Pointdata[[#This Row],[Parameter]],Test_results[[#All],[Test name]],0))</f>
        <v>2DP</v>
      </c>
    </row>
    <row r="404" spans="1:9" x14ac:dyDescent="0.3">
      <c r="A404" t="s">
        <v>371</v>
      </c>
      <c r="B404">
        <v>6.5</v>
      </c>
      <c r="C404">
        <v>6.95</v>
      </c>
      <c r="D404" s="9">
        <v>39674</v>
      </c>
      <c r="E404" t="s">
        <v>61</v>
      </c>
      <c r="F404" s="8" t="str">
        <f>INDEX(Test_results[[#All],[AGS Code]],MATCH(Pointdata[[#This Row],[Parameter]],Test_results[[#All],[Test name]],0))</f>
        <v>DDEN</v>
      </c>
      <c r="G404" s="8">
        <v>1.98</v>
      </c>
      <c r="H404" s="8" t="str">
        <f>INDEX(Test_results[[#All],[Unit]],MATCH(Pointdata[[#This Row],[Parameter]],Test_results[[#All],[Test name]],0))</f>
        <v>[Mg/m3]</v>
      </c>
      <c r="I404" s="8" t="str">
        <f>INDEX(Test_results[[#All],[Accuracy]],MATCH(Pointdata[[#This Row],[Parameter]],Test_results[[#All],[Test name]],0))</f>
        <v>2DP</v>
      </c>
    </row>
    <row r="405" spans="1:9" x14ac:dyDescent="0.3">
      <c r="A405" t="s">
        <v>372</v>
      </c>
      <c r="B405">
        <v>3</v>
      </c>
      <c r="C405">
        <v>3.45</v>
      </c>
      <c r="D405" s="9">
        <v>39674</v>
      </c>
      <c r="E405" t="s">
        <v>61</v>
      </c>
      <c r="F405" s="8" t="str">
        <f>INDEX(Test_results[[#All],[AGS Code]],MATCH(Pointdata[[#This Row],[Parameter]],Test_results[[#All],[Test name]],0))</f>
        <v>DDEN</v>
      </c>
      <c r="G405" s="8">
        <v>1.86</v>
      </c>
      <c r="H405" s="8" t="str">
        <f>INDEX(Test_results[[#All],[Unit]],MATCH(Pointdata[[#This Row],[Parameter]],Test_results[[#All],[Test name]],0))</f>
        <v>[Mg/m3]</v>
      </c>
      <c r="I405" s="8" t="str">
        <f>INDEX(Test_results[[#All],[Accuracy]],MATCH(Pointdata[[#This Row],[Parameter]],Test_results[[#All],[Test name]],0))</f>
        <v>2DP</v>
      </c>
    </row>
    <row r="406" spans="1:9" x14ac:dyDescent="0.3">
      <c r="A406" t="s">
        <v>372</v>
      </c>
      <c r="B406">
        <v>6</v>
      </c>
      <c r="C406">
        <v>6.45</v>
      </c>
      <c r="D406" s="9">
        <v>39674</v>
      </c>
      <c r="E406" t="s">
        <v>61</v>
      </c>
      <c r="F406" s="8" t="str">
        <f>INDEX(Test_results[[#All],[AGS Code]],MATCH(Pointdata[[#This Row],[Parameter]],Test_results[[#All],[Test name]],0))</f>
        <v>DDEN</v>
      </c>
      <c r="G406" s="8">
        <v>1.92</v>
      </c>
      <c r="H406" s="8" t="str">
        <f>INDEX(Test_results[[#All],[Unit]],MATCH(Pointdata[[#This Row],[Parameter]],Test_results[[#All],[Test name]],0))</f>
        <v>[Mg/m3]</v>
      </c>
      <c r="I406" s="8" t="str">
        <f>INDEX(Test_results[[#All],[Accuracy]],MATCH(Pointdata[[#This Row],[Parameter]],Test_results[[#All],[Test name]],0))</f>
        <v>2DP</v>
      </c>
    </row>
    <row r="407" spans="1:9" x14ac:dyDescent="0.3">
      <c r="A407" t="s">
        <v>372</v>
      </c>
      <c r="B407">
        <v>9</v>
      </c>
      <c r="C407">
        <v>9.4499999999999993</v>
      </c>
      <c r="D407" s="9">
        <v>39674</v>
      </c>
      <c r="E407" t="s">
        <v>61</v>
      </c>
      <c r="F407" s="8" t="str">
        <f>INDEX(Test_results[[#All],[AGS Code]],MATCH(Pointdata[[#This Row],[Parameter]],Test_results[[#All],[Test name]],0))</f>
        <v>DDEN</v>
      </c>
      <c r="G407" s="8">
        <v>1.9</v>
      </c>
      <c r="H407" s="8" t="str">
        <f>INDEX(Test_results[[#All],[Unit]],MATCH(Pointdata[[#This Row],[Parameter]],Test_results[[#All],[Test name]],0))</f>
        <v>[Mg/m3]</v>
      </c>
      <c r="I407" s="8" t="str">
        <f>INDEX(Test_results[[#All],[Accuracy]],MATCH(Pointdata[[#This Row],[Parameter]],Test_results[[#All],[Test name]],0))</f>
        <v>2DP</v>
      </c>
    </row>
    <row r="408" spans="1:9" x14ac:dyDescent="0.3">
      <c r="A408" t="s">
        <v>372</v>
      </c>
      <c r="B408">
        <v>12</v>
      </c>
      <c r="C408">
        <v>12.45</v>
      </c>
      <c r="D408" s="9">
        <v>39674</v>
      </c>
      <c r="E408" t="s">
        <v>61</v>
      </c>
      <c r="F408" s="8" t="str">
        <f>INDEX(Test_results[[#All],[AGS Code]],MATCH(Pointdata[[#This Row],[Parameter]],Test_results[[#All],[Test name]],0))</f>
        <v>DDEN</v>
      </c>
      <c r="G408" s="8">
        <v>2.02</v>
      </c>
      <c r="H408" s="8" t="str">
        <f>INDEX(Test_results[[#All],[Unit]],MATCH(Pointdata[[#This Row],[Parameter]],Test_results[[#All],[Test name]],0))</f>
        <v>[Mg/m3]</v>
      </c>
      <c r="I408" s="8" t="str">
        <f>INDEX(Test_results[[#All],[Accuracy]],MATCH(Pointdata[[#This Row],[Parameter]],Test_results[[#All],[Test name]],0))</f>
        <v>2DP</v>
      </c>
    </row>
    <row r="409" spans="1:9" x14ac:dyDescent="0.3">
      <c r="A409" t="s">
        <v>373</v>
      </c>
      <c r="B409">
        <v>6</v>
      </c>
      <c r="C409">
        <v>6.45</v>
      </c>
      <c r="D409" s="9">
        <v>39674</v>
      </c>
      <c r="E409" t="s">
        <v>61</v>
      </c>
      <c r="F409" s="8" t="str">
        <f>INDEX(Test_results[[#All],[AGS Code]],MATCH(Pointdata[[#This Row],[Parameter]],Test_results[[#All],[Test name]],0))</f>
        <v>DDEN</v>
      </c>
      <c r="G409" s="8">
        <v>1.92</v>
      </c>
      <c r="H409" s="8" t="str">
        <f>INDEX(Test_results[[#All],[Unit]],MATCH(Pointdata[[#This Row],[Parameter]],Test_results[[#All],[Test name]],0))</f>
        <v>[Mg/m3]</v>
      </c>
      <c r="I409" s="8" t="str">
        <f>INDEX(Test_results[[#All],[Accuracy]],MATCH(Pointdata[[#This Row],[Parameter]],Test_results[[#All],[Test name]],0))</f>
        <v>2DP</v>
      </c>
    </row>
    <row r="410" spans="1:9" x14ac:dyDescent="0.3">
      <c r="A410" t="s">
        <v>373</v>
      </c>
      <c r="B410">
        <v>9</v>
      </c>
      <c r="C410">
        <v>9.4499999999999993</v>
      </c>
      <c r="D410" s="9">
        <v>39674</v>
      </c>
      <c r="E410" t="s">
        <v>61</v>
      </c>
      <c r="F410" s="8" t="str">
        <f>INDEX(Test_results[[#All],[AGS Code]],MATCH(Pointdata[[#This Row],[Parameter]],Test_results[[#All],[Test name]],0))</f>
        <v>DDEN</v>
      </c>
      <c r="G410" s="8">
        <v>1.98</v>
      </c>
      <c r="H410" s="8" t="str">
        <f>INDEX(Test_results[[#All],[Unit]],MATCH(Pointdata[[#This Row],[Parameter]],Test_results[[#All],[Test name]],0))</f>
        <v>[Mg/m3]</v>
      </c>
      <c r="I410" s="8" t="str">
        <f>INDEX(Test_results[[#All],[Accuracy]],MATCH(Pointdata[[#This Row],[Parameter]],Test_results[[#All],[Test name]],0))</f>
        <v>2DP</v>
      </c>
    </row>
    <row r="411" spans="1:9" x14ac:dyDescent="0.3">
      <c r="A411" t="s">
        <v>373</v>
      </c>
      <c r="B411">
        <v>12</v>
      </c>
      <c r="C411">
        <v>12.45</v>
      </c>
      <c r="D411" s="9">
        <v>39674</v>
      </c>
      <c r="E411" t="s">
        <v>61</v>
      </c>
      <c r="F411" s="8" t="str">
        <f>INDEX(Test_results[[#All],[AGS Code]],MATCH(Pointdata[[#This Row],[Parameter]],Test_results[[#All],[Test name]],0))</f>
        <v>DDEN</v>
      </c>
      <c r="G411" s="8">
        <v>1.99</v>
      </c>
      <c r="H411" s="8" t="str">
        <f>INDEX(Test_results[[#All],[Unit]],MATCH(Pointdata[[#This Row],[Parameter]],Test_results[[#All],[Test name]],0))</f>
        <v>[Mg/m3]</v>
      </c>
      <c r="I411" s="8" t="str">
        <f>INDEX(Test_results[[#All],[Accuracy]],MATCH(Pointdata[[#This Row],[Parameter]],Test_results[[#All],[Test name]],0))</f>
        <v>2DP</v>
      </c>
    </row>
    <row r="412" spans="1:9" x14ac:dyDescent="0.3">
      <c r="A412" t="s">
        <v>374</v>
      </c>
      <c r="B412">
        <v>2</v>
      </c>
      <c r="C412">
        <v>2.5</v>
      </c>
      <c r="D412" s="9">
        <v>39674</v>
      </c>
      <c r="E412" t="s">
        <v>61</v>
      </c>
      <c r="F412" s="8" t="str">
        <f>INDEX(Test_results[[#All],[AGS Code]],MATCH(Pointdata[[#This Row],[Parameter]],Test_results[[#All],[Test name]],0))</f>
        <v>DDEN</v>
      </c>
      <c r="G412" s="8">
        <v>1.03</v>
      </c>
      <c r="H412" s="8" t="str">
        <f>INDEX(Test_results[[#All],[Unit]],MATCH(Pointdata[[#This Row],[Parameter]],Test_results[[#All],[Test name]],0))</f>
        <v>[Mg/m3]</v>
      </c>
      <c r="I412" s="8" t="str">
        <f>INDEX(Test_results[[#All],[Accuracy]],MATCH(Pointdata[[#This Row],[Parameter]],Test_results[[#All],[Test name]],0))</f>
        <v>2DP</v>
      </c>
    </row>
    <row r="413" spans="1:9" x14ac:dyDescent="0.3">
      <c r="A413" t="s">
        <v>374</v>
      </c>
      <c r="B413">
        <v>7.5</v>
      </c>
      <c r="C413">
        <v>7.95</v>
      </c>
      <c r="D413" s="9">
        <v>39674</v>
      </c>
      <c r="E413" t="s">
        <v>61</v>
      </c>
      <c r="F413" s="8" t="str">
        <f>INDEX(Test_results[[#All],[AGS Code]],MATCH(Pointdata[[#This Row],[Parameter]],Test_results[[#All],[Test name]],0))</f>
        <v>DDEN</v>
      </c>
      <c r="G413" s="8">
        <v>1.92</v>
      </c>
      <c r="H413" s="8" t="str">
        <f>INDEX(Test_results[[#All],[Unit]],MATCH(Pointdata[[#This Row],[Parameter]],Test_results[[#All],[Test name]],0))</f>
        <v>[Mg/m3]</v>
      </c>
      <c r="I413" s="8" t="str">
        <f>INDEX(Test_results[[#All],[Accuracy]],MATCH(Pointdata[[#This Row],[Parameter]],Test_results[[#All],[Test name]],0))</f>
        <v>2DP</v>
      </c>
    </row>
    <row r="414" spans="1:9" x14ac:dyDescent="0.3">
      <c r="A414" t="s">
        <v>374</v>
      </c>
      <c r="B414">
        <v>10.5</v>
      </c>
      <c r="C414">
        <v>10.95</v>
      </c>
      <c r="D414" s="9">
        <v>39674</v>
      </c>
      <c r="E414" t="s">
        <v>61</v>
      </c>
      <c r="F414" s="8" t="str">
        <f>INDEX(Test_results[[#All],[AGS Code]],MATCH(Pointdata[[#This Row],[Parameter]],Test_results[[#All],[Test name]],0))</f>
        <v>DDEN</v>
      </c>
      <c r="G414" s="8">
        <v>2</v>
      </c>
      <c r="H414" s="8" t="str">
        <f>INDEX(Test_results[[#All],[Unit]],MATCH(Pointdata[[#This Row],[Parameter]],Test_results[[#All],[Test name]],0))</f>
        <v>[Mg/m3]</v>
      </c>
      <c r="I414" s="8" t="str">
        <f>INDEX(Test_results[[#All],[Accuracy]],MATCH(Pointdata[[#This Row],[Parameter]],Test_results[[#All],[Test name]],0))</f>
        <v>2DP</v>
      </c>
    </row>
    <row r="415" spans="1:9" x14ac:dyDescent="0.3">
      <c r="A415" t="s">
        <v>374</v>
      </c>
      <c r="B415">
        <v>13.5</v>
      </c>
      <c r="C415">
        <v>13.95</v>
      </c>
      <c r="D415" s="9">
        <v>39674</v>
      </c>
      <c r="E415" t="s">
        <v>61</v>
      </c>
      <c r="F415" s="8" t="str">
        <f>INDEX(Test_results[[#All],[AGS Code]],MATCH(Pointdata[[#This Row],[Parameter]],Test_results[[#All],[Test name]],0))</f>
        <v>DDEN</v>
      </c>
      <c r="G415" s="8">
        <v>1.91</v>
      </c>
      <c r="H415" s="8" t="str">
        <f>INDEX(Test_results[[#All],[Unit]],MATCH(Pointdata[[#This Row],[Parameter]],Test_results[[#All],[Test name]],0))</f>
        <v>[Mg/m3]</v>
      </c>
      <c r="I415" s="8" t="str">
        <f>INDEX(Test_results[[#All],[Accuracy]],MATCH(Pointdata[[#This Row],[Parameter]],Test_results[[#All],[Test name]],0))</f>
        <v>2DP</v>
      </c>
    </row>
    <row r="416" spans="1:9" x14ac:dyDescent="0.3">
      <c r="A416" t="s">
        <v>374</v>
      </c>
      <c r="B416">
        <v>16</v>
      </c>
      <c r="C416">
        <v>16.45</v>
      </c>
      <c r="D416" s="9">
        <v>39674</v>
      </c>
      <c r="E416" t="s">
        <v>61</v>
      </c>
      <c r="F416" s="8" t="str">
        <f>INDEX(Test_results[[#All],[AGS Code]],MATCH(Pointdata[[#This Row],[Parameter]],Test_results[[#All],[Test name]],0))</f>
        <v>DDEN</v>
      </c>
      <c r="G416" s="8">
        <v>2.0499999999999998</v>
      </c>
      <c r="H416" s="8" t="str">
        <f>INDEX(Test_results[[#All],[Unit]],MATCH(Pointdata[[#This Row],[Parameter]],Test_results[[#All],[Test name]],0))</f>
        <v>[Mg/m3]</v>
      </c>
      <c r="I416" s="8" t="str">
        <f>INDEX(Test_results[[#All],[Accuracy]],MATCH(Pointdata[[#This Row],[Parameter]],Test_results[[#All],[Test name]],0))</f>
        <v>2DP</v>
      </c>
    </row>
    <row r="417" spans="1:9" x14ac:dyDescent="0.3">
      <c r="A417" t="s">
        <v>374</v>
      </c>
      <c r="B417">
        <v>17.5</v>
      </c>
      <c r="C417">
        <v>17.95</v>
      </c>
      <c r="D417" s="9">
        <v>39674</v>
      </c>
      <c r="E417" t="s">
        <v>61</v>
      </c>
      <c r="F417" s="8" t="str">
        <f>INDEX(Test_results[[#All],[AGS Code]],MATCH(Pointdata[[#This Row],[Parameter]],Test_results[[#All],[Test name]],0))</f>
        <v>DDEN</v>
      </c>
      <c r="G417" s="8">
        <v>1.94</v>
      </c>
      <c r="H417" s="8" t="str">
        <f>INDEX(Test_results[[#All],[Unit]],MATCH(Pointdata[[#This Row],[Parameter]],Test_results[[#All],[Test name]],0))</f>
        <v>[Mg/m3]</v>
      </c>
      <c r="I417" s="8" t="str">
        <f>INDEX(Test_results[[#All],[Accuracy]],MATCH(Pointdata[[#This Row],[Parameter]],Test_results[[#All],[Test name]],0))</f>
        <v>2DP</v>
      </c>
    </row>
    <row r="418" spans="1:9" x14ac:dyDescent="0.3">
      <c r="A418" t="s">
        <v>375</v>
      </c>
      <c r="B418">
        <v>8.5</v>
      </c>
      <c r="C418">
        <v>8.9499999999999993</v>
      </c>
      <c r="D418" s="9">
        <v>39674</v>
      </c>
      <c r="E418" t="s">
        <v>61</v>
      </c>
      <c r="F418" s="8" t="str">
        <f>INDEX(Test_results[[#All],[AGS Code]],MATCH(Pointdata[[#This Row],[Parameter]],Test_results[[#All],[Test name]],0))</f>
        <v>DDEN</v>
      </c>
      <c r="G418" s="8">
        <v>1.01</v>
      </c>
      <c r="H418" s="8" t="str">
        <f>INDEX(Test_results[[#All],[Unit]],MATCH(Pointdata[[#This Row],[Parameter]],Test_results[[#All],[Test name]],0))</f>
        <v>[Mg/m3]</v>
      </c>
      <c r="I418" s="8" t="str">
        <f>INDEX(Test_results[[#All],[Accuracy]],MATCH(Pointdata[[#This Row],[Parameter]],Test_results[[#All],[Test name]],0))</f>
        <v>2DP</v>
      </c>
    </row>
    <row r="419" spans="1:9" x14ac:dyDescent="0.3">
      <c r="A419" t="s">
        <v>375</v>
      </c>
      <c r="B419">
        <v>11.5</v>
      </c>
      <c r="C419">
        <v>11.95</v>
      </c>
      <c r="D419" s="9">
        <v>39674</v>
      </c>
      <c r="E419" t="s">
        <v>61</v>
      </c>
      <c r="F419" s="8" t="str">
        <f>INDEX(Test_results[[#All],[AGS Code]],MATCH(Pointdata[[#This Row],[Parameter]],Test_results[[#All],[Test name]],0))</f>
        <v>DDEN</v>
      </c>
      <c r="G419" s="8">
        <v>1.9</v>
      </c>
      <c r="H419" s="8" t="str">
        <f>INDEX(Test_results[[#All],[Unit]],MATCH(Pointdata[[#This Row],[Parameter]],Test_results[[#All],[Test name]],0))</f>
        <v>[Mg/m3]</v>
      </c>
      <c r="I419" s="8" t="str">
        <f>INDEX(Test_results[[#All],[Accuracy]],MATCH(Pointdata[[#This Row],[Parameter]],Test_results[[#All],[Test name]],0))</f>
        <v>2DP</v>
      </c>
    </row>
    <row r="420" spans="1:9" x14ac:dyDescent="0.3">
      <c r="A420" t="s">
        <v>375</v>
      </c>
      <c r="B420">
        <v>14.5</v>
      </c>
      <c r="C420">
        <v>14.95</v>
      </c>
      <c r="D420" s="9">
        <v>39674</v>
      </c>
      <c r="E420" t="s">
        <v>61</v>
      </c>
      <c r="F420" s="8" t="str">
        <f>INDEX(Test_results[[#All],[AGS Code]],MATCH(Pointdata[[#This Row],[Parameter]],Test_results[[#All],[Test name]],0))</f>
        <v>DDEN</v>
      </c>
      <c r="G420" s="8">
        <v>1.87</v>
      </c>
      <c r="H420" s="8" t="str">
        <f>INDEX(Test_results[[#All],[Unit]],MATCH(Pointdata[[#This Row],[Parameter]],Test_results[[#All],[Test name]],0))</f>
        <v>[Mg/m3]</v>
      </c>
      <c r="I420" s="8" t="str">
        <f>INDEX(Test_results[[#All],[Accuracy]],MATCH(Pointdata[[#This Row],[Parameter]],Test_results[[#All],[Test name]],0))</f>
        <v>2DP</v>
      </c>
    </row>
    <row r="421" spans="1:9" x14ac:dyDescent="0.3">
      <c r="A421" t="s">
        <v>375</v>
      </c>
      <c r="B421">
        <v>19</v>
      </c>
      <c r="C421">
        <v>19.45</v>
      </c>
      <c r="D421" s="9">
        <v>39674</v>
      </c>
      <c r="E421" t="s">
        <v>61</v>
      </c>
      <c r="F421" s="8" t="str">
        <f>INDEX(Test_results[[#All],[AGS Code]],MATCH(Pointdata[[#This Row],[Parameter]],Test_results[[#All],[Test name]],0))</f>
        <v>DDEN</v>
      </c>
      <c r="G421" s="8">
        <v>1.89</v>
      </c>
      <c r="H421" s="8" t="str">
        <f>INDEX(Test_results[[#All],[Unit]],MATCH(Pointdata[[#This Row],[Parameter]],Test_results[[#All],[Test name]],0))</f>
        <v>[Mg/m3]</v>
      </c>
      <c r="I421" s="8" t="str">
        <f>INDEX(Test_results[[#All],[Accuracy]],MATCH(Pointdata[[#This Row],[Parameter]],Test_results[[#All],[Test name]],0))</f>
        <v>2DP</v>
      </c>
    </row>
    <row r="422" spans="1:9" x14ac:dyDescent="0.3">
      <c r="A422" t="s">
        <v>376</v>
      </c>
      <c r="B422">
        <v>2</v>
      </c>
      <c r="C422">
        <v>2.5</v>
      </c>
      <c r="D422" s="9">
        <v>39674</v>
      </c>
      <c r="E422" t="s">
        <v>61</v>
      </c>
      <c r="F422" s="8" t="str">
        <f>INDEX(Test_results[[#All],[AGS Code]],MATCH(Pointdata[[#This Row],[Parameter]],Test_results[[#All],[Test name]],0))</f>
        <v>DDEN</v>
      </c>
      <c r="G422" s="8">
        <v>1.21</v>
      </c>
      <c r="H422" s="8" t="str">
        <f>INDEX(Test_results[[#All],[Unit]],MATCH(Pointdata[[#This Row],[Parameter]],Test_results[[#All],[Test name]],0))</f>
        <v>[Mg/m3]</v>
      </c>
      <c r="I422" s="8" t="str">
        <f>INDEX(Test_results[[#All],[Accuracy]],MATCH(Pointdata[[#This Row],[Parameter]],Test_results[[#All],[Test name]],0))</f>
        <v>2DP</v>
      </c>
    </row>
    <row r="423" spans="1:9" x14ac:dyDescent="0.3">
      <c r="A423" t="s">
        <v>376</v>
      </c>
      <c r="B423">
        <v>4</v>
      </c>
      <c r="C423">
        <v>4.5</v>
      </c>
      <c r="D423" s="9">
        <v>39674</v>
      </c>
      <c r="E423" t="s">
        <v>61</v>
      </c>
      <c r="F423" s="8" t="str">
        <f>INDEX(Test_results[[#All],[AGS Code]],MATCH(Pointdata[[#This Row],[Parameter]],Test_results[[#All],[Test name]],0))</f>
        <v>DDEN</v>
      </c>
      <c r="G423" s="8">
        <v>1.19</v>
      </c>
      <c r="H423" s="8" t="str">
        <f>INDEX(Test_results[[#All],[Unit]],MATCH(Pointdata[[#This Row],[Parameter]],Test_results[[#All],[Test name]],0))</f>
        <v>[Mg/m3]</v>
      </c>
      <c r="I423" s="8" t="str">
        <f>INDEX(Test_results[[#All],[Accuracy]],MATCH(Pointdata[[#This Row],[Parameter]],Test_results[[#All],[Test name]],0))</f>
        <v>2DP</v>
      </c>
    </row>
    <row r="424" spans="1:9" x14ac:dyDescent="0.3">
      <c r="A424" t="s">
        <v>366</v>
      </c>
      <c r="B424">
        <v>0.5</v>
      </c>
      <c r="C424">
        <v>1</v>
      </c>
      <c r="D424" s="9">
        <v>39674</v>
      </c>
      <c r="E424" t="s">
        <v>178</v>
      </c>
      <c r="F424" s="8" t="str">
        <f>INDEX(Test_results[[#All],[AGS Code]],MATCH(Pointdata[[#This Row],[Parameter]],Test_results[[#All],[Test name]],0))</f>
        <v>LVAN_VNPK</v>
      </c>
      <c r="G424">
        <v>33</v>
      </c>
      <c r="H424" s="8" t="str">
        <f>INDEX(Test_results[[#All],[Unit]],MATCH(Pointdata[[#This Row],[Parameter]],Test_results[[#All],[Test name]],0))</f>
        <v>[kPa]</v>
      </c>
      <c r="I424" s="8" t="str">
        <f>INDEX(Test_results[[#All],[Accuracy]],MATCH(Pointdata[[#This Row],[Parameter]],Test_results[[#All],[Test name]],0))</f>
        <v>XN</v>
      </c>
    </row>
    <row r="425" spans="1:9" x14ac:dyDescent="0.3">
      <c r="A425" t="s">
        <v>366</v>
      </c>
      <c r="B425">
        <v>1.5</v>
      </c>
      <c r="C425">
        <v>2</v>
      </c>
      <c r="D425" s="9">
        <v>39674</v>
      </c>
      <c r="E425" t="s">
        <v>178</v>
      </c>
      <c r="F425" s="8" t="str">
        <f>INDEX(Test_results[[#All],[AGS Code]],MATCH(Pointdata[[#This Row],[Parameter]],Test_results[[#All],[Test name]],0))</f>
        <v>LVAN_VNPK</v>
      </c>
      <c r="G425">
        <v>5.2</v>
      </c>
      <c r="H425" s="8" t="str">
        <f>INDEX(Test_results[[#All],[Unit]],MATCH(Pointdata[[#This Row],[Parameter]],Test_results[[#All],[Test name]],0))</f>
        <v>[kPa]</v>
      </c>
      <c r="I425" s="8" t="str">
        <f>INDEX(Test_results[[#All],[Accuracy]],MATCH(Pointdata[[#This Row],[Parameter]],Test_results[[#All],[Test name]],0))</f>
        <v>XN</v>
      </c>
    </row>
    <row r="426" spans="1:9" x14ac:dyDescent="0.3">
      <c r="A426" t="s">
        <v>367</v>
      </c>
      <c r="B426">
        <v>0.5</v>
      </c>
      <c r="C426">
        <v>1</v>
      </c>
      <c r="D426" s="9">
        <v>39674</v>
      </c>
      <c r="E426" t="s">
        <v>178</v>
      </c>
      <c r="F426" s="8" t="str">
        <f>INDEX(Test_results[[#All],[AGS Code]],MATCH(Pointdata[[#This Row],[Parameter]],Test_results[[#All],[Test name]],0))</f>
        <v>LVAN_VNPK</v>
      </c>
      <c r="G426">
        <v>17</v>
      </c>
      <c r="H426" s="8" t="str">
        <f>INDEX(Test_results[[#All],[Unit]],MATCH(Pointdata[[#This Row],[Parameter]],Test_results[[#All],[Test name]],0))</f>
        <v>[kPa]</v>
      </c>
      <c r="I426" s="8" t="str">
        <f>INDEX(Test_results[[#All],[Accuracy]],MATCH(Pointdata[[#This Row],[Parameter]],Test_results[[#All],[Test name]],0))</f>
        <v>XN</v>
      </c>
    </row>
    <row r="427" spans="1:9" x14ac:dyDescent="0.3">
      <c r="A427" t="s">
        <v>367</v>
      </c>
      <c r="B427">
        <v>2</v>
      </c>
      <c r="C427">
        <v>2.5</v>
      </c>
      <c r="D427" s="9">
        <v>39674</v>
      </c>
      <c r="E427" t="s">
        <v>178</v>
      </c>
      <c r="F427" s="8" t="str">
        <f>INDEX(Test_results[[#All],[AGS Code]],MATCH(Pointdata[[#This Row],[Parameter]],Test_results[[#All],[Test name]],0))</f>
        <v>LVAN_VNPK</v>
      </c>
      <c r="G427">
        <v>23</v>
      </c>
      <c r="H427" s="8" t="str">
        <f>INDEX(Test_results[[#All],[Unit]],MATCH(Pointdata[[#This Row],[Parameter]],Test_results[[#All],[Test name]],0))</f>
        <v>[kPa]</v>
      </c>
      <c r="I427" s="8" t="str">
        <f>INDEX(Test_results[[#All],[Accuracy]],MATCH(Pointdata[[#This Row],[Parameter]],Test_results[[#All],[Test name]],0))</f>
        <v>XN</v>
      </c>
    </row>
    <row r="428" spans="1:9" x14ac:dyDescent="0.3">
      <c r="A428" t="s">
        <v>368</v>
      </c>
      <c r="B428">
        <v>0.5</v>
      </c>
      <c r="C428">
        <v>1</v>
      </c>
      <c r="D428" s="9">
        <v>39674</v>
      </c>
      <c r="E428" t="s">
        <v>178</v>
      </c>
      <c r="F428" s="8" t="str">
        <f>INDEX(Test_results[[#All],[AGS Code]],MATCH(Pointdata[[#This Row],[Parameter]],Test_results[[#All],[Test name]],0))</f>
        <v>LVAN_VNPK</v>
      </c>
      <c r="G428">
        <v>18</v>
      </c>
      <c r="H428" s="8" t="str">
        <f>INDEX(Test_results[[#All],[Unit]],MATCH(Pointdata[[#This Row],[Parameter]],Test_results[[#All],[Test name]],0))</f>
        <v>[kPa]</v>
      </c>
      <c r="I428" s="8" t="str">
        <f>INDEX(Test_results[[#All],[Accuracy]],MATCH(Pointdata[[#This Row],[Parameter]],Test_results[[#All],[Test name]],0))</f>
        <v>XN</v>
      </c>
    </row>
    <row r="429" spans="1:9" x14ac:dyDescent="0.3">
      <c r="A429" t="s">
        <v>368</v>
      </c>
      <c r="B429">
        <v>1.5</v>
      </c>
      <c r="C429">
        <v>2</v>
      </c>
      <c r="D429" s="9">
        <v>39674</v>
      </c>
      <c r="E429" t="s">
        <v>178</v>
      </c>
      <c r="F429" s="8" t="str">
        <f>INDEX(Test_results[[#All],[AGS Code]],MATCH(Pointdata[[#This Row],[Parameter]],Test_results[[#All],[Test name]],0))</f>
        <v>LVAN_VNPK</v>
      </c>
      <c r="G429">
        <v>25</v>
      </c>
      <c r="H429" s="8" t="str">
        <f>INDEX(Test_results[[#All],[Unit]],MATCH(Pointdata[[#This Row],[Parameter]],Test_results[[#All],[Test name]],0))</f>
        <v>[kPa]</v>
      </c>
      <c r="I429" s="8" t="str">
        <f>INDEX(Test_results[[#All],[Accuracy]],MATCH(Pointdata[[#This Row],[Parameter]],Test_results[[#All],[Test name]],0))</f>
        <v>XN</v>
      </c>
    </row>
    <row r="430" spans="1:9" x14ac:dyDescent="0.3">
      <c r="A430" t="s">
        <v>368</v>
      </c>
      <c r="B430">
        <v>2.5</v>
      </c>
      <c r="C430">
        <v>3</v>
      </c>
      <c r="D430" s="9">
        <v>39674</v>
      </c>
      <c r="E430" t="s">
        <v>178</v>
      </c>
      <c r="F430" s="8" t="str">
        <f>INDEX(Test_results[[#All],[AGS Code]],MATCH(Pointdata[[#This Row],[Parameter]],Test_results[[#All],[Test name]],0))</f>
        <v>LVAN_VNPK</v>
      </c>
      <c r="G430">
        <v>18</v>
      </c>
      <c r="H430" s="8" t="str">
        <f>INDEX(Test_results[[#All],[Unit]],MATCH(Pointdata[[#This Row],[Parameter]],Test_results[[#All],[Test name]],0))</f>
        <v>[kPa]</v>
      </c>
      <c r="I430" s="8" t="str">
        <f>INDEX(Test_results[[#All],[Accuracy]],MATCH(Pointdata[[#This Row],[Parameter]],Test_results[[#All],[Test name]],0))</f>
        <v>XN</v>
      </c>
    </row>
    <row r="431" spans="1:9" x14ac:dyDescent="0.3">
      <c r="A431" t="s">
        <v>369</v>
      </c>
      <c r="B431">
        <v>0</v>
      </c>
      <c r="C431">
        <v>0.5</v>
      </c>
      <c r="D431" s="9">
        <v>39674</v>
      </c>
      <c r="E431" t="s">
        <v>178</v>
      </c>
      <c r="F431" s="8" t="str">
        <f>INDEX(Test_results[[#All],[AGS Code]],MATCH(Pointdata[[#This Row],[Parameter]],Test_results[[#All],[Test name]],0))</f>
        <v>LVAN_VNPK</v>
      </c>
      <c r="G431">
        <v>15</v>
      </c>
      <c r="H431" s="8" t="str">
        <f>INDEX(Test_results[[#All],[Unit]],MATCH(Pointdata[[#This Row],[Parameter]],Test_results[[#All],[Test name]],0))</f>
        <v>[kPa]</v>
      </c>
      <c r="I431" s="8" t="str">
        <f>INDEX(Test_results[[#All],[Accuracy]],MATCH(Pointdata[[#This Row],[Parameter]],Test_results[[#All],[Test name]],0))</f>
        <v>XN</v>
      </c>
    </row>
    <row r="432" spans="1:9" x14ac:dyDescent="0.3">
      <c r="A432" t="s">
        <v>369</v>
      </c>
      <c r="B432">
        <v>2</v>
      </c>
      <c r="C432">
        <v>2.5</v>
      </c>
      <c r="D432" s="9">
        <v>39674</v>
      </c>
      <c r="E432" t="s">
        <v>178</v>
      </c>
      <c r="F432" s="8" t="str">
        <f>INDEX(Test_results[[#All],[AGS Code]],MATCH(Pointdata[[#This Row],[Parameter]],Test_results[[#All],[Test name]],0))</f>
        <v>LVAN_VNPK</v>
      </c>
      <c r="G432">
        <v>21</v>
      </c>
      <c r="H432" s="8" t="str">
        <f>INDEX(Test_results[[#All],[Unit]],MATCH(Pointdata[[#This Row],[Parameter]],Test_results[[#All],[Test name]],0))</f>
        <v>[kPa]</v>
      </c>
      <c r="I432" s="8" t="str">
        <f>INDEX(Test_results[[#All],[Accuracy]],MATCH(Pointdata[[#This Row],[Parameter]],Test_results[[#All],[Test name]],0))</f>
        <v>XN</v>
      </c>
    </row>
    <row r="433" spans="1:9" x14ac:dyDescent="0.3">
      <c r="A433" t="s">
        <v>369</v>
      </c>
      <c r="B433">
        <v>4</v>
      </c>
      <c r="C433">
        <v>4.5</v>
      </c>
      <c r="D433" s="9">
        <v>39674</v>
      </c>
      <c r="E433" t="s">
        <v>178</v>
      </c>
      <c r="F433" s="8" t="str">
        <f>INDEX(Test_results[[#All],[AGS Code]],MATCH(Pointdata[[#This Row],[Parameter]],Test_results[[#All],[Test name]],0))</f>
        <v>LVAN_VNPK</v>
      </c>
      <c r="G433">
        <v>24</v>
      </c>
      <c r="H433" s="8" t="str">
        <f>INDEX(Test_results[[#All],[Unit]],MATCH(Pointdata[[#This Row],[Parameter]],Test_results[[#All],[Test name]],0))</f>
        <v>[kPa]</v>
      </c>
      <c r="I433" s="8" t="str">
        <f>INDEX(Test_results[[#All],[Accuracy]],MATCH(Pointdata[[#This Row],[Parameter]],Test_results[[#All],[Test name]],0))</f>
        <v>XN</v>
      </c>
    </row>
    <row r="434" spans="1:9" x14ac:dyDescent="0.3">
      <c r="A434" t="s">
        <v>370</v>
      </c>
      <c r="B434">
        <v>0.5</v>
      </c>
      <c r="C434">
        <v>1</v>
      </c>
      <c r="D434" s="9">
        <v>39674</v>
      </c>
      <c r="E434" t="s">
        <v>178</v>
      </c>
      <c r="F434" s="8" t="str">
        <f>INDEX(Test_results[[#All],[AGS Code]],MATCH(Pointdata[[#This Row],[Parameter]],Test_results[[#All],[Test name]],0))</f>
        <v>LVAN_VNPK</v>
      </c>
      <c r="G434">
        <v>15</v>
      </c>
      <c r="H434" s="8" t="str">
        <f>INDEX(Test_results[[#All],[Unit]],MATCH(Pointdata[[#This Row],[Parameter]],Test_results[[#All],[Test name]],0))</f>
        <v>[kPa]</v>
      </c>
      <c r="I434" s="8" t="str">
        <f>INDEX(Test_results[[#All],[Accuracy]],MATCH(Pointdata[[#This Row],[Parameter]],Test_results[[#All],[Test name]],0))</f>
        <v>XN</v>
      </c>
    </row>
    <row r="435" spans="1:9" x14ac:dyDescent="0.3">
      <c r="A435" t="s">
        <v>370</v>
      </c>
      <c r="B435">
        <v>2</v>
      </c>
      <c r="C435">
        <v>2.5</v>
      </c>
      <c r="D435" s="9">
        <v>39674</v>
      </c>
      <c r="E435" t="s">
        <v>178</v>
      </c>
      <c r="F435" s="8" t="str">
        <f>INDEX(Test_results[[#All],[AGS Code]],MATCH(Pointdata[[#This Row],[Parameter]],Test_results[[#All],[Test name]],0))</f>
        <v>LVAN_VNPK</v>
      </c>
      <c r="G435">
        <v>15</v>
      </c>
      <c r="H435" s="8" t="str">
        <f>INDEX(Test_results[[#All],[Unit]],MATCH(Pointdata[[#This Row],[Parameter]],Test_results[[#All],[Test name]],0))</f>
        <v>[kPa]</v>
      </c>
      <c r="I435" s="8" t="str">
        <f>INDEX(Test_results[[#All],[Accuracy]],MATCH(Pointdata[[#This Row],[Parameter]],Test_results[[#All],[Test name]],0))</f>
        <v>XN</v>
      </c>
    </row>
    <row r="436" spans="1:9" x14ac:dyDescent="0.3">
      <c r="A436" t="s">
        <v>370</v>
      </c>
      <c r="B436">
        <v>3.5</v>
      </c>
      <c r="C436">
        <v>4</v>
      </c>
      <c r="D436" s="9">
        <v>39674</v>
      </c>
      <c r="E436" t="s">
        <v>178</v>
      </c>
      <c r="F436" s="8" t="str">
        <f>INDEX(Test_results[[#All],[AGS Code]],MATCH(Pointdata[[#This Row],[Parameter]],Test_results[[#All],[Test name]],0))</f>
        <v>LVAN_VNPK</v>
      </c>
      <c r="G436">
        <v>83</v>
      </c>
      <c r="H436" s="8" t="str">
        <f>INDEX(Test_results[[#All],[Unit]],MATCH(Pointdata[[#This Row],[Parameter]],Test_results[[#All],[Test name]],0))</f>
        <v>[kPa]</v>
      </c>
      <c r="I436" s="8" t="str">
        <f>INDEX(Test_results[[#All],[Accuracy]],MATCH(Pointdata[[#This Row],[Parameter]],Test_results[[#All],[Test name]],0))</f>
        <v>XN</v>
      </c>
    </row>
    <row r="437" spans="1:9" x14ac:dyDescent="0.3">
      <c r="A437" t="s">
        <v>374</v>
      </c>
      <c r="B437">
        <v>4</v>
      </c>
      <c r="C437">
        <v>4.5</v>
      </c>
      <c r="D437" s="9">
        <v>39674</v>
      </c>
      <c r="E437" t="s">
        <v>178</v>
      </c>
      <c r="F437" s="8" t="str">
        <f>INDEX(Test_results[[#All],[AGS Code]],MATCH(Pointdata[[#This Row],[Parameter]],Test_results[[#All],[Test name]],0))</f>
        <v>LVAN_VNPK</v>
      </c>
      <c r="G437">
        <v>8</v>
      </c>
      <c r="H437" s="8" t="str">
        <f>INDEX(Test_results[[#All],[Unit]],MATCH(Pointdata[[#This Row],[Parameter]],Test_results[[#All],[Test name]],0))</f>
        <v>[kPa]</v>
      </c>
      <c r="I437" s="8" t="str">
        <f>INDEX(Test_results[[#All],[Accuracy]],MATCH(Pointdata[[#This Row],[Parameter]],Test_results[[#All],[Test name]],0))</f>
        <v>XN</v>
      </c>
    </row>
    <row r="438" spans="1:9" x14ac:dyDescent="0.3">
      <c r="A438" t="s">
        <v>376</v>
      </c>
      <c r="B438">
        <v>2</v>
      </c>
      <c r="C438">
        <v>2.5</v>
      </c>
      <c r="D438" s="9">
        <v>39674</v>
      </c>
      <c r="E438" t="s">
        <v>178</v>
      </c>
      <c r="F438" s="8" t="str">
        <f>INDEX(Test_results[[#All],[AGS Code]],MATCH(Pointdata[[#This Row],[Parameter]],Test_results[[#All],[Test name]],0))</f>
        <v>LVAN_VNPK</v>
      </c>
      <c r="G438">
        <v>12</v>
      </c>
      <c r="H438" s="8" t="str">
        <f>INDEX(Test_results[[#All],[Unit]],MATCH(Pointdata[[#This Row],[Parameter]],Test_results[[#All],[Test name]],0))</f>
        <v>[kPa]</v>
      </c>
      <c r="I438" s="8" t="str">
        <f>INDEX(Test_results[[#All],[Accuracy]],MATCH(Pointdata[[#This Row],[Parameter]],Test_results[[#All],[Test name]],0))</f>
        <v>XN</v>
      </c>
    </row>
    <row r="439" spans="1:9" x14ac:dyDescent="0.3">
      <c r="A439" t="s">
        <v>376</v>
      </c>
      <c r="B439">
        <v>4</v>
      </c>
      <c r="C439">
        <v>4.5</v>
      </c>
      <c r="D439" s="9">
        <v>39674</v>
      </c>
      <c r="E439" t="s">
        <v>178</v>
      </c>
      <c r="F439" s="8" t="str">
        <f>INDEX(Test_results[[#All],[AGS Code]],MATCH(Pointdata[[#This Row],[Parameter]],Test_results[[#All],[Test name]],0))</f>
        <v>LVAN_VNPK</v>
      </c>
      <c r="G439">
        <v>9.9</v>
      </c>
      <c r="H439" s="8" t="str">
        <f>INDEX(Test_results[[#All],[Unit]],MATCH(Pointdata[[#This Row],[Parameter]],Test_results[[#All],[Test name]],0))</f>
        <v>[kPa]</v>
      </c>
      <c r="I439" s="8" t="str">
        <f>INDEX(Test_results[[#All],[Accuracy]],MATCH(Pointdata[[#This Row],[Parameter]],Test_results[[#All],[Test name]],0))</f>
        <v>XN</v>
      </c>
    </row>
    <row r="440" spans="1:9" x14ac:dyDescent="0.3">
      <c r="A440" t="s">
        <v>366</v>
      </c>
      <c r="B440">
        <v>0.5</v>
      </c>
      <c r="C440">
        <v>1</v>
      </c>
      <c r="D440" s="9">
        <v>39674</v>
      </c>
      <c r="E440" t="s">
        <v>178</v>
      </c>
      <c r="F440" s="8" t="str">
        <f>INDEX(Test_results[[#All],[AGS Code]],MATCH(Pointdata[[#This Row],[Parameter]],Test_results[[#All],[Test name]],0))</f>
        <v>LVAN_VNPK</v>
      </c>
      <c r="G440">
        <v>4</v>
      </c>
      <c r="H440" s="8" t="str">
        <f>INDEX(Test_results[[#All],[Unit]],MATCH(Pointdata[[#This Row],[Parameter]],Test_results[[#All],[Test name]],0))</f>
        <v>[kPa]</v>
      </c>
      <c r="I440" s="8" t="str">
        <f>INDEX(Test_results[[#All],[Accuracy]],MATCH(Pointdata[[#This Row],[Parameter]],Test_results[[#All],[Test name]],0))</f>
        <v>XN</v>
      </c>
    </row>
    <row r="441" spans="1:9" x14ac:dyDescent="0.3">
      <c r="A441" t="s">
        <v>366</v>
      </c>
      <c r="B441">
        <v>1.5</v>
      </c>
      <c r="C441">
        <v>2</v>
      </c>
      <c r="D441" s="9">
        <v>39674</v>
      </c>
      <c r="E441" t="s">
        <v>178</v>
      </c>
      <c r="F441" s="8" t="str">
        <f>INDEX(Test_results[[#All],[AGS Code]],MATCH(Pointdata[[#This Row],[Parameter]],Test_results[[#All],[Test name]],0))</f>
        <v>LVAN_VNPK</v>
      </c>
      <c r="G441">
        <v>3.2</v>
      </c>
      <c r="H441" s="8" t="str">
        <f>INDEX(Test_results[[#All],[Unit]],MATCH(Pointdata[[#This Row],[Parameter]],Test_results[[#All],[Test name]],0))</f>
        <v>[kPa]</v>
      </c>
      <c r="I441" s="8" t="str">
        <f>INDEX(Test_results[[#All],[Accuracy]],MATCH(Pointdata[[#This Row],[Parameter]],Test_results[[#All],[Test name]],0))</f>
        <v>XN</v>
      </c>
    </row>
    <row r="442" spans="1:9" x14ac:dyDescent="0.3">
      <c r="A442" t="s">
        <v>367</v>
      </c>
      <c r="B442">
        <v>0.5</v>
      </c>
      <c r="C442">
        <v>1</v>
      </c>
      <c r="D442" s="9">
        <v>39674</v>
      </c>
      <c r="E442" t="s">
        <v>178</v>
      </c>
      <c r="F442" s="8" t="str">
        <f>INDEX(Test_results[[#All],[AGS Code]],MATCH(Pointdata[[#This Row],[Parameter]],Test_results[[#All],[Test name]],0))</f>
        <v>LVAN_VNPK</v>
      </c>
      <c r="G442">
        <v>3.8</v>
      </c>
      <c r="H442" s="8" t="str">
        <f>INDEX(Test_results[[#All],[Unit]],MATCH(Pointdata[[#This Row],[Parameter]],Test_results[[#All],[Test name]],0))</f>
        <v>[kPa]</v>
      </c>
      <c r="I442" s="8" t="str">
        <f>INDEX(Test_results[[#All],[Accuracy]],MATCH(Pointdata[[#This Row],[Parameter]],Test_results[[#All],[Test name]],0))</f>
        <v>XN</v>
      </c>
    </row>
    <row r="443" spans="1:9" x14ac:dyDescent="0.3">
      <c r="A443" t="s">
        <v>367</v>
      </c>
      <c r="B443">
        <v>2</v>
      </c>
      <c r="C443">
        <v>2.5</v>
      </c>
      <c r="D443" s="9">
        <v>39674</v>
      </c>
      <c r="E443" t="s">
        <v>178</v>
      </c>
      <c r="F443" s="8" t="str">
        <f>INDEX(Test_results[[#All],[AGS Code]],MATCH(Pointdata[[#This Row],[Parameter]],Test_results[[#All],[Test name]],0))</f>
        <v>LVAN_VNPK</v>
      </c>
      <c r="G443">
        <v>6.2</v>
      </c>
      <c r="H443" s="8" t="str">
        <f>INDEX(Test_results[[#All],[Unit]],MATCH(Pointdata[[#This Row],[Parameter]],Test_results[[#All],[Test name]],0))</f>
        <v>[kPa]</v>
      </c>
      <c r="I443" s="8" t="str">
        <f>INDEX(Test_results[[#All],[Accuracy]],MATCH(Pointdata[[#This Row],[Parameter]],Test_results[[#All],[Test name]],0))</f>
        <v>XN</v>
      </c>
    </row>
    <row r="444" spans="1:9" x14ac:dyDescent="0.3">
      <c r="A444" t="s">
        <v>368</v>
      </c>
      <c r="B444">
        <v>0.5</v>
      </c>
      <c r="C444">
        <v>1</v>
      </c>
      <c r="D444" s="9">
        <v>39674</v>
      </c>
      <c r="E444" t="s">
        <v>178</v>
      </c>
      <c r="F444" s="8" t="str">
        <f>INDEX(Test_results[[#All],[AGS Code]],MATCH(Pointdata[[#This Row],[Parameter]],Test_results[[#All],[Test name]],0))</f>
        <v>LVAN_VNPK</v>
      </c>
      <c r="G444">
        <v>4.4000000000000004</v>
      </c>
      <c r="H444" s="8" t="str">
        <f>INDEX(Test_results[[#All],[Unit]],MATCH(Pointdata[[#This Row],[Parameter]],Test_results[[#All],[Test name]],0))</f>
        <v>[kPa]</v>
      </c>
      <c r="I444" s="8" t="str">
        <f>INDEX(Test_results[[#All],[Accuracy]],MATCH(Pointdata[[#This Row],[Parameter]],Test_results[[#All],[Test name]],0))</f>
        <v>XN</v>
      </c>
    </row>
    <row r="445" spans="1:9" x14ac:dyDescent="0.3">
      <c r="A445" t="s">
        <v>368</v>
      </c>
      <c r="B445">
        <v>1.5</v>
      </c>
      <c r="C445">
        <v>2</v>
      </c>
      <c r="D445" s="9">
        <v>39674</v>
      </c>
      <c r="E445" t="s">
        <v>178</v>
      </c>
      <c r="F445" s="8" t="str">
        <f>INDEX(Test_results[[#All],[AGS Code]],MATCH(Pointdata[[#This Row],[Parameter]],Test_results[[#All],[Test name]],0))</f>
        <v>LVAN_VNPK</v>
      </c>
      <c r="G445">
        <v>5.7</v>
      </c>
      <c r="H445" s="8" t="str">
        <f>INDEX(Test_results[[#All],[Unit]],MATCH(Pointdata[[#This Row],[Parameter]],Test_results[[#All],[Test name]],0))</f>
        <v>[kPa]</v>
      </c>
      <c r="I445" s="8" t="str">
        <f>INDEX(Test_results[[#All],[Accuracy]],MATCH(Pointdata[[#This Row],[Parameter]],Test_results[[#All],[Test name]],0))</f>
        <v>XN</v>
      </c>
    </row>
    <row r="446" spans="1:9" x14ac:dyDescent="0.3">
      <c r="A446" t="s">
        <v>368</v>
      </c>
      <c r="B446">
        <v>2.5</v>
      </c>
      <c r="C446">
        <v>3</v>
      </c>
      <c r="D446" s="9">
        <v>39674</v>
      </c>
      <c r="E446" t="s">
        <v>178</v>
      </c>
      <c r="F446" s="8" t="str">
        <f>INDEX(Test_results[[#All],[AGS Code]],MATCH(Pointdata[[#This Row],[Parameter]],Test_results[[#All],[Test name]],0))</f>
        <v>LVAN_VNPK</v>
      </c>
      <c r="G446">
        <v>5.2</v>
      </c>
      <c r="H446" s="8" t="str">
        <f>INDEX(Test_results[[#All],[Unit]],MATCH(Pointdata[[#This Row],[Parameter]],Test_results[[#All],[Test name]],0))</f>
        <v>[kPa]</v>
      </c>
      <c r="I446" s="8" t="str">
        <f>INDEX(Test_results[[#All],[Accuracy]],MATCH(Pointdata[[#This Row],[Parameter]],Test_results[[#All],[Test name]],0))</f>
        <v>XN</v>
      </c>
    </row>
    <row r="447" spans="1:9" x14ac:dyDescent="0.3">
      <c r="A447" t="s">
        <v>369</v>
      </c>
      <c r="B447">
        <v>0</v>
      </c>
      <c r="C447">
        <v>0.5</v>
      </c>
      <c r="D447" s="9">
        <v>39674</v>
      </c>
      <c r="E447" t="s">
        <v>178</v>
      </c>
      <c r="F447" s="8" t="str">
        <f>INDEX(Test_results[[#All],[AGS Code]],MATCH(Pointdata[[#This Row],[Parameter]],Test_results[[#All],[Test name]],0))</f>
        <v>LVAN_VNPK</v>
      </c>
      <c r="G447">
        <v>4.4000000000000004</v>
      </c>
      <c r="H447" s="8" t="str">
        <f>INDEX(Test_results[[#All],[Unit]],MATCH(Pointdata[[#This Row],[Parameter]],Test_results[[#All],[Test name]],0))</f>
        <v>[kPa]</v>
      </c>
      <c r="I447" s="8" t="str">
        <f>INDEX(Test_results[[#All],[Accuracy]],MATCH(Pointdata[[#This Row],[Parameter]],Test_results[[#All],[Test name]],0))</f>
        <v>XN</v>
      </c>
    </row>
    <row r="448" spans="1:9" x14ac:dyDescent="0.3">
      <c r="A448" t="s">
        <v>369</v>
      </c>
      <c r="B448">
        <v>2</v>
      </c>
      <c r="C448">
        <v>2.5</v>
      </c>
      <c r="D448" s="9">
        <v>39674</v>
      </c>
      <c r="E448" t="s">
        <v>178</v>
      </c>
      <c r="F448" s="8" t="str">
        <f>INDEX(Test_results[[#All],[AGS Code]],MATCH(Pointdata[[#This Row],[Parameter]],Test_results[[#All],[Test name]],0))</f>
        <v>LVAN_VNPK</v>
      </c>
      <c r="G448">
        <v>5.3</v>
      </c>
      <c r="H448" s="8" t="str">
        <f>INDEX(Test_results[[#All],[Unit]],MATCH(Pointdata[[#This Row],[Parameter]],Test_results[[#All],[Test name]],0))</f>
        <v>[kPa]</v>
      </c>
      <c r="I448" s="8" t="str">
        <f>INDEX(Test_results[[#All],[Accuracy]],MATCH(Pointdata[[#This Row],[Parameter]],Test_results[[#All],[Test name]],0))</f>
        <v>XN</v>
      </c>
    </row>
    <row r="449" spans="1:9" x14ac:dyDescent="0.3">
      <c r="A449" t="s">
        <v>369</v>
      </c>
      <c r="B449">
        <v>4</v>
      </c>
      <c r="C449">
        <v>4.5</v>
      </c>
      <c r="D449" s="9">
        <v>39674</v>
      </c>
      <c r="E449" t="s">
        <v>178</v>
      </c>
      <c r="F449" s="8" t="str">
        <f>INDEX(Test_results[[#All],[AGS Code]],MATCH(Pointdata[[#This Row],[Parameter]],Test_results[[#All],[Test name]],0))</f>
        <v>LVAN_VNPK</v>
      </c>
      <c r="G449">
        <v>6.1</v>
      </c>
      <c r="H449" s="8" t="str">
        <f>INDEX(Test_results[[#All],[Unit]],MATCH(Pointdata[[#This Row],[Parameter]],Test_results[[#All],[Test name]],0))</f>
        <v>[kPa]</v>
      </c>
      <c r="I449" s="8" t="str">
        <f>INDEX(Test_results[[#All],[Accuracy]],MATCH(Pointdata[[#This Row],[Parameter]],Test_results[[#All],[Test name]],0))</f>
        <v>XN</v>
      </c>
    </row>
    <row r="450" spans="1:9" x14ac:dyDescent="0.3">
      <c r="A450" t="s">
        <v>370</v>
      </c>
      <c r="B450">
        <v>0.5</v>
      </c>
      <c r="C450">
        <v>1</v>
      </c>
      <c r="D450" s="9">
        <v>39674</v>
      </c>
      <c r="E450" t="s">
        <v>178</v>
      </c>
      <c r="F450" s="8" t="str">
        <f>INDEX(Test_results[[#All],[AGS Code]],MATCH(Pointdata[[#This Row],[Parameter]],Test_results[[#All],[Test name]],0))</f>
        <v>LVAN_VNPK</v>
      </c>
      <c r="G450">
        <v>4.5</v>
      </c>
      <c r="H450" s="8" t="str">
        <f>INDEX(Test_results[[#All],[Unit]],MATCH(Pointdata[[#This Row],[Parameter]],Test_results[[#All],[Test name]],0))</f>
        <v>[kPa]</v>
      </c>
      <c r="I450" s="8" t="str">
        <f>INDEX(Test_results[[#All],[Accuracy]],MATCH(Pointdata[[#This Row],[Parameter]],Test_results[[#All],[Test name]],0))</f>
        <v>XN</v>
      </c>
    </row>
    <row r="451" spans="1:9" x14ac:dyDescent="0.3">
      <c r="A451" t="s">
        <v>370</v>
      </c>
      <c r="B451">
        <v>2</v>
      </c>
      <c r="C451">
        <v>2.5</v>
      </c>
      <c r="D451" s="9">
        <v>39674</v>
      </c>
      <c r="E451" t="s">
        <v>178</v>
      </c>
      <c r="F451" s="8" t="str">
        <f>INDEX(Test_results[[#All],[AGS Code]],MATCH(Pointdata[[#This Row],[Parameter]],Test_results[[#All],[Test name]],0))</f>
        <v>LVAN_VNPK</v>
      </c>
      <c r="G451">
        <v>3.6</v>
      </c>
      <c r="H451" s="8" t="str">
        <f>INDEX(Test_results[[#All],[Unit]],MATCH(Pointdata[[#This Row],[Parameter]],Test_results[[#All],[Test name]],0))</f>
        <v>[kPa]</v>
      </c>
      <c r="I451" s="8" t="str">
        <f>INDEX(Test_results[[#All],[Accuracy]],MATCH(Pointdata[[#This Row],[Parameter]],Test_results[[#All],[Test name]],0))</f>
        <v>XN</v>
      </c>
    </row>
    <row r="452" spans="1:9" x14ac:dyDescent="0.3">
      <c r="A452" t="s">
        <v>370</v>
      </c>
      <c r="B452">
        <v>3.5</v>
      </c>
      <c r="C452">
        <v>4</v>
      </c>
      <c r="D452" s="9">
        <v>39674</v>
      </c>
      <c r="E452" t="s">
        <v>178</v>
      </c>
      <c r="F452" s="8" t="str">
        <f>INDEX(Test_results[[#All],[AGS Code]],MATCH(Pointdata[[#This Row],[Parameter]],Test_results[[#All],[Test name]],0))</f>
        <v>LVAN_VNPK</v>
      </c>
      <c r="G452">
        <v>18</v>
      </c>
      <c r="H452" s="8" t="str">
        <f>INDEX(Test_results[[#All],[Unit]],MATCH(Pointdata[[#This Row],[Parameter]],Test_results[[#All],[Test name]],0))</f>
        <v>[kPa]</v>
      </c>
      <c r="I452" s="8" t="str">
        <f>INDEX(Test_results[[#All],[Accuracy]],MATCH(Pointdata[[#This Row],[Parameter]],Test_results[[#All],[Test name]],0))</f>
        <v>XN</v>
      </c>
    </row>
    <row r="453" spans="1:9" x14ac:dyDescent="0.3">
      <c r="A453" t="s">
        <v>374</v>
      </c>
      <c r="B453">
        <v>4</v>
      </c>
      <c r="C453">
        <v>4.5</v>
      </c>
      <c r="D453" s="9">
        <v>39674</v>
      </c>
      <c r="E453" t="s">
        <v>178</v>
      </c>
      <c r="F453" s="8" t="str">
        <f>INDEX(Test_results[[#All],[AGS Code]],MATCH(Pointdata[[#This Row],[Parameter]],Test_results[[#All],[Test name]],0))</f>
        <v>LVAN_VNPK</v>
      </c>
      <c r="G453">
        <v>1.2</v>
      </c>
      <c r="H453" s="8" t="str">
        <f>INDEX(Test_results[[#All],[Unit]],MATCH(Pointdata[[#This Row],[Parameter]],Test_results[[#All],[Test name]],0))</f>
        <v>[kPa]</v>
      </c>
      <c r="I453" s="8" t="str">
        <f>INDEX(Test_results[[#All],[Accuracy]],MATCH(Pointdata[[#This Row],[Parameter]],Test_results[[#All],[Test name]],0))</f>
        <v>XN</v>
      </c>
    </row>
    <row r="454" spans="1:9" x14ac:dyDescent="0.3">
      <c r="A454" t="s">
        <v>376</v>
      </c>
      <c r="B454">
        <v>2</v>
      </c>
      <c r="C454">
        <v>2.5</v>
      </c>
      <c r="D454" s="9">
        <v>39674</v>
      </c>
      <c r="E454" t="s">
        <v>178</v>
      </c>
      <c r="F454" s="8" t="str">
        <f>INDEX(Test_results[[#All],[AGS Code]],MATCH(Pointdata[[#This Row],[Parameter]],Test_results[[#All],[Test name]],0))</f>
        <v>LVAN_VNPK</v>
      </c>
      <c r="G454">
        <v>4.3</v>
      </c>
      <c r="H454" s="8" t="str">
        <f>INDEX(Test_results[[#All],[Unit]],MATCH(Pointdata[[#This Row],[Parameter]],Test_results[[#All],[Test name]],0))</f>
        <v>[kPa]</v>
      </c>
      <c r="I454" s="8" t="str">
        <f>INDEX(Test_results[[#All],[Accuracy]],MATCH(Pointdata[[#This Row],[Parameter]],Test_results[[#All],[Test name]],0))</f>
        <v>XN</v>
      </c>
    </row>
    <row r="455" spans="1:9" x14ac:dyDescent="0.3">
      <c r="A455" t="s">
        <v>376</v>
      </c>
      <c r="B455">
        <v>4</v>
      </c>
      <c r="C455">
        <v>4.5</v>
      </c>
      <c r="D455" s="9">
        <v>39674</v>
      </c>
      <c r="E455" t="s">
        <v>178</v>
      </c>
      <c r="F455" s="8" t="str">
        <f>INDEX(Test_results[[#All],[AGS Code]],MATCH(Pointdata[[#This Row],[Parameter]],Test_results[[#All],[Test name]],0))</f>
        <v>LVAN_VNPK</v>
      </c>
      <c r="G455">
        <v>3.7</v>
      </c>
      <c r="H455" s="8" t="str">
        <f>INDEX(Test_results[[#All],[Unit]],MATCH(Pointdata[[#This Row],[Parameter]],Test_results[[#All],[Test name]],0))</f>
        <v>[kPa]</v>
      </c>
      <c r="I455" s="8" t="str">
        <f>INDEX(Test_results[[#All],[Accuracy]],MATCH(Pointdata[[#This Row],[Parameter]],Test_results[[#All],[Test name]],0))</f>
        <v>XN</v>
      </c>
    </row>
    <row r="456" spans="1:9" x14ac:dyDescent="0.3">
      <c r="A456" t="s">
        <v>367</v>
      </c>
      <c r="B456">
        <v>15.6</v>
      </c>
      <c r="C456">
        <v>15.7</v>
      </c>
      <c r="D456" s="9">
        <v>39674</v>
      </c>
      <c r="E456" t="s">
        <v>114</v>
      </c>
      <c r="F456" s="8" t="str">
        <f>INDEX(Test_results[[#All],[AGS Code]],MATCH(Pointdata[[#This Row],[Parameter]],Test_results[[#All],[Test name]],0))</f>
        <v>GRAG_SAND</v>
      </c>
      <c r="G456">
        <v>52</v>
      </c>
      <c r="H456" s="8" t="str">
        <f>INDEX(Test_results[[#All],[Unit]],MATCH(Pointdata[[#This Row],[Parameter]],Test_results[[#All],[Test name]],0))</f>
        <v>[%]</v>
      </c>
      <c r="I456" s="8" t="str">
        <f>INDEX(Test_results[[#All],[Accuracy]],MATCH(Pointdata[[#This Row],[Parameter]],Test_results[[#All],[Test name]],0))</f>
        <v>1DP</v>
      </c>
    </row>
    <row r="457" spans="1:9" x14ac:dyDescent="0.3">
      <c r="A457" t="s">
        <v>370</v>
      </c>
      <c r="B457">
        <v>4.5</v>
      </c>
      <c r="C457">
        <v>4.5999999999999996</v>
      </c>
      <c r="D457" s="9">
        <v>39674</v>
      </c>
      <c r="E457" t="s">
        <v>114</v>
      </c>
      <c r="F457" s="8" t="str">
        <f>INDEX(Test_results[[#All],[AGS Code]],MATCH(Pointdata[[#This Row],[Parameter]],Test_results[[#All],[Test name]],0))</f>
        <v>GRAG_SAND</v>
      </c>
      <c r="G457">
        <v>73</v>
      </c>
      <c r="H457" s="8" t="str">
        <f>INDEX(Test_results[[#All],[Unit]],MATCH(Pointdata[[#This Row],[Parameter]],Test_results[[#All],[Test name]],0))</f>
        <v>[%]</v>
      </c>
      <c r="I457" s="8" t="str">
        <f>INDEX(Test_results[[#All],[Accuracy]],MATCH(Pointdata[[#This Row],[Parameter]],Test_results[[#All],[Test name]],0))</f>
        <v>1DP</v>
      </c>
    </row>
    <row r="458" spans="1:9" x14ac:dyDescent="0.3">
      <c r="A458" t="s">
        <v>371</v>
      </c>
      <c r="B458">
        <v>5.5</v>
      </c>
      <c r="C458">
        <v>5.6</v>
      </c>
      <c r="D458" s="9">
        <v>39674</v>
      </c>
      <c r="E458" t="s">
        <v>114</v>
      </c>
      <c r="F458" s="8" t="str">
        <f>INDEX(Test_results[[#All],[AGS Code]],MATCH(Pointdata[[#This Row],[Parameter]],Test_results[[#All],[Test name]],0))</f>
        <v>GRAG_SAND</v>
      </c>
      <c r="G458">
        <v>30</v>
      </c>
      <c r="H458" s="8" t="str">
        <f>INDEX(Test_results[[#All],[Unit]],MATCH(Pointdata[[#This Row],[Parameter]],Test_results[[#All],[Test name]],0))</f>
        <v>[%]</v>
      </c>
      <c r="I458" s="8" t="str">
        <f>INDEX(Test_results[[#All],[Accuracy]],MATCH(Pointdata[[#This Row],[Parameter]],Test_results[[#All],[Test name]],0))</f>
        <v>1DP</v>
      </c>
    </row>
    <row r="459" spans="1:9" x14ac:dyDescent="0.3">
      <c r="A459" t="s">
        <v>372</v>
      </c>
      <c r="B459">
        <v>15</v>
      </c>
      <c r="C459">
        <v>15.1</v>
      </c>
      <c r="D459" s="9">
        <v>39674</v>
      </c>
      <c r="E459" t="s">
        <v>114</v>
      </c>
      <c r="F459" s="8" t="str">
        <f>INDEX(Test_results[[#All],[AGS Code]],MATCH(Pointdata[[#This Row],[Parameter]],Test_results[[#All],[Test name]],0))</f>
        <v>GRAG_SAND</v>
      </c>
      <c r="G459">
        <v>62</v>
      </c>
      <c r="H459" s="8" t="str">
        <f>INDEX(Test_results[[#All],[Unit]],MATCH(Pointdata[[#This Row],[Parameter]],Test_results[[#All],[Test name]],0))</f>
        <v>[%]</v>
      </c>
      <c r="I459" s="8" t="str">
        <f>INDEX(Test_results[[#All],[Accuracy]],MATCH(Pointdata[[#This Row],[Parameter]],Test_results[[#All],[Test name]],0))</f>
        <v>1DP</v>
      </c>
    </row>
    <row r="460" spans="1:9" x14ac:dyDescent="0.3">
      <c r="A460" t="s">
        <v>373</v>
      </c>
      <c r="B460">
        <v>12.6</v>
      </c>
      <c r="C460">
        <v>12.7</v>
      </c>
      <c r="D460" s="9">
        <v>39674</v>
      </c>
      <c r="E460" t="s">
        <v>114</v>
      </c>
      <c r="F460" s="8" t="str">
        <f>INDEX(Test_results[[#All],[AGS Code]],MATCH(Pointdata[[#This Row],[Parameter]],Test_results[[#All],[Test name]],0))</f>
        <v>GRAG_SAND</v>
      </c>
      <c r="G460">
        <v>68</v>
      </c>
      <c r="H460" s="8" t="str">
        <f>INDEX(Test_results[[#All],[Unit]],MATCH(Pointdata[[#This Row],[Parameter]],Test_results[[#All],[Test name]],0))</f>
        <v>[%]</v>
      </c>
      <c r="I460" s="8" t="str">
        <f>INDEX(Test_results[[#All],[Accuracy]],MATCH(Pointdata[[#This Row],[Parameter]],Test_results[[#All],[Test name]],0))</f>
        <v>1DP</v>
      </c>
    </row>
    <row r="461" spans="1:9" x14ac:dyDescent="0.3">
      <c r="A461" t="s">
        <v>374</v>
      </c>
      <c r="B461">
        <v>18</v>
      </c>
      <c r="C461">
        <v>18.100000000000001</v>
      </c>
      <c r="D461" s="9">
        <v>39674</v>
      </c>
      <c r="E461" t="s">
        <v>114</v>
      </c>
      <c r="F461" s="8" t="str">
        <f>INDEX(Test_results[[#All],[AGS Code]],MATCH(Pointdata[[#This Row],[Parameter]],Test_results[[#All],[Test name]],0))</f>
        <v>GRAG_SAND</v>
      </c>
      <c r="G461">
        <v>47</v>
      </c>
      <c r="H461" s="8" t="str">
        <f>INDEX(Test_results[[#All],[Unit]],MATCH(Pointdata[[#This Row],[Parameter]],Test_results[[#All],[Test name]],0))</f>
        <v>[%]</v>
      </c>
      <c r="I461" s="8" t="str">
        <f>INDEX(Test_results[[#All],[Accuracy]],MATCH(Pointdata[[#This Row],[Parameter]],Test_results[[#All],[Test name]],0))</f>
        <v>1DP</v>
      </c>
    </row>
    <row r="462" spans="1:9" x14ac:dyDescent="0.3">
      <c r="A462" t="s">
        <v>375</v>
      </c>
      <c r="B462">
        <v>17.5</v>
      </c>
      <c r="C462">
        <v>17.600000000000001</v>
      </c>
      <c r="D462" s="9">
        <v>39674</v>
      </c>
      <c r="E462" t="s">
        <v>114</v>
      </c>
      <c r="F462" s="8" t="str">
        <f>INDEX(Test_results[[#All],[AGS Code]],MATCH(Pointdata[[#This Row],[Parameter]],Test_results[[#All],[Test name]],0))</f>
        <v>GRAG_SAND</v>
      </c>
      <c r="G462">
        <v>62</v>
      </c>
      <c r="H462" s="8" t="str">
        <f>INDEX(Test_results[[#All],[Unit]],MATCH(Pointdata[[#This Row],[Parameter]],Test_results[[#All],[Test name]],0))</f>
        <v>[%]</v>
      </c>
      <c r="I462" s="8" t="str">
        <f>INDEX(Test_results[[#All],[Accuracy]],MATCH(Pointdata[[#This Row],[Parameter]],Test_results[[#All],[Test name]],0))</f>
        <v>1DP</v>
      </c>
    </row>
    <row r="463" spans="1:9" x14ac:dyDescent="0.3">
      <c r="A463" t="s">
        <v>376</v>
      </c>
      <c r="B463">
        <v>7</v>
      </c>
      <c r="C463">
        <v>7.1</v>
      </c>
      <c r="D463" s="9">
        <v>39674</v>
      </c>
      <c r="E463" t="s">
        <v>114</v>
      </c>
      <c r="F463" s="8" t="str">
        <f>INDEX(Test_results[[#All],[AGS Code]],MATCH(Pointdata[[#This Row],[Parameter]],Test_results[[#All],[Test name]],0))</f>
        <v>GRAG_SAND</v>
      </c>
      <c r="G463">
        <v>38</v>
      </c>
      <c r="H463" s="8" t="str">
        <f>INDEX(Test_results[[#All],[Unit]],MATCH(Pointdata[[#This Row],[Parameter]],Test_results[[#All],[Test name]],0))</f>
        <v>[%]</v>
      </c>
      <c r="I463" s="8" t="str">
        <f>INDEX(Test_results[[#All],[Accuracy]],MATCH(Pointdata[[#This Row],[Parameter]],Test_results[[#All],[Test name]],0))</f>
        <v>1DP</v>
      </c>
    </row>
    <row r="464" spans="1:9" x14ac:dyDescent="0.3">
      <c r="A464" t="s">
        <v>372</v>
      </c>
      <c r="B464">
        <v>15</v>
      </c>
      <c r="C464">
        <v>15.1</v>
      </c>
      <c r="D464" s="9">
        <v>39674</v>
      </c>
      <c r="E464" t="s">
        <v>120</v>
      </c>
      <c r="F464" s="8" t="str">
        <f>INDEX(Test_results[[#All],[AGS Code]],MATCH(Pointdata[[#This Row],[Parameter]],Test_results[[#All],[Test name]],0))</f>
        <v>GRAG_FINE</v>
      </c>
      <c r="G464">
        <v>12</v>
      </c>
      <c r="H464" s="8" t="str">
        <f>INDEX(Test_results[[#All],[Unit]],MATCH(Pointdata[[#This Row],[Parameter]],Test_results[[#All],[Test name]],0))</f>
        <v>[%]</v>
      </c>
      <c r="I464" s="8" t="str">
        <f>INDEX(Test_results[[#All],[Accuracy]],MATCH(Pointdata[[#This Row],[Parameter]],Test_results[[#All],[Test name]],0))</f>
        <v>1DP</v>
      </c>
    </row>
    <row r="465" spans="1:9" x14ac:dyDescent="0.3">
      <c r="A465" t="s">
        <v>373</v>
      </c>
      <c r="B465">
        <v>12.6</v>
      </c>
      <c r="C465">
        <v>12.7</v>
      </c>
      <c r="D465" s="9">
        <v>39674</v>
      </c>
      <c r="E465" t="s">
        <v>120</v>
      </c>
      <c r="F465" s="8" t="str">
        <f>INDEX(Test_results[[#All],[AGS Code]],MATCH(Pointdata[[#This Row],[Parameter]],Test_results[[#All],[Test name]],0))</f>
        <v>GRAG_FINE</v>
      </c>
      <c r="G465">
        <v>17</v>
      </c>
      <c r="H465" s="8" t="str">
        <f>INDEX(Test_results[[#All],[Unit]],MATCH(Pointdata[[#This Row],[Parameter]],Test_results[[#All],[Test name]],0))</f>
        <v>[%]</v>
      </c>
      <c r="I465" s="8" t="str">
        <f>INDEX(Test_results[[#All],[Accuracy]],MATCH(Pointdata[[#This Row],[Parameter]],Test_results[[#All],[Test name]],0))</f>
        <v>1DP</v>
      </c>
    </row>
    <row r="466" spans="1:9" x14ac:dyDescent="0.3">
      <c r="A466" t="s">
        <v>375</v>
      </c>
      <c r="B466">
        <v>17.5</v>
      </c>
      <c r="C466">
        <v>17.600000000000001</v>
      </c>
      <c r="D466" s="9">
        <v>39674</v>
      </c>
      <c r="E466" t="s">
        <v>120</v>
      </c>
      <c r="F466" s="8" t="str">
        <f>INDEX(Test_results[[#All],[AGS Code]],MATCH(Pointdata[[#This Row],[Parameter]],Test_results[[#All],[Test name]],0))</f>
        <v>GRAG_FINE</v>
      </c>
      <c r="G466">
        <v>16</v>
      </c>
      <c r="H466" s="8" t="str">
        <f>INDEX(Test_results[[#All],[Unit]],MATCH(Pointdata[[#This Row],[Parameter]],Test_results[[#All],[Test name]],0))</f>
        <v>[%]</v>
      </c>
      <c r="I466" s="8" t="str">
        <f>INDEX(Test_results[[#All],[Accuracy]],MATCH(Pointdata[[#This Row],[Parameter]],Test_results[[#All],[Test name]],0))</f>
        <v>1DP</v>
      </c>
    </row>
    <row r="467" spans="1:9" x14ac:dyDescent="0.3">
      <c r="A467" t="s">
        <v>367</v>
      </c>
      <c r="B467">
        <v>15.6</v>
      </c>
      <c r="C467">
        <v>15.7</v>
      </c>
      <c r="D467" s="9">
        <v>39674</v>
      </c>
      <c r="E467" t="s">
        <v>120</v>
      </c>
      <c r="F467" s="8" t="str">
        <f>INDEX(Test_results[[#All],[AGS Code]],MATCH(Pointdata[[#This Row],[Parameter]],Test_results[[#All],[Test name]],0))</f>
        <v>GRAG_FINE</v>
      </c>
      <c r="G467">
        <v>14</v>
      </c>
      <c r="H467" s="8" t="str">
        <f>INDEX(Test_results[[#All],[Unit]],MATCH(Pointdata[[#This Row],[Parameter]],Test_results[[#All],[Test name]],0))</f>
        <v>[%]</v>
      </c>
      <c r="I467" s="8" t="str">
        <f>INDEX(Test_results[[#All],[Accuracy]],MATCH(Pointdata[[#This Row],[Parameter]],Test_results[[#All],[Test name]],0))</f>
        <v>1DP</v>
      </c>
    </row>
    <row r="468" spans="1:9" x14ac:dyDescent="0.3">
      <c r="A468" t="s">
        <v>370</v>
      </c>
      <c r="B468">
        <v>4.5</v>
      </c>
      <c r="C468">
        <v>4.5999999999999996</v>
      </c>
      <c r="D468" s="9">
        <v>39674</v>
      </c>
      <c r="E468" t="s">
        <v>120</v>
      </c>
      <c r="F468" s="8" t="str">
        <f>INDEX(Test_results[[#All],[AGS Code]],MATCH(Pointdata[[#This Row],[Parameter]],Test_results[[#All],[Test name]],0))</f>
        <v>GRAG_FINE</v>
      </c>
      <c r="G468">
        <v>4</v>
      </c>
      <c r="H468" s="8" t="str">
        <f>INDEX(Test_results[[#All],[Unit]],MATCH(Pointdata[[#This Row],[Parameter]],Test_results[[#All],[Test name]],0))</f>
        <v>[%]</v>
      </c>
      <c r="I468" s="8" t="str">
        <f>INDEX(Test_results[[#All],[Accuracy]],MATCH(Pointdata[[#This Row],[Parameter]],Test_results[[#All],[Test name]],0))</f>
        <v>1DP</v>
      </c>
    </row>
    <row r="469" spans="1:9" x14ac:dyDescent="0.3">
      <c r="A469" t="s">
        <v>371</v>
      </c>
      <c r="B469">
        <v>5.5</v>
      </c>
      <c r="C469">
        <v>5.6</v>
      </c>
      <c r="D469" s="9">
        <v>39674</v>
      </c>
      <c r="E469" t="s">
        <v>120</v>
      </c>
      <c r="F469" s="8" t="str">
        <f>INDEX(Test_results[[#All],[AGS Code]],MATCH(Pointdata[[#This Row],[Parameter]],Test_results[[#All],[Test name]],0))</f>
        <v>GRAG_FINE</v>
      </c>
      <c r="G469">
        <v>3</v>
      </c>
      <c r="H469" s="8" t="str">
        <f>INDEX(Test_results[[#All],[Unit]],MATCH(Pointdata[[#This Row],[Parameter]],Test_results[[#All],[Test name]],0))</f>
        <v>[%]</v>
      </c>
      <c r="I469" s="8" t="str">
        <f>INDEX(Test_results[[#All],[Accuracy]],MATCH(Pointdata[[#This Row],[Parameter]],Test_results[[#All],[Test name]],0))</f>
        <v>1DP</v>
      </c>
    </row>
    <row r="470" spans="1:9" x14ac:dyDescent="0.3">
      <c r="A470" t="s">
        <v>374</v>
      </c>
      <c r="B470">
        <v>18</v>
      </c>
      <c r="C470">
        <v>18.100000000000001</v>
      </c>
      <c r="D470" s="9">
        <v>39674</v>
      </c>
      <c r="E470" t="s">
        <v>120</v>
      </c>
      <c r="F470" s="8" t="str">
        <f>INDEX(Test_results[[#All],[AGS Code]],MATCH(Pointdata[[#This Row],[Parameter]],Test_results[[#All],[Test name]],0))</f>
        <v>GRAG_FINE</v>
      </c>
      <c r="G470">
        <v>13</v>
      </c>
      <c r="H470" s="8" t="str">
        <f>INDEX(Test_results[[#All],[Unit]],MATCH(Pointdata[[#This Row],[Parameter]],Test_results[[#All],[Test name]],0))</f>
        <v>[%]</v>
      </c>
      <c r="I470" s="8" t="str">
        <f>INDEX(Test_results[[#All],[Accuracy]],MATCH(Pointdata[[#This Row],[Parameter]],Test_results[[#All],[Test name]],0))</f>
        <v>1DP</v>
      </c>
    </row>
    <row r="471" spans="1:9" x14ac:dyDescent="0.3">
      <c r="A471" t="s">
        <v>376</v>
      </c>
      <c r="B471">
        <v>7</v>
      </c>
      <c r="C471">
        <v>7.1</v>
      </c>
      <c r="D471" s="9">
        <v>39674</v>
      </c>
      <c r="E471" t="s">
        <v>120</v>
      </c>
      <c r="F471" s="8" t="str">
        <f>INDEX(Test_results[[#All],[AGS Code]],MATCH(Pointdata[[#This Row],[Parameter]],Test_results[[#All],[Test name]],0))</f>
        <v>GRAG_FINE</v>
      </c>
      <c r="G471">
        <v>13</v>
      </c>
      <c r="H471" s="8" t="str">
        <f>INDEX(Test_results[[#All],[Unit]],MATCH(Pointdata[[#This Row],[Parameter]],Test_results[[#All],[Test name]],0))</f>
        <v>[%]</v>
      </c>
      <c r="I471" s="8" t="str">
        <f>INDEX(Test_results[[#All],[Accuracy]],MATCH(Pointdata[[#This Row],[Parameter]],Test_results[[#All],[Test name]],0))</f>
        <v>1DP</v>
      </c>
    </row>
    <row r="472" spans="1:9" x14ac:dyDescent="0.3">
      <c r="A472" t="s">
        <v>366</v>
      </c>
      <c r="B472">
        <v>0.5</v>
      </c>
      <c r="C472">
        <v>1</v>
      </c>
      <c r="D472" s="9">
        <v>39674</v>
      </c>
      <c r="E472" t="s">
        <v>66</v>
      </c>
      <c r="F472" s="8" t="str">
        <f>INDEX(Test_results[[#All],[AGS Code]],MATCH(Pointdata[[#This Row],[Parameter]],Test_results[[#All],[Test name]],0))</f>
        <v>LNMC_MC</v>
      </c>
      <c r="G472">
        <v>107</v>
      </c>
      <c r="H472" s="8" t="str">
        <f>INDEX(Test_results[[#All],[Unit]],MATCH(Pointdata[[#This Row],[Parameter]],Test_results[[#All],[Test name]],0))</f>
        <v>[%]</v>
      </c>
      <c r="I472" s="8" t="str">
        <f>INDEX(Test_results[[#All],[Accuracy]],MATCH(Pointdata[[#This Row],[Parameter]],Test_results[[#All],[Test name]],0))</f>
        <v>2SF</v>
      </c>
    </row>
    <row r="473" spans="1:9" x14ac:dyDescent="0.3">
      <c r="A473" t="s">
        <v>366</v>
      </c>
      <c r="B473">
        <v>1.5</v>
      </c>
      <c r="C473">
        <v>2</v>
      </c>
      <c r="D473" s="9">
        <v>39674</v>
      </c>
      <c r="E473" t="s">
        <v>66</v>
      </c>
      <c r="F473" s="8" t="str">
        <f>INDEX(Test_results[[#All],[AGS Code]],MATCH(Pointdata[[#This Row],[Parameter]],Test_results[[#All],[Test name]],0))</f>
        <v>LNMC_MC</v>
      </c>
      <c r="G473">
        <v>105</v>
      </c>
      <c r="H473" s="8" t="str">
        <f>INDEX(Test_results[[#All],[Unit]],MATCH(Pointdata[[#This Row],[Parameter]],Test_results[[#All],[Test name]],0))</f>
        <v>[%]</v>
      </c>
      <c r="I473" s="8" t="str">
        <f>INDEX(Test_results[[#All],[Accuracy]],MATCH(Pointdata[[#This Row],[Parameter]],Test_results[[#All],[Test name]],0))</f>
        <v>2SF</v>
      </c>
    </row>
    <row r="474" spans="1:9" x14ac:dyDescent="0.3">
      <c r="A474" t="s">
        <v>366</v>
      </c>
      <c r="B474">
        <v>2</v>
      </c>
      <c r="C474">
        <v>2.5</v>
      </c>
      <c r="D474" s="9">
        <v>39674</v>
      </c>
      <c r="E474" t="s">
        <v>66</v>
      </c>
      <c r="F474" s="8" t="str">
        <f>INDEX(Test_results[[#All],[AGS Code]],MATCH(Pointdata[[#This Row],[Parameter]],Test_results[[#All],[Test name]],0))</f>
        <v>LNMC_MC</v>
      </c>
      <c r="G474">
        <v>73</v>
      </c>
      <c r="H474" s="8" t="str">
        <f>INDEX(Test_results[[#All],[Unit]],MATCH(Pointdata[[#This Row],[Parameter]],Test_results[[#All],[Test name]],0))</f>
        <v>[%]</v>
      </c>
      <c r="I474" s="8" t="str">
        <f>INDEX(Test_results[[#All],[Accuracy]],MATCH(Pointdata[[#This Row],[Parameter]],Test_results[[#All],[Test name]],0))</f>
        <v>2SF</v>
      </c>
    </row>
    <row r="475" spans="1:9" x14ac:dyDescent="0.3">
      <c r="A475" t="s">
        <v>366</v>
      </c>
      <c r="B475">
        <v>4</v>
      </c>
      <c r="C475">
        <v>4.5</v>
      </c>
      <c r="D475" s="9">
        <v>39674</v>
      </c>
      <c r="E475" t="s">
        <v>66</v>
      </c>
      <c r="F475" s="8" t="str">
        <f>INDEX(Test_results[[#All],[AGS Code]],MATCH(Pointdata[[#This Row],[Parameter]],Test_results[[#All],[Test name]],0))</f>
        <v>LNMC_MC</v>
      </c>
      <c r="G475">
        <v>21</v>
      </c>
      <c r="H475" s="8" t="str">
        <f>INDEX(Test_results[[#All],[Unit]],MATCH(Pointdata[[#This Row],[Parameter]],Test_results[[#All],[Test name]],0))</f>
        <v>[%]</v>
      </c>
      <c r="I475" s="8" t="str">
        <f>INDEX(Test_results[[#All],[Accuracy]],MATCH(Pointdata[[#This Row],[Parameter]],Test_results[[#All],[Test name]],0))</f>
        <v>2SF</v>
      </c>
    </row>
    <row r="476" spans="1:9" x14ac:dyDescent="0.3">
      <c r="A476" t="s">
        <v>366</v>
      </c>
      <c r="B476">
        <v>7</v>
      </c>
      <c r="C476">
        <v>7.45</v>
      </c>
      <c r="D476" s="9">
        <v>39674</v>
      </c>
      <c r="E476" t="s">
        <v>66</v>
      </c>
      <c r="F476" s="8" t="str">
        <f>INDEX(Test_results[[#All],[AGS Code]],MATCH(Pointdata[[#This Row],[Parameter]],Test_results[[#All],[Test name]],0))</f>
        <v>LNMC_MC</v>
      </c>
      <c r="G476">
        <v>17</v>
      </c>
      <c r="H476" s="8" t="str">
        <f>INDEX(Test_results[[#All],[Unit]],MATCH(Pointdata[[#This Row],[Parameter]],Test_results[[#All],[Test name]],0))</f>
        <v>[%]</v>
      </c>
      <c r="I476" s="8" t="str">
        <f>INDEX(Test_results[[#All],[Accuracy]],MATCH(Pointdata[[#This Row],[Parameter]],Test_results[[#All],[Test name]],0))</f>
        <v>2SF</v>
      </c>
    </row>
    <row r="477" spans="1:9" x14ac:dyDescent="0.3">
      <c r="A477" t="s">
        <v>366</v>
      </c>
      <c r="B477">
        <v>9</v>
      </c>
      <c r="C477">
        <v>9.4499999999999993</v>
      </c>
      <c r="D477" s="9">
        <v>39674</v>
      </c>
      <c r="E477" t="s">
        <v>66</v>
      </c>
      <c r="F477" s="8" t="str">
        <f>INDEX(Test_results[[#All],[AGS Code]],MATCH(Pointdata[[#This Row],[Parameter]],Test_results[[#All],[Test name]],0))</f>
        <v>LNMC_MC</v>
      </c>
      <c r="G477">
        <v>21</v>
      </c>
      <c r="H477" s="8" t="str">
        <f>INDEX(Test_results[[#All],[Unit]],MATCH(Pointdata[[#This Row],[Parameter]],Test_results[[#All],[Test name]],0))</f>
        <v>[%]</v>
      </c>
      <c r="I477" s="8" t="str">
        <f>INDEX(Test_results[[#All],[Accuracy]],MATCH(Pointdata[[#This Row],[Parameter]],Test_results[[#All],[Test name]],0))</f>
        <v>2SF</v>
      </c>
    </row>
    <row r="478" spans="1:9" x14ac:dyDescent="0.3">
      <c r="A478" t="s">
        <v>366</v>
      </c>
      <c r="B478">
        <v>11</v>
      </c>
      <c r="C478">
        <v>11.45</v>
      </c>
      <c r="D478" s="9">
        <v>39674</v>
      </c>
      <c r="E478" t="s">
        <v>66</v>
      </c>
      <c r="F478" s="8" t="str">
        <f>INDEX(Test_results[[#All],[AGS Code]],MATCH(Pointdata[[#This Row],[Parameter]],Test_results[[#All],[Test name]],0))</f>
        <v>LNMC_MC</v>
      </c>
      <c r="G478">
        <v>15</v>
      </c>
      <c r="H478" s="8" t="str">
        <f>INDEX(Test_results[[#All],[Unit]],MATCH(Pointdata[[#This Row],[Parameter]],Test_results[[#All],[Test name]],0))</f>
        <v>[%]</v>
      </c>
      <c r="I478" s="8" t="str">
        <f>INDEX(Test_results[[#All],[Accuracy]],MATCH(Pointdata[[#This Row],[Parameter]],Test_results[[#All],[Test name]],0))</f>
        <v>2SF</v>
      </c>
    </row>
    <row r="479" spans="1:9" x14ac:dyDescent="0.3">
      <c r="A479" t="s">
        <v>366</v>
      </c>
      <c r="B479">
        <v>12.5</v>
      </c>
      <c r="C479">
        <v>12.95</v>
      </c>
      <c r="D479" s="9">
        <v>39674</v>
      </c>
      <c r="E479" t="s">
        <v>66</v>
      </c>
      <c r="F479" s="8" t="str">
        <f>INDEX(Test_results[[#All],[AGS Code]],MATCH(Pointdata[[#This Row],[Parameter]],Test_results[[#All],[Test name]],0))</f>
        <v>LNMC_MC</v>
      </c>
      <c r="G479">
        <v>14</v>
      </c>
      <c r="H479" s="8" t="str">
        <f>INDEX(Test_results[[#All],[Unit]],MATCH(Pointdata[[#This Row],[Parameter]],Test_results[[#All],[Test name]],0))</f>
        <v>[%]</v>
      </c>
      <c r="I479" s="8" t="str">
        <f>INDEX(Test_results[[#All],[Accuracy]],MATCH(Pointdata[[#This Row],[Parameter]],Test_results[[#All],[Test name]],0))</f>
        <v>2SF</v>
      </c>
    </row>
    <row r="480" spans="1:9" x14ac:dyDescent="0.3">
      <c r="A480" t="s">
        <v>366</v>
      </c>
      <c r="B480">
        <v>14</v>
      </c>
      <c r="C480">
        <v>14.45</v>
      </c>
      <c r="D480" s="9">
        <v>39674</v>
      </c>
      <c r="E480" t="s">
        <v>66</v>
      </c>
      <c r="F480" s="8" t="str">
        <f>INDEX(Test_results[[#All],[AGS Code]],MATCH(Pointdata[[#This Row],[Parameter]],Test_results[[#All],[Test name]],0))</f>
        <v>LNMC_MC</v>
      </c>
      <c r="G480">
        <v>13</v>
      </c>
      <c r="H480" s="8" t="str">
        <f>INDEX(Test_results[[#All],[Unit]],MATCH(Pointdata[[#This Row],[Parameter]],Test_results[[#All],[Test name]],0))</f>
        <v>[%]</v>
      </c>
      <c r="I480" s="8" t="str">
        <f>INDEX(Test_results[[#All],[Accuracy]],MATCH(Pointdata[[#This Row],[Parameter]],Test_results[[#All],[Test name]],0))</f>
        <v>2SF</v>
      </c>
    </row>
    <row r="481" spans="1:9" x14ac:dyDescent="0.3">
      <c r="A481" t="s">
        <v>367</v>
      </c>
      <c r="B481">
        <v>0.5</v>
      </c>
      <c r="C481">
        <v>1</v>
      </c>
      <c r="D481" s="9">
        <v>39674</v>
      </c>
      <c r="E481" t="s">
        <v>66</v>
      </c>
      <c r="F481" s="8" t="str">
        <f>INDEX(Test_results[[#All],[AGS Code]],MATCH(Pointdata[[#This Row],[Parameter]],Test_results[[#All],[Test name]],0))</f>
        <v>LNMC_MC</v>
      </c>
      <c r="G481">
        <v>50</v>
      </c>
      <c r="H481" s="8" t="str">
        <f>INDEX(Test_results[[#All],[Unit]],MATCH(Pointdata[[#This Row],[Parameter]],Test_results[[#All],[Test name]],0))</f>
        <v>[%]</v>
      </c>
      <c r="I481" s="8" t="str">
        <f>INDEX(Test_results[[#All],[Accuracy]],MATCH(Pointdata[[#This Row],[Parameter]],Test_results[[#All],[Test name]],0))</f>
        <v>2SF</v>
      </c>
    </row>
    <row r="482" spans="1:9" x14ac:dyDescent="0.3">
      <c r="A482" t="s">
        <v>367</v>
      </c>
      <c r="B482">
        <v>2</v>
      </c>
      <c r="C482">
        <v>2.5</v>
      </c>
      <c r="D482" s="9">
        <v>39674</v>
      </c>
      <c r="E482" t="s">
        <v>66</v>
      </c>
      <c r="F482" s="8" t="str">
        <f>INDEX(Test_results[[#All],[AGS Code]],MATCH(Pointdata[[#This Row],[Parameter]],Test_results[[#All],[Test name]],0))</f>
        <v>LNMC_MC</v>
      </c>
      <c r="G482">
        <v>67</v>
      </c>
      <c r="H482" s="8" t="str">
        <f>INDEX(Test_results[[#All],[Unit]],MATCH(Pointdata[[#This Row],[Parameter]],Test_results[[#All],[Test name]],0))</f>
        <v>[%]</v>
      </c>
      <c r="I482" s="8" t="str">
        <f>INDEX(Test_results[[#All],[Accuracy]],MATCH(Pointdata[[#This Row],[Parameter]],Test_results[[#All],[Test name]],0))</f>
        <v>2SF</v>
      </c>
    </row>
    <row r="483" spans="1:9" x14ac:dyDescent="0.3">
      <c r="A483" t="s">
        <v>367</v>
      </c>
      <c r="B483">
        <v>4.5</v>
      </c>
      <c r="C483">
        <v>4.95</v>
      </c>
      <c r="D483" s="9">
        <v>39674</v>
      </c>
      <c r="E483" t="s">
        <v>66</v>
      </c>
      <c r="F483" s="8" t="str">
        <f>INDEX(Test_results[[#All],[AGS Code]],MATCH(Pointdata[[#This Row],[Parameter]],Test_results[[#All],[Test name]],0))</f>
        <v>LNMC_MC</v>
      </c>
      <c r="G483">
        <v>17</v>
      </c>
      <c r="H483" s="8" t="str">
        <f>INDEX(Test_results[[#All],[Unit]],MATCH(Pointdata[[#This Row],[Parameter]],Test_results[[#All],[Test name]],0))</f>
        <v>[%]</v>
      </c>
      <c r="I483" s="8" t="str">
        <f>INDEX(Test_results[[#All],[Accuracy]],MATCH(Pointdata[[#This Row],[Parameter]],Test_results[[#All],[Test name]],0))</f>
        <v>2SF</v>
      </c>
    </row>
    <row r="484" spans="1:9" x14ac:dyDescent="0.3">
      <c r="A484" t="s">
        <v>367</v>
      </c>
      <c r="B484">
        <v>8.1</v>
      </c>
      <c r="C484">
        <v>8.5500000000000007</v>
      </c>
      <c r="D484" s="9">
        <v>39674</v>
      </c>
      <c r="E484" t="s">
        <v>66</v>
      </c>
      <c r="F484" s="8" t="str">
        <f>INDEX(Test_results[[#All],[AGS Code]],MATCH(Pointdata[[#This Row],[Parameter]],Test_results[[#All],[Test name]],0))</f>
        <v>LNMC_MC</v>
      </c>
      <c r="G484">
        <v>16</v>
      </c>
      <c r="H484" s="8" t="str">
        <f>INDEX(Test_results[[#All],[Unit]],MATCH(Pointdata[[#This Row],[Parameter]],Test_results[[#All],[Test name]],0))</f>
        <v>[%]</v>
      </c>
      <c r="I484" s="8" t="str">
        <f>INDEX(Test_results[[#All],[Accuracy]],MATCH(Pointdata[[#This Row],[Parameter]],Test_results[[#All],[Test name]],0))</f>
        <v>2SF</v>
      </c>
    </row>
    <row r="485" spans="1:9" x14ac:dyDescent="0.3">
      <c r="A485" t="s">
        <v>367</v>
      </c>
      <c r="B485">
        <v>11.1</v>
      </c>
      <c r="C485">
        <v>11.55</v>
      </c>
      <c r="D485" s="9">
        <v>39674</v>
      </c>
      <c r="E485" t="s">
        <v>66</v>
      </c>
      <c r="F485" s="8" t="str">
        <f>INDEX(Test_results[[#All],[AGS Code]],MATCH(Pointdata[[#This Row],[Parameter]],Test_results[[#All],[Test name]],0))</f>
        <v>LNMC_MC</v>
      </c>
      <c r="G485">
        <v>15</v>
      </c>
      <c r="H485" s="8" t="str">
        <f>INDEX(Test_results[[#All],[Unit]],MATCH(Pointdata[[#This Row],[Parameter]],Test_results[[#All],[Test name]],0))</f>
        <v>[%]</v>
      </c>
      <c r="I485" s="8" t="str">
        <f>INDEX(Test_results[[#All],[Accuracy]],MATCH(Pointdata[[#This Row],[Parameter]],Test_results[[#All],[Test name]],0))</f>
        <v>2SF</v>
      </c>
    </row>
    <row r="486" spans="1:9" x14ac:dyDescent="0.3">
      <c r="A486" t="s">
        <v>367</v>
      </c>
      <c r="B486">
        <v>12.6</v>
      </c>
      <c r="C486">
        <v>13.05</v>
      </c>
      <c r="D486" s="9">
        <v>39674</v>
      </c>
      <c r="E486" t="s">
        <v>66</v>
      </c>
      <c r="F486" s="8" t="str">
        <f>INDEX(Test_results[[#All],[AGS Code]],MATCH(Pointdata[[#This Row],[Parameter]],Test_results[[#All],[Test name]],0))</f>
        <v>LNMC_MC</v>
      </c>
      <c r="G486">
        <v>12</v>
      </c>
      <c r="H486" s="8" t="str">
        <f>INDEX(Test_results[[#All],[Unit]],MATCH(Pointdata[[#This Row],[Parameter]],Test_results[[#All],[Test name]],0))</f>
        <v>[%]</v>
      </c>
      <c r="I486" s="8" t="str">
        <f>INDEX(Test_results[[#All],[Accuracy]],MATCH(Pointdata[[#This Row],[Parameter]],Test_results[[#All],[Test name]],0))</f>
        <v>2SF</v>
      </c>
    </row>
    <row r="487" spans="1:9" x14ac:dyDescent="0.3">
      <c r="A487" t="s">
        <v>368</v>
      </c>
      <c r="B487">
        <v>0.5</v>
      </c>
      <c r="C487">
        <v>1</v>
      </c>
      <c r="D487" s="9">
        <v>39674</v>
      </c>
      <c r="E487" t="s">
        <v>66</v>
      </c>
      <c r="F487" s="8" t="str">
        <f>INDEX(Test_results[[#All],[AGS Code]],MATCH(Pointdata[[#This Row],[Parameter]],Test_results[[#All],[Test name]],0))</f>
        <v>LNMC_MC</v>
      </c>
      <c r="G487">
        <v>58</v>
      </c>
      <c r="H487" s="8" t="str">
        <f>INDEX(Test_results[[#All],[Unit]],MATCH(Pointdata[[#This Row],[Parameter]],Test_results[[#All],[Test name]],0))</f>
        <v>[%]</v>
      </c>
      <c r="I487" s="8" t="str">
        <f>INDEX(Test_results[[#All],[Accuracy]],MATCH(Pointdata[[#This Row],[Parameter]],Test_results[[#All],[Test name]],0))</f>
        <v>2SF</v>
      </c>
    </row>
    <row r="488" spans="1:9" x14ac:dyDescent="0.3">
      <c r="A488" t="s">
        <v>368</v>
      </c>
      <c r="B488">
        <v>1.5</v>
      </c>
      <c r="C488">
        <v>2</v>
      </c>
      <c r="D488" s="9">
        <v>39674</v>
      </c>
      <c r="E488" t="s">
        <v>66</v>
      </c>
      <c r="F488" s="8" t="str">
        <f>INDEX(Test_results[[#All],[AGS Code]],MATCH(Pointdata[[#This Row],[Parameter]],Test_results[[#All],[Test name]],0))</f>
        <v>LNMC_MC</v>
      </c>
      <c r="G488">
        <v>43</v>
      </c>
      <c r="H488" s="8" t="str">
        <f>INDEX(Test_results[[#All],[Unit]],MATCH(Pointdata[[#This Row],[Parameter]],Test_results[[#All],[Test name]],0))</f>
        <v>[%]</v>
      </c>
      <c r="I488" s="8" t="str">
        <f>INDEX(Test_results[[#All],[Accuracy]],MATCH(Pointdata[[#This Row],[Parameter]],Test_results[[#All],[Test name]],0))</f>
        <v>2SF</v>
      </c>
    </row>
    <row r="489" spans="1:9" x14ac:dyDescent="0.3">
      <c r="A489" t="s">
        <v>368</v>
      </c>
      <c r="B489">
        <v>2.5</v>
      </c>
      <c r="C489">
        <v>3</v>
      </c>
      <c r="D489" s="9">
        <v>39674</v>
      </c>
      <c r="E489" t="s">
        <v>66</v>
      </c>
      <c r="F489" s="8" t="str">
        <f>INDEX(Test_results[[#All],[AGS Code]],MATCH(Pointdata[[#This Row],[Parameter]],Test_results[[#All],[Test name]],0))</f>
        <v>LNMC_MC</v>
      </c>
      <c r="G489">
        <v>26</v>
      </c>
      <c r="H489" s="8" t="str">
        <f>INDEX(Test_results[[#All],[Unit]],MATCH(Pointdata[[#This Row],[Parameter]],Test_results[[#All],[Test name]],0))</f>
        <v>[%]</v>
      </c>
      <c r="I489" s="8" t="str">
        <f>INDEX(Test_results[[#All],[Accuracy]],MATCH(Pointdata[[#This Row],[Parameter]],Test_results[[#All],[Test name]],0))</f>
        <v>2SF</v>
      </c>
    </row>
    <row r="490" spans="1:9" x14ac:dyDescent="0.3">
      <c r="A490" t="s">
        <v>368</v>
      </c>
      <c r="B490">
        <v>4</v>
      </c>
      <c r="C490">
        <v>4.45</v>
      </c>
      <c r="D490" s="9">
        <v>39674</v>
      </c>
      <c r="E490" t="s">
        <v>66</v>
      </c>
      <c r="F490" s="8" t="str">
        <f>INDEX(Test_results[[#All],[AGS Code]],MATCH(Pointdata[[#This Row],[Parameter]],Test_results[[#All],[Test name]],0))</f>
        <v>LNMC_MC</v>
      </c>
      <c r="G490">
        <v>17</v>
      </c>
      <c r="H490" s="8" t="str">
        <f>INDEX(Test_results[[#All],[Unit]],MATCH(Pointdata[[#This Row],[Parameter]],Test_results[[#All],[Test name]],0))</f>
        <v>[%]</v>
      </c>
      <c r="I490" s="8" t="str">
        <f>INDEX(Test_results[[#All],[Accuracy]],MATCH(Pointdata[[#This Row],[Parameter]],Test_results[[#All],[Test name]],0))</f>
        <v>2SF</v>
      </c>
    </row>
    <row r="491" spans="1:9" x14ac:dyDescent="0.3">
      <c r="A491" t="s">
        <v>368</v>
      </c>
      <c r="B491">
        <v>7</v>
      </c>
      <c r="C491">
        <v>7.45</v>
      </c>
      <c r="D491" s="9">
        <v>39674</v>
      </c>
      <c r="E491" t="s">
        <v>66</v>
      </c>
      <c r="F491" s="8" t="str">
        <f>INDEX(Test_results[[#All],[AGS Code]],MATCH(Pointdata[[#This Row],[Parameter]],Test_results[[#All],[Test name]],0))</f>
        <v>LNMC_MC</v>
      </c>
      <c r="G491">
        <v>16</v>
      </c>
      <c r="H491" s="8" t="str">
        <f>INDEX(Test_results[[#All],[Unit]],MATCH(Pointdata[[#This Row],[Parameter]],Test_results[[#All],[Test name]],0))</f>
        <v>[%]</v>
      </c>
      <c r="I491" s="8" t="str">
        <f>INDEX(Test_results[[#All],[Accuracy]],MATCH(Pointdata[[#This Row],[Parameter]],Test_results[[#All],[Test name]],0))</f>
        <v>2SF</v>
      </c>
    </row>
    <row r="492" spans="1:9" x14ac:dyDescent="0.3">
      <c r="A492" t="s">
        <v>368</v>
      </c>
      <c r="B492">
        <v>11.5</v>
      </c>
      <c r="C492">
        <v>11.95</v>
      </c>
      <c r="D492" s="9">
        <v>39674</v>
      </c>
      <c r="E492" t="s">
        <v>66</v>
      </c>
      <c r="F492" s="8" t="str">
        <f>INDEX(Test_results[[#All],[AGS Code]],MATCH(Pointdata[[#This Row],[Parameter]],Test_results[[#All],[Test name]],0))</f>
        <v>LNMC_MC</v>
      </c>
      <c r="G492">
        <v>17</v>
      </c>
      <c r="H492" s="8" t="str">
        <f>INDEX(Test_results[[#All],[Unit]],MATCH(Pointdata[[#This Row],[Parameter]],Test_results[[#All],[Test name]],0))</f>
        <v>[%]</v>
      </c>
      <c r="I492" s="8" t="str">
        <f>INDEX(Test_results[[#All],[Accuracy]],MATCH(Pointdata[[#This Row],[Parameter]],Test_results[[#All],[Test name]],0))</f>
        <v>2SF</v>
      </c>
    </row>
    <row r="493" spans="1:9" x14ac:dyDescent="0.3">
      <c r="A493" t="s">
        <v>368</v>
      </c>
      <c r="B493">
        <v>13</v>
      </c>
      <c r="C493">
        <v>13.45</v>
      </c>
      <c r="D493" s="9">
        <v>39674</v>
      </c>
      <c r="E493" t="s">
        <v>66</v>
      </c>
      <c r="F493" s="8" t="str">
        <f>INDEX(Test_results[[#All],[AGS Code]],MATCH(Pointdata[[#This Row],[Parameter]],Test_results[[#All],[Test name]],0))</f>
        <v>LNMC_MC</v>
      </c>
      <c r="G493">
        <v>13</v>
      </c>
      <c r="H493" s="8" t="str">
        <f>INDEX(Test_results[[#All],[Unit]],MATCH(Pointdata[[#This Row],[Parameter]],Test_results[[#All],[Test name]],0))</f>
        <v>[%]</v>
      </c>
      <c r="I493" s="8" t="str">
        <f>INDEX(Test_results[[#All],[Accuracy]],MATCH(Pointdata[[#This Row],[Parameter]],Test_results[[#All],[Test name]],0))</f>
        <v>2SF</v>
      </c>
    </row>
    <row r="494" spans="1:9" x14ac:dyDescent="0.3">
      <c r="A494" t="s">
        <v>369</v>
      </c>
      <c r="B494">
        <v>0</v>
      </c>
      <c r="C494">
        <v>0.5</v>
      </c>
      <c r="D494" s="9">
        <v>39674</v>
      </c>
      <c r="E494" t="s">
        <v>66</v>
      </c>
      <c r="F494" s="8" t="str">
        <f>INDEX(Test_results[[#All],[AGS Code]],MATCH(Pointdata[[#This Row],[Parameter]],Test_results[[#All],[Test name]],0))</f>
        <v>LNMC_MC</v>
      </c>
      <c r="G494">
        <v>56</v>
      </c>
      <c r="H494" s="8" t="str">
        <f>INDEX(Test_results[[#All],[Unit]],MATCH(Pointdata[[#This Row],[Parameter]],Test_results[[#All],[Test name]],0))</f>
        <v>[%]</v>
      </c>
      <c r="I494" s="8" t="str">
        <f>INDEX(Test_results[[#All],[Accuracy]],MATCH(Pointdata[[#This Row],[Parameter]],Test_results[[#All],[Test name]],0))</f>
        <v>2SF</v>
      </c>
    </row>
    <row r="495" spans="1:9" x14ac:dyDescent="0.3">
      <c r="A495" t="s">
        <v>369</v>
      </c>
      <c r="B495">
        <v>1</v>
      </c>
      <c r="C495">
        <v>1.5</v>
      </c>
      <c r="D495" s="9">
        <v>39674</v>
      </c>
      <c r="E495" t="s">
        <v>66</v>
      </c>
      <c r="F495" s="8" t="str">
        <f>INDEX(Test_results[[#All],[AGS Code]],MATCH(Pointdata[[#This Row],[Parameter]],Test_results[[#All],[Test name]],0))</f>
        <v>LNMC_MC</v>
      </c>
      <c r="G495">
        <v>51</v>
      </c>
      <c r="H495" s="8" t="str">
        <f>INDEX(Test_results[[#All],[Unit]],MATCH(Pointdata[[#This Row],[Parameter]],Test_results[[#All],[Test name]],0))</f>
        <v>[%]</v>
      </c>
      <c r="I495" s="8" t="str">
        <f>INDEX(Test_results[[#All],[Accuracy]],MATCH(Pointdata[[#This Row],[Parameter]],Test_results[[#All],[Test name]],0))</f>
        <v>2SF</v>
      </c>
    </row>
    <row r="496" spans="1:9" x14ac:dyDescent="0.3">
      <c r="A496" t="s">
        <v>369</v>
      </c>
      <c r="B496">
        <v>2</v>
      </c>
      <c r="C496">
        <v>2.5</v>
      </c>
      <c r="D496" s="9">
        <v>39674</v>
      </c>
      <c r="E496" t="s">
        <v>66</v>
      </c>
      <c r="F496" s="8" t="str">
        <f>INDEX(Test_results[[#All],[AGS Code]],MATCH(Pointdata[[#This Row],[Parameter]],Test_results[[#All],[Test name]],0))</f>
        <v>LNMC_MC</v>
      </c>
      <c r="G496">
        <v>50</v>
      </c>
      <c r="H496" s="8" t="str">
        <f>INDEX(Test_results[[#All],[Unit]],MATCH(Pointdata[[#This Row],[Parameter]],Test_results[[#All],[Test name]],0))</f>
        <v>[%]</v>
      </c>
      <c r="I496" s="8" t="str">
        <f>INDEX(Test_results[[#All],[Accuracy]],MATCH(Pointdata[[#This Row],[Parameter]],Test_results[[#All],[Test name]],0))</f>
        <v>2SF</v>
      </c>
    </row>
    <row r="497" spans="1:9" x14ac:dyDescent="0.3">
      <c r="A497" t="s">
        <v>369</v>
      </c>
      <c r="B497">
        <v>3</v>
      </c>
      <c r="C497">
        <v>3.5</v>
      </c>
      <c r="D497" s="9">
        <v>39674</v>
      </c>
      <c r="E497" t="s">
        <v>66</v>
      </c>
      <c r="F497" s="8" t="str">
        <f>INDEX(Test_results[[#All],[AGS Code]],MATCH(Pointdata[[#This Row],[Parameter]],Test_results[[#All],[Test name]],0))</f>
        <v>LNMC_MC</v>
      </c>
      <c r="G497">
        <v>56</v>
      </c>
      <c r="H497" s="8" t="str">
        <f>INDEX(Test_results[[#All],[Unit]],MATCH(Pointdata[[#This Row],[Parameter]],Test_results[[#All],[Test name]],0))</f>
        <v>[%]</v>
      </c>
      <c r="I497" s="8" t="str">
        <f>INDEX(Test_results[[#All],[Accuracy]],MATCH(Pointdata[[#This Row],[Parameter]],Test_results[[#All],[Test name]],0))</f>
        <v>2SF</v>
      </c>
    </row>
    <row r="498" spans="1:9" x14ac:dyDescent="0.3">
      <c r="A498" t="s">
        <v>369</v>
      </c>
      <c r="B498">
        <v>4</v>
      </c>
      <c r="C498">
        <v>4.5</v>
      </c>
      <c r="D498" s="9">
        <v>39674</v>
      </c>
      <c r="E498" t="s">
        <v>66</v>
      </c>
      <c r="F498" s="8" t="str">
        <f>INDEX(Test_results[[#All],[AGS Code]],MATCH(Pointdata[[#This Row],[Parameter]],Test_results[[#All],[Test name]],0))</f>
        <v>LNMC_MC</v>
      </c>
      <c r="G498">
        <v>57</v>
      </c>
      <c r="H498" s="8" t="str">
        <f>INDEX(Test_results[[#All],[Unit]],MATCH(Pointdata[[#This Row],[Parameter]],Test_results[[#All],[Test name]],0))</f>
        <v>[%]</v>
      </c>
      <c r="I498" s="8" t="str">
        <f>INDEX(Test_results[[#All],[Accuracy]],MATCH(Pointdata[[#This Row],[Parameter]],Test_results[[#All],[Test name]],0))</f>
        <v>2SF</v>
      </c>
    </row>
    <row r="499" spans="1:9" x14ac:dyDescent="0.3">
      <c r="A499" t="s">
        <v>369</v>
      </c>
      <c r="B499">
        <v>5</v>
      </c>
      <c r="C499">
        <v>5.5</v>
      </c>
      <c r="D499" s="9">
        <v>39674</v>
      </c>
      <c r="E499" t="s">
        <v>66</v>
      </c>
      <c r="F499" s="8" t="str">
        <f>INDEX(Test_results[[#All],[AGS Code]],MATCH(Pointdata[[#This Row],[Parameter]],Test_results[[#All],[Test name]],0))</f>
        <v>LNMC_MC</v>
      </c>
      <c r="G499">
        <v>64</v>
      </c>
      <c r="H499" s="8" t="str">
        <f>INDEX(Test_results[[#All],[Unit]],MATCH(Pointdata[[#This Row],[Parameter]],Test_results[[#All],[Test name]],0))</f>
        <v>[%]</v>
      </c>
      <c r="I499" s="8" t="str">
        <f>INDEX(Test_results[[#All],[Accuracy]],MATCH(Pointdata[[#This Row],[Parameter]],Test_results[[#All],[Test name]],0))</f>
        <v>2SF</v>
      </c>
    </row>
    <row r="500" spans="1:9" x14ac:dyDescent="0.3">
      <c r="A500" t="s">
        <v>369</v>
      </c>
      <c r="B500">
        <v>6</v>
      </c>
      <c r="C500">
        <v>6.45</v>
      </c>
      <c r="D500" s="9">
        <v>39674</v>
      </c>
      <c r="E500" t="s">
        <v>66</v>
      </c>
      <c r="F500" s="8" t="str">
        <f>INDEX(Test_results[[#All],[AGS Code]],MATCH(Pointdata[[#This Row],[Parameter]],Test_results[[#All],[Test name]],0))</f>
        <v>LNMC_MC</v>
      </c>
      <c r="G500">
        <v>17</v>
      </c>
      <c r="H500" s="8" t="str">
        <f>INDEX(Test_results[[#All],[Unit]],MATCH(Pointdata[[#This Row],[Parameter]],Test_results[[#All],[Test name]],0))</f>
        <v>[%]</v>
      </c>
      <c r="I500" s="8" t="str">
        <f>INDEX(Test_results[[#All],[Accuracy]],MATCH(Pointdata[[#This Row],[Parameter]],Test_results[[#All],[Test name]],0))</f>
        <v>2SF</v>
      </c>
    </row>
    <row r="501" spans="1:9" x14ac:dyDescent="0.3">
      <c r="A501" t="s">
        <v>369</v>
      </c>
      <c r="B501">
        <v>7.5</v>
      </c>
      <c r="C501">
        <v>7.95</v>
      </c>
      <c r="D501" s="9">
        <v>39674</v>
      </c>
      <c r="E501" t="s">
        <v>66</v>
      </c>
      <c r="F501" s="8" t="str">
        <f>INDEX(Test_results[[#All],[AGS Code]],MATCH(Pointdata[[#This Row],[Parameter]],Test_results[[#All],[Test name]],0))</f>
        <v>LNMC_MC</v>
      </c>
      <c r="G501">
        <v>14</v>
      </c>
      <c r="H501" s="8" t="str">
        <f>INDEX(Test_results[[#All],[Unit]],MATCH(Pointdata[[#This Row],[Parameter]],Test_results[[#All],[Test name]],0))</f>
        <v>[%]</v>
      </c>
      <c r="I501" s="8" t="str">
        <f>INDEX(Test_results[[#All],[Accuracy]],MATCH(Pointdata[[#This Row],[Parameter]],Test_results[[#All],[Test name]],0))</f>
        <v>2SF</v>
      </c>
    </row>
    <row r="502" spans="1:9" x14ac:dyDescent="0.3">
      <c r="A502" t="s">
        <v>369</v>
      </c>
      <c r="B502">
        <v>9</v>
      </c>
      <c r="C502">
        <v>9.4499999999999993</v>
      </c>
      <c r="D502" s="9">
        <v>39674</v>
      </c>
      <c r="E502" t="s">
        <v>66</v>
      </c>
      <c r="F502" s="8" t="str">
        <f>INDEX(Test_results[[#All],[AGS Code]],MATCH(Pointdata[[#This Row],[Parameter]],Test_results[[#All],[Test name]],0))</f>
        <v>LNMC_MC</v>
      </c>
      <c r="G502">
        <v>15</v>
      </c>
      <c r="H502" s="8" t="str">
        <f>INDEX(Test_results[[#All],[Unit]],MATCH(Pointdata[[#This Row],[Parameter]],Test_results[[#All],[Test name]],0))</f>
        <v>[%]</v>
      </c>
      <c r="I502" s="8" t="str">
        <f>INDEX(Test_results[[#All],[Accuracy]],MATCH(Pointdata[[#This Row],[Parameter]],Test_results[[#All],[Test name]],0))</f>
        <v>2SF</v>
      </c>
    </row>
    <row r="503" spans="1:9" x14ac:dyDescent="0.3">
      <c r="A503" t="s">
        <v>370</v>
      </c>
      <c r="B503">
        <v>0.5</v>
      </c>
      <c r="C503">
        <v>1</v>
      </c>
      <c r="D503" s="9">
        <v>39674</v>
      </c>
      <c r="E503" t="s">
        <v>66</v>
      </c>
      <c r="F503" s="8" t="str">
        <f>INDEX(Test_results[[#All],[AGS Code]],MATCH(Pointdata[[#This Row],[Parameter]],Test_results[[#All],[Test name]],0))</f>
        <v>LNMC_MC</v>
      </c>
      <c r="G503">
        <v>56</v>
      </c>
      <c r="H503" s="8" t="str">
        <f>INDEX(Test_results[[#All],[Unit]],MATCH(Pointdata[[#This Row],[Parameter]],Test_results[[#All],[Test name]],0))</f>
        <v>[%]</v>
      </c>
      <c r="I503" s="8" t="str">
        <f>INDEX(Test_results[[#All],[Accuracy]],MATCH(Pointdata[[#This Row],[Parameter]],Test_results[[#All],[Test name]],0))</f>
        <v>2SF</v>
      </c>
    </row>
    <row r="504" spans="1:9" x14ac:dyDescent="0.3">
      <c r="A504" t="s">
        <v>370</v>
      </c>
      <c r="B504">
        <v>2</v>
      </c>
      <c r="C504">
        <v>2.1</v>
      </c>
      <c r="D504" s="9">
        <v>39674</v>
      </c>
      <c r="E504" t="s">
        <v>66</v>
      </c>
      <c r="F504" s="8" t="str">
        <f>INDEX(Test_results[[#All],[AGS Code]],MATCH(Pointdata[[#This Row],[Parameter]],Test_results[[#All],[Test name]],0))</f>
        <v>LNMC_MC</v>
      </c>
      <c r="G504">
        <v>65</v>
      </c>
      <c r="H504" s="8" t="str">
        <f>INDEX(Test_results[[#All],[Unit]],MATCH(Pointdata[[#This Row],[Parameter]],Test_results[[#All],[Test name]],0))</f>
        <v>[%]</v>
      </c>
      <c r="I504" s="8" t="str">
        <f>INDEX(Test_results[[#All],[Accuracy]],MATCH(Pointdata[[#This Row],[Parameter]],Test_results[[#All],[Test name]],0))</f>
        <v>2SF</v>
      </c>
    </row>
    <row r="505" spans="1:9" x14ac:dyDescent="0.3">
      <c r="A505" t="s">
        <v>370</v>
      </c>
      <c r="B505">
        <v>3.5</v>
      </c>
      <c r="C505">
        <v>4</v>
      </c>
      <c r="D505" s="9">
        <v>39674</v>
      </c>
      <c r="E505" t="s">
        <v>66</v>
      </c>
      <c r="F505" s="8" t="str">
        <f>INDEX(Test_results[[#All],[AGS Code]],MATCH(Pointdata[[#This Row],[Parameter]],Test_results[[#All],[Test name]],0))</f>
        <v>LNMC_MC</v>
      </c>
      <c r="G505">
        <v>122</v>
      </c>
      <c r="H505" s="8" t="str">
        <f>INDEX(Test_results[[#All],[Unit]],MATCH(Pointdata[[#This Row],[Parameter]],Test_results[[#All],[Test name]],0))</f>
        <v>[%]</v>
      </c>
      <c r="I505" s="8" t="str">
        <f>INDEX(Test_results[[#All],[Accuracy]],MATCH(Pointdata[[#This Row],[Parameter]],Test_results[[#All],[Test name]],0))</f>
        <v>2SF</v>
      </c>
    </row>
    <row r="506" spans="1:9" x14ac:dyDescent="0.3">
      <c r="A506" t="s">
        <v>370</v>
      </c>
      <c r="B506">
        <v>6</v>
      </c>
      <c r="C506">
        <v>6.45</v>
      </c>
      <c r="D506" s="9">
        <v>39674</v>
      </c>
      <c r="E506" t="s">
        <v>66</v>
      </c>
      <c r="F506" s="8" t="str">
        <f>INDEX(Test_results[[#All],[AGS Code]],MATCH(Pointdata[[#This Row],[Parameter]],Test_results[[#All],[Test name]],0))</f>
        <v>LNMC_MC</v>
      </c>
      <c r="G506">
        <v>16</v>
      </c>
      <c r="H506" s="8" t="str">
        <f>INDEX(Test_results[[#All],[Unit]],MATCH(Pointdata[[#This Row],[Parameter]],Test_results[[#All],[Test name]],0))</f>
        <v>[%]</v>
      </c>
      <c r="I506" s="8" t="str">
        <f>INDEX(Test_results[[#All],[Accuracy]],MATCH(Pointdata[[#This Row],[Parameter]],Test_results[[#All],[Test name]],0))</f>
        <v>2SF</v>
      </c>
    </row>
    <row r="507" spans="1:9" x14ac:dyDescent="0.3">
      <c r="A507" t="s">
        <v>370</v>
      </c>
      <c r="B507">
        <v>9</v>
      </c>
      <c r="C507">
        <v>9.4499999999999993</v>
      </c>
      <c r="D507" s="9">
        <v>39674</v>
      </c>
      <c r="E507" t="s">
        <v>66</v>
      </c>
      <c r="F507" s="8" t="str">
        <f>INDEX(Test_results[[#All],[AGS Code]],MATCH(Pointdata[[#This Row],[Parameter]],Test_results[[#All],[Test name]],0))</f>
        <v>LNMC_MC</v>
      </c>
      <c r="G507">
        <v>16</v>
      </c>
      <c r="H507" s="8" t="str">
        <f>INDEX(Test_results[[#All],[Unit]],MATCH(Pointdata[[#This Row],[Parameter]],Test_results[[#All],[Test name]],0))</f>
        <v>[%]</v>
      </c>
      <c r="I507" s="8" t="str">
        <f>INDEX(Test_results[[#All],[Accuracy]],MATCH(Pointdata[[#This Row],[Parameter]],Test_results[[#All],[Test name]],0))</f>
        <v>2SF</v>
      </c>
    </row>
    <row r="508" spans="1:9" x14ac:dyDescent="0.3">
      <c r="A508" t="s">
        <v>370</v>
      </c>
      <c r="B508">
        <v>12</v>
      </c>
      <c r="C508">
        <v>12.45</v>
      </c>
      <c r="D508" s="9">
        <v>39674</v>
      </c>
      <c r="E508" t="s">
        <v>66</v>
      </c>
      <c r="F508" s="8" t="str">
        <f>INDEX(Test_results[[#All],[AGS Code]],MATCH(Pointdata[[#This Row],[Parameter]],Test_results[[#All],[Test name]],0))</f>
        <v>LNMC_MC</v>
      </c>
      <c r="G508">
        <v>16</v>
      </c>
      <c r="H508" s="8" t="str">
        <f>INDEX(Test_results[[#All],[Unit]],MATCH(Pointdata[[#This Row],[Parameter]],Test_results[[#All],[Test name]],0))</f>
        <v>[%]</v>
      </c>
      <c r="I508" s="8" t="str">
        <f>INDEX(Test_results[[#All],[Accuracy]],MATCH(Pointdata[[#This Row],[Parameter]],Test_results[[#All],[Test name]],0))</f>
        <v>2SF</v>
      </c>
    </row>
    <row r="509" spans="1:9" x14ac:dyDescent="0.3">
      <c r="A509" t="s">
        <v>370</v>
      </c>
      <c r="B509">
        <v>13.5</v>
      </c>
      <c r="C509">
        <v>13.95</v>
      </c>
      <c r="D509" s="9">
        <v>39674</v>
      </c>
      <c r="E509" t="s">
        <v>66</v>
      </c>
      <c r="F509" s="8" t="str">
        <f>INDEX(Test_results[[#All],[AGS Code]],MATCH(Pointdata[[#This Row],[Parameter]],Test_results[[#All],[Test name]],0))</f>
        <v>LNMC_MC</v>
      </c>
      <c r="G509">
        <v>14</v>
      </c>
      <c r="H509" s="8" t="str">
        <f>INDEX(Test_results[[#All],[Unit]],MATCH(Pointdata[[#This Row],[Parameter]],Test_results[[#All],[Test name]],0))</f>
        <v>[%]</v>
      </c>
      <c r="I509" s="8" t="str">
        <f>INDEX(Test_results[[#All],[Accuracy]],MATCH(Pointdata[[#This Row],[Parameter]],Test_results[[#All],[Test name]],0))</f>
        <v>2SF</v>
      </c>
    </row>
    <row r="510" spans="1:9" x14ac:dyDescent="0.3">
      <c r="A510" t="s">
        <v>371</v>
      </c>
      <c r="B510">
        <v>0</v>
      </c>
      <c r="C510">
        <v>1</v>
      </c>
      <c r="D510" s="9">
        <v>39674</v>
      </c>
      <c r="E510" t="s">
        <v>66</v>
      </c>
      <c r="F510" s="8" t="str">
        <f>INDEX(Test_results[[#All],[AGS Code]],MATCH(Pointdata[[#This Row],[Parameter]],Test_results[[#All],[Test name]],0))</f>
        <v>LNMC_MC</v>
      </c>
      <c r="G510">
        <v>58</v>
      </c>
      <c r="H510" s="8" t="str">
        <f>INDEX(Test_results[[#All],[Unit]],MATCH(Pointdata[[#This Row],[Parameter]],Test_results[[#All],[Test name]],0))</f>
        <v>[%]</v>
      </c>
      <c r="I510" s="8" t="str">
        <f>INDEX(Test_results[[#All],[Accuracy]],MATCH(Pointdata[[#This Row],[Parameter]],Test_results[[#All],[Test name]],0))</f>
        <v>2SF</v>
      </c>
    </row>
    <row r="511" spans="1:9" x14ac:dyDescent="0.3">
      <c r="A511" t="s">
        <v>371</v>
      </c>
      <c r="B511">
        <v>3</v>
      </c>
      <c r="C511">
        <v>4</v>
      </c>
      <c r="D511" s="9">
        <v>39674</v>
      </c>
      <c r="E511" t="s">
        <v>66</v>
      </c>
      <c r="F511" s="8" t="str">
        <f>INDEX(Test_results[[#All],[AGS Code]],MATCH(Pointdata[[#This Row],[Parameter]],Test_results[[#All],[Test name]],0))</f>
        <v>LNMC_MC</v>
      </c>
      <c r="G511">
        <v>64</v>
      </c>
      <c r="H511" s="8" t="str">
        <f>INDEX(Test_results[[#All],[Unit]],MATCH(Pointdata[[#This Row],[Parameter]],Test_results[[#All],[Test name]],0))</f>
        <v>[%]</v>
      </c>
      <c r="I511" s="8" t="str">
        <f>INDEX(Test_results[[#All],[Accuracy]],MATCH(Pointdata[[#This Row],[Parameter]],Test_results[[#All],[Test name]],0))</f>
        <v>2SF</v>
      </c>
    </row>
    <row r="512" spans="1:9" x14ac:dyDescent="0.3">
      <c r="A512" t="s">
        <v>371</v>
      </c>
      <c r="B512">
        <v>6.5</v>
      </c>
      <c r="C512">
        <v>6.95</v>
      </c>
      <c r="D512" s="9">
        <v>39674</v>
      </c>
      <c r="E512" t="s">
        <v>66</v>
      </c>
      <c r="F512" s="8" t="str">
        <f>INDEX(Test_results[[#All],[AGS Code]],MATCH(Pointdata[[#This Row],[Parameter]],Test_results[[#All],[Test name]],0))</f>
        <v>LNMC_MC</v>
      </c>
      <c r="G512">
        <v>14</v>
      </c>
      <c r="H512" s="8" t="str">
        <f>INDEX(Test_results[[#All],[Unit]],MATCH(Pointdata[[#This Row],[Parameter]],Test_results[[#All],[Test name]],0))</f>
        <v>[%]</v>
      </c>
      <c r="I512" s="8" t="str">
        <f>INDEX(Test_results[[#All],[Accuracy]],MATCH(Pointdata[[#This Row],[Parameter]],Test_results[[#All],[Test name]],0))</f>
        <v>2SF</v>
      </c>
    </row>
    <row r="513" spans="1:9" x14ac:dyDescent="0.3">
      <c r="A513" t="s">
        <v>372</v>
      </c>
      <c r="B513">
        <v>3</v>
      </c>
      <c r="C513">
        <v>3.45</v>
      </c>
      <c r="D513" s="9">
        <v>39674</v>
      </c>
      <c r="E513" t="s">
        <v>66</v>
      </c>
      <c r="F513" s="8" t="str">
        <f>INDEX(Test_results[[#All],[AGS Code]],MATCH(Pointdata[[#This Row],[Parameter]],Test_results[[#All],[Test name]],0))</f>
        <v>LNMC_MC</v>
      </c>
      <c r="G513">
        <v>18</v>
      </c>
      <c r="H513" s="8" t="str">
        <f>INDEX(Test_results[[#All],[Unit]],MATCH(Pointdata[[#This Row],[Parameter]],Test_results[[#All],[Test name]],0))</f>
        <v>[%]</v>
      </c>
      <c r="I513" s="8" t="str">
        <f>INDEX(Test_results[[#All],[Accuracy]],MATCH(Pointdata[[#This Row],[Parameter]],Test_results[[#All],[Test name]],0))</f>
        <v>2SF</v>
      </c>
    </row>
    <row r="514" spans="1:9" x14ac:dyDescent="0.3">
      <c r="A514" t="s">
        <v>372</v>
      </c>
      <c r="B514">
        <v>6</v>
      </c>
      <c r="C514">
        <v>6.45</v>
      </c>
      <c r="D514" s="9">
        <v>39674</v>
      </c>
      <c r="E514" t="s">
        <v>66</v>
      </c>
      <c r="F514" s="8" t="str">
        <f>INDEX(Test_results[[#All],[AGS Code]],MATCH(Pointdata[[#This Row],[Parameter]],Test_results[[#All],[Test name]],0))</f>
        <v>LNMC_MC</v>
      </c>
      <c r="G514">
        <v>16</v>
      </c>
      <c r="H514" s="8" t="str">
        <f>INDEX(Test_results[[#All],[Unit]],MATCH(Pointdata[[#This Row],[Parameter]],Test_results[[#All],[Test name]],0))</f>
        <v>[%]</v>
      </c>
      <c r="I514" s="8" t="str">
        <f>INDEX(Test_results[[#All],[Accuracy]],MATCH(Pointdata[[#This Row],[Parameter]],Test_results[[#All],[Test name]],0))</f>
        <v>2SF</v>
      </c>
    </row>
    <row r="515" spans="1:9" x14ac:dyDescent="0.3">
      <c r="A515" t="s">
        <v>372</v>
      </c>
      <c r="B515">
        <v>9</v>
      </c>
      <c r="C515">
        <v>9.4499999999999993</v>
      </c>
      <c r="D515" s="9">
        <v>39674</v>
      </c>
      <c r="E515" t="s">
        <v>66</v>
      </c>
      <c r="F515" s="8" t="str">
        <f>INDEX(Test_results[[#All],[AGS Code]],MATCH(Pointdata[[#This Row],[Parameter]],Test_results[[#All],[Test name]],0))</f>
        <v>LNMC_MC</v>
      </c>
      <c r="G515">
        <v>17</v>
      </c>
      <c r="H515" s="8" t="str">
        <f>INDEX(Test_results[[#All],[Unit]],MATCH(Pointdata[[#This Row],[Parameter]],Test_results[[#All],[Test name]],0))</f>
        <v>[%]</v>
      </c>
      <c r="I515" s="8" t="str">
        <f>INDEX(Test_results[[#All],[Accuracy]],MATCH(Pointdata[[#This Row],[Parameter]],Test_results[[#All],[Test name]],0))</f>
        <v>2SF</v>
      </c>
    </row>
    <row r="516" spans="1:9" x14ac:dyDescent="0.3">
      <c r="A516" t="s">
        <v>372</v>
      </c>
      <c r="B516">
        <v>12</v>
      </c>
      <c r="C516">
        <v>12.45</v>
      </c>
      <c r="D516" s="9">
        <v>39674</v>
      </c>
      <c r="E516" t="s">
        <v>66</v>
      </c>
      <c r="F516" s="8" t="str">
        <f>INDEX(Test_results[[#All],[AGS Code]],MATCH(Pointdata[[#This Row],[Parameter]],Test_results[[#All],[Test name]],0))</f>
        <v>LNMC_MC</v>
      </c>
      <c r="G516">
        <v>13</v>
      </c>
      <c r="H516" s="8" t="str">
        <f>INDEX(Test_results[[#All],[Unit]],MATCH(Pointdata[[#This Row],[Parameter]],Test_results[[#All],[Test name]],0))</f>
        <v>[%]</v>
      </c>
      <c r="I516" s="8" t="str">
        <f>INDEX(Test_results[[#All],[Accuracy]],MATCH(Pointdata[[#This Row],[Parameter]],Test_results[[#All],[Test name]],0))</f>
        <v>2SF</v>
      </c>
    </row>
    <row r="517" spans="1:9" x14ac:dyDescent="0.3">
      <c r="A517" t="s">
        <v>373</v>
      </c>
      <c r="B517">
        <v>3</v>
      </c>
      <c r="C517">
        <v>3.45</v>
      </c>
      <c r="D517" s="9">
        <v>39674</v>
      </c>
      <c r="E517" t="s">
        <v>66</v>
      </c>
      <c r="F517" s="8" t="str">
        <f>INDEX(Test_results[[#All],[AGS Code]],MATCH(Pointdata[[#This Row],[Parameter]],Test_results[[#All],[Test name]],0))</f>
        <v>LNMC_MC</v>
      </c>
      <c r="G517">
        <v>19</v>
      </c>
      <c r="H517" s="8" t="str">
        <f>INDEX(Test_results[[#All],[Unit]],MATCH(Pointdata[[#This Row],[Parameter]],Test_results[[#All],[Test name]],0))</f>
        <v>[%]</v>
      </c>
      <c r="I517" s="8" t="str">
        <f>INDEX(Test_results[[#All],[Accuracy]],MATCH(Pointdata[[#This Row],[Parameter]],Test_results[[#All],[Test name]],0))</f>
        <v>2SF</v>
      </c>
    </row>
    <row r="518" spans="1:9" x14ac:dyDescent="0.3">
      <c r="A518" t="s">
        <v>373</v>
      </c>
      <c r="B518">
        <v>6</v>
      </c>
      <c r="C518">
        <v>6.45</v>
      </c>
      <c r="D518" s="9">
        <v>39674</v>
      </c>
      <c r="E518" t="s">
        <v>66</v>
      </c>
      <c r="F518" s="8" t="str">
        <f>INDEX(Test_results[[#All],[AGS Code]],MATCH(Pointdata[[#This Row],[Parameter]],Test_results[[#All],[Test name]],0))</f>
        <v>LNMC_MC</v>
      </c>
      <c r="G518">
        <v>16</v>
      </c>
      <c r="H518" s="8" t="str">
        <f>INDEX(Test_results[[#All],[Unit]],MATCH(Pointdata[[#This Row],[Parameter]],Test_results[[#All],[Test name]],0))</f>
        <v>[%]</v>
      </c>
      <c r="I518" s="8" t="str">
        <f>INDEX(Test_results[[#All],[Accuracy]],MATCH(Pointdata[[#This Row],[Parameter]],Test_results[[#All],[Test name]],0))</f>
        <v>2SF</v>
      </c>
    </row>
    <row r="519" spans="1:9" x14ac:dyDescent="0.3">
      <c r="A519" t="s">
        <v>373</v>
      </c>
      <c r="B519">
        <v>9</v>
      </c>
      <c r="C519">
        <v>9.4499999999999993</v>
      </c>
      <c r="D519" s="9">
        <v>39674</v>
      </c>
      <c r="E519" t="s">
        <v>66</v>
      </c>
      <c r="F519" s="8" t="str">
        <f>INDEX(Test_results[[#All],[AGS Code]],MATCH(Pointdata[[#This Row],[Parameter]],Test_results[[#All],[Test name]],0))</f>
        <v>LNMC_MC</v>
      </c>
      <c r="G519">
        <v>15</v>
      </c>
      <c r="H519" s="8" t="str">
        <f>INDEX(Test_results[[#All],[Unit]],MATCH(Pointdata[[#This Row],[Parameter]],Test_results[[#All],[Test name]],0))</f>
        <v>[%]</v>
      </c>
      <c r="I519" s="8" t="str">
        <f>INDEX(Test_results[[#All],[Accuracy]],MATCH(Pointdata[[#This Row],[Parameter]],Test_results[[#All],[Test name]],0))</f>
        <v>2SF</v>
      </c>
    </row>
    <row r="520" spans="1:9" x14ac:dyDescent="0.3">
      <c r="A520" t="s">
        <v>373</v>
      </c>
      <c r="B520">
        <v>12</v>
      </c>
      <c r="C520">
        <v>12.45</v>
      </c>
      <c r="D520" s="9">
        <v>39674</v>
      </c>
      <c r="E520" t="s">
        <v>66</v>
      </c>
      <c r="F520" s="8" t="str">
        <f>INDEX(Test_results[[#All],[AGS Code]],MATCH(Pointdata[[#This Row],[Parameter]],Test_results[[#All],[Test name]],0))</f>
        <v>LNMC_MC</v>
      </c>
      <c r="G520">
        <v>14</v>
      </c>
      <c r="H520" s="8" t="str">
        <f>INDEX(Test_results[[#All],[Unit]],MATCH(Pointdata[[#This Row],[Parameter]],Test_results[[#All],[Test name]],0))</f>
        <v>[%]</v>
      </c>
      <c r="I520" s="8" t="str">
        <f>INDEX(Test_results[[#All],[Accuracy]],MATCH(Pointdata[[#This Row],[Parameter]],Test_results[[#All],[Test name]],0))</f>
        <v>2SF</v>
      </c>
    </row>
    <row r="521" spans="1:9" x14ac:dyDescent="0.3">
      <c r="A521" t="s">
        <v>374</v>
      </c>
      <c r="B521">
        <v>2</v>
      </c>
      <c r="C521">
        <v>2.5</v>
      </c>
      <c r="D521" s="9">
        <v>39674</v>
      </c>
      <c r="E521" t="s">
        <v>66</v>
      </c>
      <c r="F521" s="8" t="str">
        <f>INDEX(Test_results[[#All],[AGS Code]],MATCH(Pointdata[[#This Row],[Parameter]],Test_results[[#All],[Test name]],0))</f>
        <v>LNMC_MC</v>
      </c>
      <c r="G521">
        <v>68</v>
      </c>
      <c r="H521" s="8" t="str">
        <f>INDEX(Test_results[[#All],[Unit]],MATCH(Pointdata[[#This Row],[Parameter]],Test_results[[#All],[Test name]],0))</f>
        <v>[%]</v>
      </c>
      <c r="I521" s="8" t="str">
        <f>INDEX(Test_results[[#All],[Accuracy]],MATCH(Pointdata[[#This Row],[Parameter]],Test_results[[#All],[Test name]],0))</f>
        <v>2SF</v>
      </c>
    </row>
    <row r="522" spans="1:9" x14ac:dyDescent="0.3">
      <c r="A522" t="s">
        <v>374</v>
      </c>
      <c r="B522">
        <v>4</v>
      </c>
      <c r="C522">
        <v>4.5</v>
      </c>
      <c r="D522" s="9">
        <v>39674</v>
      </c>
      <c r="E522" t="s">
        <v>66</v>
      </c>
      <c r="F522" s="8" t="str">
        <f>INDEX(Test_results[[#All],[AGS Code]],MATCH(Pointdata[[#This Row],[Parameter]],Test_results[[#All],[Test name]],0))</f>
        <v>LNMC_MC</v>
      </c>
      <c r="G522">
        <v>36</v>
      </c>
      <c r="H522" s="8" t="str">
        <f>INDEX(Test_results[[#All],[Unit]],MATCH(Pointdata[[#This Row],[Parameter]],Test_results[[#All],[Test name]],0))</f>
        <v>[%]</v>
      </c>
      <c r="I522" s="8" t="str">
        <f>INDEX(Test_results[[#All],[Accuracy]],MATCH(Pointdata[[#This Row],[Parameter]],Test_results[[#All],[Test name]],0))</f>
        <v>2SF</v>
      </c>
    </row>
    <row r="523" spans="1:9" x14ac:dyDescent="0.3">
      <c r="A523" t="s">
        <v>374</v>
      </c>
      <c r="B523">
        <v>7.5</v>
      </c>
      <c r="C523">
        <v>7.95</v>
      </c>
      <c r="D523" s="9">
        <v>39674</v>
      </c>
      <c r="E523" t="s">
        <v>66</v>
      </c>
      <c r="F523" s="8" t="str">
        <f>INDEX(Test_results[[#All],[AGS Code]],MATCH(Pointdata[[#This Row],[Parameter]],Test_results[[#All],[Test name]],0))</f>
        <v>LNMC_MC</v>
      </c>
      <c r="G523">
        <v>16</v>
      </c>
      <c r="H523" s="8" t="str">
        <f>INDEX(Test_results[[#All],[Unit]],MATCH(Pointdata[[#This Row],[Parameter]],Test_results[[#All],[Test name]],0))</f>
        <v>[%]</v>
      </c>
      <c r="I523" s="8" t="str">
        <f>INDEX(Test_results[[#All],[Accuracy]],MATCH(Pointdata[[#This Row],[Parameter]],Test_results[[#All],[Test name]],0))</f>
        <v>2SF</v>
      </c>
    </row>
    <row r="524" spans="1:9" x14ac:dyDescent="0.3">
      <c r="A524" t="s">
        <v>374</v>
      </c>
      <c r="B524">
        <v>9</v>
      </c>
      <c r="C524">
        <v>9.4499999999999993</v>
      </c>
      <c r="D524" s="9">
        <v>39674</v>
      </c>
      <c r="E524" t="s">
        <v>66</v>
      </c>
      <c r="F524" s="8" t="str">
        <f>INDEX(Test_results[[#All],[AGS Code]],MATCH(Pointdata[[#This Row],[Parameter]],Test_results[[#All],[Test name]],0))</f>
        <v>LNMC_MC</v>
      </c>
      <c r="G524">
        <v>16</v>
      </c>
      <c r="H524" s="8" t="str">
        <f>INDEX(Test_results[[#All],[Unit]],MATCH(Pointdata[[#This Row],[Parameter]],Test_results[[#All],[Test name]],0))</f>
        <v>[%]</v>
      </c>
      <c r="I524" s="8" t="str">
        <f>INDEX(Test_results[[#All],[Accuracy]],MATCH(Pointdata[[#This Row],[Parameter]],Test_results[[#All],[Test name]],0))</f>
        <v>2SF</v>
      </c>
    </row>
    <row r="525" spans="1:9" x14ac:dyDescent="0.3">
      <c r="A525" t="s">
        <v>374</v>
      </c>
      <c r="B525">
        <v>10.5</v>
      </c>
      <c r="C525">
        <v>10.95</v>
      </c>
      <c r="D525" s="9">
        <v>39674</v>
      </c>
      <c r="E525" t="s">
        <v>66</v>
      </c>
      <c r="F525" s="8" t="str">
        <f>INDEX(Test_results[[#All],[AGS Code]],MATCH(Pointdata[[#This Row],[Parameter]],Test_results[[#All],[Test name]],0))</f>
        <v>LNMC_MC</v>
      </c>
      <c r="G525">
        <v>16</v>
      </c>
      <c r="H525" s="8" t="str">
        <f>INDEX(Test_results[[#All],[Unit]],MATCH(Pointdata[[#This Row],[Parameter]],Test_results[[#All],[Test name]],0))</f>
        <v>[%]</v>
      </c>
      <c r="I525" s="8" t="str">
        <f>INDEX(Test_results[[#All],[Accuracy]],MATCH(Pointdata[[#This Row],[Parameter]],Test_results[[#All],[Test name]],0))</f>
        <v>2SF</v>
      </c>
    </row>
    <row r="526" spans="1:9" x14ac:dyDescent="0.3">
      <c r="A526" t="s">
        <v>374</v>
      </c>
      <c r="B526">
        <v>12</v>
      </c>
      <c r="C526">
        <v>12.45</v>
      </c>
      <c r="D526" s="9">
        <v>39674</v>
      </c>
      <c r="E526" t="s">
        <v>66</v>
      </c>
      <c r="F526" s="8" t="str">
        <f>INDEX(Test_results[[#All],[AGS Code]],MATCH(Pointdata[[#This Row],[Parameter]],Test_results[[#All],[Test name]],0))</f>
        <v>LNMC_MC</v>
      </c>
      <c r="G526">
        <v>17</v>
      </c>
      <c r="H526" s="8" t="str">
        <f>INDEX(Test_results[[#All],[Unit]],MATCH(Pointdata[[#This Row],[Parameter]],Test_results[[#All],[Test name]],0))</f>
        <v>[%]</v>
      </c>
      <c r="I526" s="8" t="str">
        <f>INDEX(Test_results[[#All],[Accuracy]],MATCH(Pointdata[[#This Row],[Parameter]],Test_results[[#All],[Test name]],0))</f>
        <v>2SF</v>
      </c>
    </row>
    <row r="527" spans="1:9" x14ac:dyDescent="0.3">
      <c r="A527" t="s">
        <v>374</v>
      </c>
      <c r="B527">
        <v>13.5</v>
      </c>
      <c r="C527">
        <v>13.95</v>
      </c>
      <c r="D527" s="9">
        <v>39674</v>
      </c>
      <c r="E527" t="s">
        <v>66</v>
      </c>
      <c r="F527" s="8" t="str">
        <f>INDEX(Test_results[[#All],[AGS Code]],MATCH(Pointdata[[#This Row],[Parameter]],Test_results[[#All],[Test name]],0))</f>
        <v>LNMC_MC</v>
      </c>
      <c r="G527">
        <v>16</v>
      </c>
      <c r="H527" s="8" t="str">
        <f>INDEX(Test_results[[#All],[Unit]],MATCH(Pointdata[[#This Row],[Parameter]],Test_results[[#All],[Test name]],0))</f>
        <v>[%]</v>
      </c>
      <c r="I527" s="8" t="str">
        <f>INDEX(Test_results[[#All],[Accuracy]],MATCH(Pointdata[[#This Row],[Parameter]],Test_results[[#All],[Test name]],0))</f>
        <v>2SF</v>
      </c>
    </row>
    <row r="528" spans="1:9" x14ac:dyDescent="0.3">
      <c r="A528" t="s">
        <v>374</v>
      </c>
      <c r="B528">
        <v>15</v>
      </c>
      <c r="C528">
        <v>15.45</v>
      </c>
      <c r="D528" s="9">
        <v>39674</v>
      </c>
      <c r="E528" t="s">
        <v>66</v>
      </c>
      <c r="F528" s="8" t="str">
        <f>INDEX(Test_results[[#All],[AGS Code]],MATCH(Pointdata[[#This Row],[Parameter]],Test_results[[#All],[Test name]],0))</f>
        <v>LNMC_MC</v>
      </c>
      <c r="G528">
        <v>13</v>
      </c>
      <c r="H528" s="8" t="str">
        <f>INDEX(Test_results[[#All],[Unit]],MATCH(Pointdata[[#This Row],[Parameter]],Test_results[[#All],[Test name]],0))</f>
        <v>[%]</v>
      </c>
      <c r="I528" s="8" t="str">
        <f>INDEX(Test_results[[#All],[Accuracy]],MATCH(Pointdata[[#This Row],[Parameter]],Test_results[[#All],[Test name]],0))</f>
        <v>2SF</v>
      </c>
    </row>
    <row r="529" spans="1:9" x14ac:dyDescent="0.3">
      <c r="A529" t="s">
        <v>374</v>
      </c>
      <c r="B529">
        <v>16</v>
      </c>
      <c r="C529">
        <v>16.45</v>
      </c>
      <c r="D529" s="9">
        <v>39674</v>
      </c>
      <c r="E529" t="s">
        <v>66</v>
      </c>
      <c r="F529" s="8" t="str">
        <f>INDEX(Test_results[[#All],[AGS Code]],MATCH(Pointdata[[#This Row],[Parameter]],Test_results[[#All],[Test name]],0))</f>
        <v>LNMC_MC</v>
      </c>
      <c r="G529">
        <v>12</v>
      </c>
      <c r="H529" s="8" t="str">
        <f>INDEX(Test_results[[#All],[Unit]],MATCH(Pointdata[[#This Row],[Parameter]],Test_results[[#All],[Test name]],0))</f>
        <v>[%]</v>
      </c>
      <c r="I529" s="8" t="str">
        <f>INDEX(Test_results[[#All],[Accuracy]],MATCH(Pointdata[[#This Row],[Parameter]],Test_results[[#All],[Test name]],0))</f>
        <v>2SF</v>
      </c>
    </row>
    <row r="530" spans="1:9" x14ac:dyDescent="0.3">
      <c r="A530" t="s">
        <v>374</v>
      </c>
      <c r="B530">
        <v>17.5</v>
      </c>
      <c r="C530">
        <v>17.95</v>
      </c>
      <c r="D530" s="9">
        <v>39674</v>
      </c>
      <c r="E530" t="s">
        <v>66</v>
      </c>
      <c r="F530" s="8" t="str">
        <f>INDEX(Test_results[[#All],[AGS Code]],MATCH(Pointdata[[#This Row],[Parameter]],Test_results[[#All],[Test name]],0))</f>
        <v>LNMC_MC</v>
      </c>
      <c r="G530">
        <v>15</v>
      </c>
      <c r="H530" s="8" t="str">
        <f>INDEX(Test_results[[#All],[Unit]],MATCH(Pointdata[[#This Row],[Parameter]],Test_results[[#All],[Test name]],0))</f>
        <v>[%]</v>
      </c>
      <c r="I530" s="8" t="str">
        <f>INDEX(Test_results[[#All],[Accuracy]],MATCH(Pointdata[[#This Row],[Parameter]],Test_results[[#All],[Test name]],0))</f>
        <v>2SF</v>
      </c>
    </row>
    <row r="531" spans="1:9" x14ac:dyDescent="0.3">
      <c r="A531" t="s">
        <v>375</v>
      </c>
      <c r="B531">
        <v>8.5</v>
      </c>
      <c r="C531">
        <v>8.9499999999999993</v>
      </c>
      <c r="D531" s="9">
        <v>39674</v>
      </c>
      <c r="E531" t="s">
        <v>66</v>
      </c>
      <c r="F531" s="8" t="str">
        <f>INDEX(Test_results[[#All],[AGS Code]],MATCH(Pointdata[[#This Row],[Parameter]],Test_results[[#All],[Test name]],0))</f>
        <v>LNMC_MC</v>
      </c>
      <c r="G531">
        <v>19</v>
      </c>
      <c r="H531" s="8" t="str">
        <f>INDEX(Test_results[[#All],[Unit]],MATCH(Pointdata[[#This Row],[Parameter]],Test_results[[#All],[Test name]],0))</f>
        <v>[%]</v>
      </c>
      <c r="I531" s="8" t="str">
        <f>INDEX(Test_results[[#All],[Accuracy]],MATCH(Pointdata[[#This Row],[Parameter]],Test_results[[#All],[Test name]],0))</f>
        <v>2SF</v>
      </c>
    </row>
    <row r="532" spans="1:9" x14ac:dyDescent="0.3">
      <c r="A532" t="s">
        <v>375</v>
      </c>
      <c r="B532">
        <v>11.5</v>
      </c>
      <c r="C532">
        <v>11.95</v>
      </c>
      <c r="D532" s="9">
        <v>39674</v>
      </c>
      <c r="E532" t="s">
        <v>66</v>
      </c>
      <c r="F532" s="8" t="str">
        <f>INDEX(Test_results[[#All],[AGS Code]],MATCH(Pointdata[[#This Row],[Parameter]],Test_results[[#All],[Test name]],0))</f>
        <v>LNMC_MC</v>
      </c>
      <c r="G532">
        <v>17</v>
      </c>
      <c r="H532" s="8" t="str">
        <f>INDEX(Test_results[[#All],[Unit]],MATCH(Pointdata[[#This Row],[Parameter]],Test_results[[#All],[Test name]],0))</f>
        <v>[%]</v>
      </c>
      <c r="I532" s="8" t="str">
        <f>INDEX(Test_results[[#All],[Accuracy]],MATCH(Pointdata[[#This Row],[Parameter]],Test_results[[#All],[Test name]],0))</f>
        <v>2SF</v>
      </c>
    </row>
    <row r="533" spans="1:9" x14ac:dyDescent="0.3">
      <c r="A533" t="s">
        <v>375</v>
      </c>
      <c r="B533">
        <v>14.5</v>
      </c>
      <c r="C533">
        <v>14.95</v>
      </c>
      <c r="D533" s="9">
        <v>39674</v>
      </c>
      <c r="E533" t="s">
        <v>66</v>
      </c>
      <c r="F533" s="8" t="str">
        <f>INDEX(Test_results[[#All],[AGS Code]],MATCH(Pointdata[[#This Row],[Parameter]],Test_results[[#All],[Test name]],0))</f>
        <v>LNMC_MC</v>
      </c>
      <c r="G533">
        <v>16</v>
      </c>
      <c r="H533" s="8" t="str">
        <f>INDEX(Test_results[[#All],[Unit]],MATCH(Pointdata[[#This Row],[Parameter]],Test_results[[#All],[Test name]],0))</f>
        <v>[%]</v>
      </c>
      <c r="I533" s="8" t="str">
        <f>INDEX(Test_results[[#All],[Accuracy]],MATCH(Pointdata[[#This Row],[Parameter]],Test_results[[#All],[Test name]],0))</f>
        <v>2SF</v>
      </c>
    </row>
    <row r="534" spans="1:9" x14ac:dyDescent="0.3">
      <c r="A534" t="s">
        <v>375</v>
      </c>
      <c r="B534">
        <v>17.5</v>
      </c>
      <c r="C534">
        <v>17.95</v>
      </c>
      <c r="D534" s="9">
        <v>39674</v>
      </c>
      <c r="E534" t="s">
        <v>66</v>
      </c>
      <c r="F534" s="8" t="str">
        <f>INDEX(Test_results[[#All],[AGS Code]],MATCH(Pointdata[[#This Row],[Parameter]],Test_results[[#All],[Test name]],0))</f>
        <v>LNMC_MC</v>
      </c>
      <c r="G534">
        <v>20</v>
      </c>
      <c r="H534" s="8" t="str">
        <f>INDEX(Test_results[[#All],[Unit]],MATCH(Pointdata[[#This Row],[Parameter]],Test_results[[#All],[Test name]],0))</f>
        <v>[%]</v>
      </c>
      <c r="I534" s="8" t="str">
        <f>INDEX(Test_results[[#All],[Accuracy]],MATCH(Pointdata[[#This Row],[Parameter]],Test_results[[#All],[Test name]],0))</f>
        <v>2SF</v>
      </c>
    </row>
    <row r="535" spans="1:9" x14ac:dyDescent="0.3">
      <c r="A535" t="s">
        <v>375</v>
      </c>
      <c r="B535">
        <v>19</v>
      </c>
      <c r="C535">
        <v>19.45</v>
      </c>
      <c r="D535" s="9">
        <v>39674</v>
      </c>
      <c r="E535" t="s">
        <v>66</v>
      </c>
      <c r="F535" s="8" t="str">
        <f>INDEX(Test_results[[#All],[AGS Code]],MATCH(Pointdata[[#This Row],[Parameter]],Test_results[[#All],[Test name]],0))</f>
        <v>LNMC_MC</v>
      </c>
      <c r="G535">
        <v>18</v>
      </c>
      <c r="H535" s="8" t="str">
        <f>INDEX(Test_results[[#All],[Unit]],MATCH(Pointdata[[#This Row],[Parameter]],Test_results[[#All],[Test name]],0))</f>
        <v>[%]</v>
      </c>
      <c r="I535" s="8" t="str">
        <f>INDEX(Test_results[[#All],[Accuracy]],MATCH(Pointdata[[#This Row],[Parameter]],Test_results[[#All],[Test name]],0))</f>
        <v>2SF</v>
      </c>
    </row>
    <row r="536" spans="1:9" x14ac:dyDescent="0.3">
      <c r="A536" t="s">
        <v>376</v>
      </c>
      <c r="B536">
        <v>2</v>
      </c>
      <c r="C536">
        <v>2.5</v>
      </c>
      <c r="D536" s="9">
        <v>39674</v>
      </c>
      <c r="E536" t="s">
        <v>66</v>
      </c>
      <c r="F536" s="8" t="str">
        <f>INDEX(Test_results[[#All],[AGS Code]],MATCH(Pointdata[[#This Row],[Parameter]],Test_results[[#All],[Test name]],0))</f>
        <v>LNMC_MC</v>
      </c>
      <c r="G536">
        <v>43</v>
      </c>
      <c r="H536" s="8" t="str">
        <f>INDEX(Test_results[[#All],[Unit]],MATCH(Pointdata[[#This Row],[Parameter]],Test_results[[#All],[Test name]],0))</f>
        <v>[%]</v>
      </c>
      <c r="I536" s="8" t="str">
        <f>INDEX(Test_results[[#All],[Accuracy]],MATCH(Pointdata[[#This Row],[Parameter]],Test_results[[#All],[Test name]],0))</f>
        <v>2SF</v>
      </c>
    </row>
    <row r="537" spans="1:9" x14ac:dyDescent="0.3">
      <c r="A537" t="s">
        <v>376</v>
      </c>
      <c r="B537">
        <v>4</v>
      </c>
      <c r="C537">
        <v>4.5</v>
      </c>
      <c r="D537" s="9">
        <v>39674</v>
      </c>
      <c r="E537" t="s">
        <v>66</v>
      </c>
      <c r="F537" s="8" t="str">
        <f>INDEX(Test_results[[#All],[AGS Code]],MATCH(Pointdata[[#This Row],[Parameter]],Test_results[[#All],[Test name]],0))</f>
        <v>LNMC_MC</v>
      </c>
      <c r="G537">
        <v>51</v>
      </c>
      <c r="H537" s="8" t="str">
        <f>INDEX(Test_results[[#All],[Unit]],MATCH(Pointdata[[#This Row],[Parameter]],Test_results[[#All],[Test name]],0))</f>
        <v>[%]</v>
      </c>
      <c r="I537" s="8" t="str">
        <f>INDEX(Test_results[[#All],[Accuracy]],MATCH(Pointdata[[#This Row],[Parameter]],Test_results[[#All],[Test name]],0))</f>
        <v>2SF</v>
      </c>
    </row>
    <row r="538" spans="1:9" x14ac:dyDescent="0.3">
      <c r="A538" t="s">
        <v>377</v>
      </c>
      <c r="B538">
        <v>4</v>
      </c>
      <c r="C538">
        <v>4.45</v>
      </c>
      <c r="D538" s="9">
        <v>39674</v>
      </c>
      <c r="E538" t="s">
        <v>66</v>
      </c>
      <c r="F538" s="8" t="str">
        <f>INDEX(Test_results[[#All],[AGS Code]],MATCH(Pointdata[[#This Row],[Parameter]],Test_results[[#All],[Test name]],0))</f>
        <v>LNMC_MC</v>
      </c>
      <c r="G538">
        <v>17</v>
      </c>
      <c r="H538" s="8" t="str">
        <f>INDEX(Test_results[[#All],[Unit]],MATCH(Pointdata[[#This Row],[Parameter]],Test_results[[#All],[Test name]],0))</f>
        <v>[%]</v>
      </c>
      <c r="I538" s="8" t="str">
        <f>INDEX(Test_results[[#All],[Accuracy]],MATCH(Pointdata[[#This Row],[Parameter]],Test_results[[#All],[Test name]],0))</f>
        <v>2SF</v>
      </c>
    </row>
    <row r="539" spans="1:9" x14ac:dyDescent="0.3">
      <c r="A539" t="s">
        <v>377</v>
      </c>
      <c r="B539">
        <v>6.5</v>
      </c>
      <c r="C539">
        <v>6.95</v>
      </c>
      <c r="D539" s="9">
        <v>39674</v>
      </c>
      <c r="E539" t="s">
        <v>66</v>
      </c>
      <c r="F539" s="8" t="str">
        <f>INDEX(Test_results[[#All],[AGS Code]],MATCH(Pointdata[[#This Row],[Parameter]],Test_results[[#All],[Test name]],0))</f>
        <v>LNMC_MC</v>
      </c>
      <c r="G539">
        <v>17</v>
      </c>
      <c r="H539" s="8" t="str">
        <f>INDEX(Test_results[[#All],[Unit]],MATCH(Pointdata[[#This Row],[Parameter]],Test_results[[#All],[Test name]],0))</f>
        <v>[%]</v>
      </c>
      <c r="I539" s="8" t="str">
        <f>INDEX(Test_results[[#All],[Accuracy]],MATCH(Pointdata[[#This Row],[Parameter]],Test_results[[#All],[Test name]],0))</f>
        <v>2SF</v>
      </c>
    </row>
    <row r="540" spans="1:9" x14ac:dyDescent="0.3">
      <c r="A540" t="s">
        <v>377</v>
      </c>
      <c r="B540">
        <v>9.5</v>
      </c>
      <c r="C540">
        <v>9.9499999999999993</v>
      </c>
      <c r="D540" s="9">
        <v>39674</v>
      </c>
      <c r="E540" t="s">
        <v>66</v>
      </c>
      <c r="F540" s="8" t="str">
        <f>INDEX(Test_results[[#All],[AGS Code]],MATCH(Pointdata[[#This Row],[Parameter]],Test_results[[#All],[Test name]],0))</f>
        <v>LNMC_MC</v>
      </c>
      <c r="G540">
        <v>16</v>
      </c>
      <c r="H540" s="8" t="str">
        <f>INDEX(Test_results[[#All],[Unit]],MATCH(Pointdata[[#This Row],[Parameter]],Test_results[[#All],[Test name]],0))</f>
        <v>[%]</v>
      </c>
      <c r="I540" s="8" t="str">
        <f>INDEX(Test_results[[#All],[Accuracy]],MATCH(Pointdata[[#This Row],[Parameter]],Test_results[[#All],[Test name]],0))</f>
        <v>2SF</v>
      </c>
    </row>
    <row r="541" spans="1:9" x14ac:dyDescent="0.3">
      <c r="A541" t="s">
        <v>377</v>
      </c>
      <c r="B541">
        <v>12.5</v>
      </c>
      <c r="C541">
        <v>12.95</v>
      </c>
      <c r="D541" s="9">
        <v>39674</v>
      </c>
      <c r="E541" t="s">
        <v>66</v>
      </c>
      <c r="F541" s="8" t="str">
        <f>INDEX(Test_results[[#All],[AGS Code]],MATCH(Pointdata[[#This Row],[Parameter]],Test_results[[#All],[Test name]],0))</f>
        <v>LNMC_MC</v>
      </c>
      <c r="G541">
        <v>13</v>
      </c>
      <c r="H541" s="8" t="str">
        <f>INDEX(Test_results[[#All],[Unit]],MATCH(Pointdata[[#This Row],[Parameter]],Test_results[[#All],[Test name]],0))</f>
        <v>[%]</v>
      </c>
      <c r="I541" s="8" t="str">
        <f>INDEX(Test_results[[#All],[Accuracy]],MATCH(Pointdata[[#This Row],[Parameter]],Test_results[[#All],[Test name]],0))</f>
        <v>2SF</v>
      </c>
    </row>
  </sheetData>
  <dataConsolidate/>
  <dataValidations count="1">
    <dataValidation type="list" allowBlank="1" showInputMessage="1" showErrorMessage="1" sqref="E2:E541" xr:uid="{DB19458C-B5CE-4F3F-82D2-0940A0C5D035}">
      <formula1>INDIRECT("Test_results[Test 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9F84-EA5D-422B-B8CF-C1FFABC44083}">
  <sheetPr codeName="Sheet2"/>
  <dimension ref="A1:M162"/>
  <sheetViews>
    <sheetView tabSelected="1" zoomScaleNormal="100" workbookViewId="0">
      <selection activeCell="A164" sqref="A164"/>
    </sheetView>
  </sheetViews>
  <sheetFormatPr defaultRowHeight="14.4" x14ac:dyDescent="0.3"/>
  <cols>
    <col min="1" max="1" width="67.33203125" bestFit="1" customWidth="1"/>
    <col min="2" max="2" width="13.5546875" bestFit="1" customWidth="1"/>
    <col min="3" max="3" width="11.44140625" customWidth="1"/>
    <col min="4" max="4" width="13.33203125" bestFit="1" customWidth="1"/>
    <col min="5" max="5" width="17.88671875" bestFit="1" customWidth="1"/>
    <col min="6" max="6" width="92.44140625" bestFit="1" customWidth="1"/>
  </cols>
  <sheetData>
    <row r="1" spans="1:6" x14ac:dyDescent="0.3">
      <c r="A1" t="s">
        <v>8</v>
      </c>
      <c r="B1" t="s">
        <v>3</v>
      </c>
      <c r="C1" t="s">
        <v>5</v>
      </c>
      <c r="D1" t="s">
        <v>6</v>
      </c>
      <c r="E1" t="s">
        <v>9</v>
      </c>
      <c r="F1" t="s">
        <v>275</v>
      </c>
    </row>
    <row r="2" spans="1:6" x14ac:dyDescent="0.3">
      <c r="A2" t="s">
        <v>43</v>
      </c>
      <c r="B2" t="s">
        <v>44</v>
      </c>
      <c r="C2" t="s">
        <v>12</v>
      </c>
      <c r="D2" t="s">
        <v>30</v>
      </c>
      <c r="E2" t="s">
        <v>40</v>
      </c>
    </row>
    <row r="3" spans="1:6" x14ac:dyDescent="0.3">
      <c r="A3" t="s">
        <v>41</v>
      </c>
      <c r="B3" t="s">
        <v>42</v>
      </c>
      <c r="C3" t="s">
        <v>29</v>
      </c>
      <c r="D3" t="s">
        <v>30</v>
      </c>
      <c r="E3" t="s">
        <v>40</v>
      </c>
    </row>
    <row r="4" spans="1:6" x14ac:dyDescent="0.3">
      <c r="A4" t="s">
        <v>38</v>
      </c>
      <c r="B4" t="s">
        <v>39</v>
      </c>
      <c r="C4" t="s">
        <v>12</v>
      </c>
      <c r="D4" t="s">
        <v>30</v>
      </c>
      <c r="E4" t="s">
        <v>40</v>
      </c>
    </row>
    <row r="5" spans="1:6" x14ac:dyDescent="0.3">
      <c r="A5" t="s">
        <v>51</v>
      </c>
      <c r="B5" t="s">
        <v>52</v>
      </c>
      <c r="C5" t="s">
        <v>12</v>
      </c>
      <c r="D5" t="s">
        <v>37</v>
      </c>
      <c r="E5" t="s">
        <v>40</v>
      </c>
    </row>
    <row r="6" spans="1:6" x14ac:dyDescent="0.3">
      <c r="A6" t="s">
        <v>23</v>
      </c>
      <c r="B6" t="s">
        <v>24</v>
      </c>
      <c r="C6" t="s">
        <v>12</v>
      </c>
      <c r="D6" t="s">
        <v>25</v>
      </c>
      <c r="E6" t="s">
        <v>26</v>
      </c>
    </row>
    <row r="7" spans="1:6" x14ac:dyDescent="0.3">
      <c r="A7" t="s">
        <v>27</v>
      </c>
      <c r="B7" t="s">
        <v>28</v>
      </c>
      <c r="C7" t="s">
        <v>29</v>
      </c>
      <c r="D7" t="s">
        <v>30</v>
      </c>
      <c r="E7" t="s">
        <v>26</v>
      </c>
    </row>
    <row r="8" spans="1:6" x14ac:dyDescent="0.3">
      <c r="A8" t="s">
        <v>31</v>
      </c>
      <c r="B8" t="s">
        <v>32</v>
      </c>
      <c r="C8" t="s">
        <v>12</v>
      </c>
      <c r="D8" t="s">
        <v>30</v>
      </c>
      <c r="E8" t="s">
        <v>26</v>
      </c>
    </row>
    <row r="9" spans="1:6" x14ac:dyDescent="0.3">
      <c r="A9" t="s">
        <v>33</v>
      </c>
      <c r="B9" t="s">
        <v>34</v>
      </c>
      <c r="C9" t="s">
        <v>29</v>
      </c>
      <c r="D9" t="s">
        <v>30</v>
      </c>
      <c r="E9" t="s">
        <v>26</v>
      </c>
    </row>
    <row r="10" spans="1:6" x14ac:dyDescent="0.3">
      <c r="A10" t="s">
        <v>35</v>
      </c>
      <c r="B10" t="s">
        <v>36</v>
      </c>
      <c r="C10" t="s">
        <v>29</v>
      </c>
      <c r="D10" t="s">
        <v>37</v>
      </c>
      <c r="E10" t="s">
        <v>26</v>
      </c>
    </row>
    <row r="11" spans="1:6" x14ac:dyDescent="0.3">
      <c r="A11" t="s">
        <v>45</v>
      </c>
      <c r="B11" t="s">
        <v>46</v>
      </c>
      <c r="C11" t="s">
        <v>12</v>
      </c>
      <c r="D11" t="s">
        <v>30</v>
      </c>
      <c r="E11" t="s">
        <v>26</v>
      </c>
    </row>
    <row r="12" spans="1:6" x14ac:dyDescent="0.3">
      <c r="A12" t="s">
        <v>47</v>
      </c>
      <c r="B12" t="s">
        <v>48</v>
      </c>
      <c r="C12" t="s">
        <v>12</v>
      </c>
      <c r="D12" t="s">
        <v>37</v>
      </c>
      <c r="E12" t="s">
        <v>26</v>
      </c>
    </row>
    <row r="13" spans="1:6" x14ac:dyDescent="0.3">
      <c r="A13" t="s">
        <v>49</v>
      </c>
      <c r="B13" t="s">
        <v>50</v>
      </c>
      <c r="C13" t="s">
        <v>12</v>
      </c>
      <c r="D13" t="s">
        <v>37</v>
      </c>
      <c r="E13" t="s">
        <v>26</v>
      </c>
    </row>
    <row r="14" spans="1:6" x14ac:dyDescent="0.3">
      <c r="A14" t="s">
        <v>53</v>
      </c>
      <c r="B14" t="s">
        <v>54</v>
      </c>
      <c r="C14" t="s">
        <v>29</v>
      </c>
      <c r="D14" t="s">
        <v>30</v>
      </c>
      <c r="E14" t="s">
        <v>26</v>
      </c>
    </row>
    <row r="15" spans="1:6" x14ac:dyDescent="0.3">
      <c r="A15" t="s">
        <v>55</v>
      </c>
      <c r="B15" t="s">
        <v>56</v>
      </c>
      <c r="C15" t="s">
        <v>29</v>
      </c>
      <c r="D15" t="s">
        <v>37</v>
      </c>
      <c r="E15" t="s">
        <v>26</v>
      </c>
    </row>
    <row r="16" spans="1:6" x14ac:dyDescent="0.3">
      <c r="A16" t="s">
        <v>97</v>
      </c>
      <c r="B16" t="s">
        <v>98</v>
      </c>
      <c r="C16" t="s">
        <v>84</v>
      </c>
      <c r="D16" t="s">
        <v>25</v>
      </c>
      <c r="E16" t="s">
        <v>81</v>
      </c>
    </row>
    <row r="17" spans="1:13" x14ac:dyDescent="0.3">
      <c r="A17" t="s">
        <v>85</v>
      </c>
      <c r="B17" t="s">
        <v>86</v>
      </c>
      <c r="C17" t="s">
        <v>29</v>
      </c>
      <c r="D17" t="s">
        <v>80</v>
      </c>
      <c r="E17" t="s">
        <v>81</v>
      </c>
    </row>
    <row r="18" spans="1:13" x14ac:dyDescent="0.3">
      <c r="A18" t="s">
        <v>107</v>
      </c>
      <c r="B18" t="s">
        <v>108</v>
      </c>
      <c r="C18" t="s">
        <v>29</v>
      </c>
      <c r="D18" t="s">
        <v>80</v>
      </c>
      <c r="E18" t="s">
        <v>81</v>
      </c>
    </row>
    <row r="19" spans="1:13" x14ac:dyDescent="0.3">
      <c r="A19" t="s">
        <v>93</v>
      </c>
      <c r="B19" t="s">
        <v>94</v>
      </c>
      <c r="C19" t="s">
        <v>84</v>
      </c>
      <c r="D19" t="s">
        <v>25</v>
      </c>
      <c r="E19" t="s">
        <v>81</v>
      </c>
    </row>
    <row r="20" spans="1:13" x14ac:dyDescent="0.3">
      <c r="A20" t="s">
        <v>99</v>
      </c>
      <c r="B20" t="s">
        <v>100</v>
      </c>
      <c r="C20" t="s">
        <v>29</v>
      </c>
      <c r="D20" t="s">
        <v>80</v>
      </c>
      <c r="E20" t="s">
        <v>81</v>
      </c>
    </row>
    <row r="21" spans="1:13" x14ac:dyDescent="0.3">
      <c r="A21" t="s">
        <v>134</v>
      </c>
      <c r="B21" t="s">
        <v>135</v>
      </c>
      <c r="C21" t="s">
        <v>136</v>
      </c>
      <c r="D21" t="s">
        <v>30</v>
      </c>
      <c r="E21" t="s">
        <v>81</v>
      </c>
    </row>
    <row r="22" spans="1:13" x14ac:dyDescent="0.3">
      <c r="A22" t="s">
        <v>101</v>
      </c>
      <c r="B22" t="s">
        <v>102</v>
      </c>
      <c r="C22" t="s">
        <v>29</v>
      </c>
      <c r="D22" t="s">
        <v>80</v>
      </c>
      <c r="E22" t="s">
        <v>81</v>
      </c>
    </row>
    <row r="23" spans="1:13" x14ac:dyDescent="0.3">
      <c r="A23" t="s">
        <v>245</v>
      </c>
      <c r="B23" t="s">
        <v>244</v>
      </c>
      <c r="C23" t="s">
        <v>12</v>
      </c>
      <c r="E23" t="s">
        <v>81</v>
      </c>
    </row>
    <row r="24" spans="1:13" x14ac:dyDescent="0.3">
      <c r="A24" t="s">
        <v>91</v>
      </c>
      <c r="B24" t="s">
        <v>92</v>
      </c>
      <c r="C24" t="s">
        <v>84</v>
      </c>
      <c r="D24" t="s">
        <v>25</v>
      </c>
      <c r="E24" t="s">
        <v>81</v>
      </c>
    </row>
    <row r="25" spans="1:13" x14ac:dyDescent="0.3">
      <c r="A25" t="s">
        <v>95</v>
      </c>
      <c r="B25" t="s">
        <v>96</v>
      </c>
      <c r="C25" t="s">
        <v>84</v>
      </c>
      <c r="D25" t="s">
        <v>25</v>
      </c>
      <c r="E25" t="s">
        <v>81</v>
      </c>
    </row>
    <row r="26" spans="1:13" x14ac:dyDescent="0.3">
      <c r="A26" t="s">
        <v>103</v>
      </c>
      <c r="B26" t="s">
        <v>104</v>
      </c>
      <c r="C26" t="s">
        <v>29</v>
      </c>
      <c r="D26" t="s">
        <v>80</v>
      </c>
      <c r="E26" t="s">
        <v>81</v>
      </c>
    </row>
    <row r="27" spans="1:13" x14ac:dyDescent="0.3">
      <c r="A27" t="s">
        <v>78</v>
      </c>
      <c r="B27" t="s">
        <v>79</v>
      </c>
      <c r="C27" t="s">
        <v>12</v>
      </c>
      <c r="D27" t="s">
        <v>80</v>
      </c>
      <c r="E27" t="s">
        <v>81</v>
      </c>
      <c r="M27" t="s">
        <v>67</v>
      </c>
    </row>
    <row r="28" spans="1:13" x14ac:dyDescent="0.3">
      <c r="A28" t="s">
        <v>105</v>
      </c>
      <c r="B28" t="s">
        <v>106</v>
      </c>
      <c r="C28" t="s">
        <v>84</v>
      </c>
      <c r="D28" t="s">
        <v>25</v>
      </c>
      <c r="E28" t="s">
        <v>81</v>
      </c>
    </row>
    <row r="29" spans="1:13" x14ac:dyDescent="0.3">
      <c r="A29" t="s">
        <v>87</v>
      </c>
      <c r="B29" t="s">
        <v>88</v>
      </c>
      <c r="C29" t="s">
        <v>29</v>
      </c>
      <c r="D29" t="s">
        <v>80</v>
      </c>
      <c r="E29" t="s">
        <v>81</v>
      </c>
    </row>
    <row r="30" spans="1:13" x14ac:dyDescent="0.3">
      <c r="A30" t="s">
        <v>89</v>
      </c>
      <c r="B30" t="s">
        <v>90</v>
      </c>
      <c r="C30" t="s">
        <v>84</v>
      </c>
      <c r="D30" t="s">
        <v>25</v>
      </c>
      <c r="E30" t="s">
        <v>81</v>
      </c>
    </row>
    <row r="31" spans="1:13" x14ac:dyDescent="0.3">
      <c r="A31" t="s">
        <v>82</v>
      </c>
      <c r="B31" t="s">
        <v>83</v>
      </c>
      <c r="C31" t="s">
        <v>84</v>
      </c>
      <c r="D31" t="s">
        <v>25</v>
      </c>
      <c r="E31" t="s">
        <v>81</v>
      </c>
    </row>
    <row r="32" spans="1:13" x14ac:dyDescent="0.3">
      <c r="A32" t="s">
        <v>118</v>
      </c>
      <c r="B32" t="s">
        <v>119</v>
      </c>
      <c r="C32" t="s">
        <v>29</v>
      </c>
      <c r="D32" t="s">
        <v>37</v>
      </c>
      <c r="E32" t="s">
        <v>111</v>
      </c>
    </row>
    <row r="33" spans="1:6" x14ac:dyDescent="0.3">
      <c r="A33" t="s">
        <v>120</v>
      </c>
      <c r="B33" t="s">
        <v>121</v>
      </c>
      <c r="C33" t="s">
        <v>29</v>
      </c>
      <c r="D33" t="s">
        <v>37</v>
      </c>
      <c r="E33" t="s">
        <v>111</v>
      </c>
    </row>
    <row r="34" spans="1:6" x14ac:dyDescent="0.3">
      <c r="A34" t="s">
        <v>112</v>
      </c>
      <c r="B34" t="s">
        <v>113</v>
      </c>
      <c r="C34" t="s">
        <v>29</v>
      </c>
      <c r="D34" t="s">
        <v>37</v>
      </c>
      <c r="E34" t="s">
        <v>111</v>
      </c>
    </row>
    <row r="35" spans="1:6" x14ac:dyDescent="0.3">
      <c r="A35" t="s">
        <v>114</v>
      </c>
      <c r="B35" t="s">
        <v>115</v>
      </c>
      <c r="C35" t="s">
        <v>29</v>
      </c>
      <c r="D35" t="s">
        <v>37</v>
      </c>
      <c r="E35" t="s">
        <v>111</v>
      </c>
    </row>
    <row r="36" spans="1:6" x14ac:dyDescent="0.3">
      <c r="A36" t="s">
        <v>116</v>
      </c>
      <c r="B36" t="s">
        <v>117</v>
      </c>
      <c r="C36" t="s">
        <v>29</v>
      </c>
      <c r="D36" t="s">
        <v>37</v>
      </c>
      <c r="E36" t="s">
        <v>111</v>
      </c>
    </row>
    <row r="37" spans="1:6" x14ac:dyDescent="0.3">
      <c r="A37" t="s">
        <v>122</v>
      </c>
      <c r="B37" t="s">
        <v>123</v>
      </c>
      <c r="C37" t="s">
        <v>12</v>
      </c>
      <c r="D37" t="s">
        <v>80</v>
      </c>
      <c r="E37" t="s">
        <v>111</v>
      </c>
    </row>
    <row r="38" spans="1:6" x14ac:dyDescent="0.3">
      <c r="A38" t="s">
        <v>109</v>
      </c>
      <c r="B38" t="s">
        <v>110</v>
      </c>
      <c r="C38" t="s">
        <v>29</v>
      </c>
      <c r="D38" t="s">
        <v>37</v>
      </c>
      <c r="E38" t="s">
        <v>111</v>
      </c>
    </row>
    <row r="39" spans="1:6" x14ac:dyDescent="0.3">
      <c r="A39" t="s">
        <v>159</v>
      </c>
      <c r="B39" t="s">
        <v>160</v>
      </c>
      <c r="C39" t="s">
        <v>29</v>
      </c>
      <c r="D39" t="s">
        <v>30</v>
      </c>
      <c r="E39" t="s">
        <v>111</v>
      </c>
    </row>
    <row r="40" spans="1:6" x14ac:dyDescent="0.3">
      <c r="A40" t="s">
        <v>163</v>
      </c>
      <c r="B40" t="s">
        <v>164</v>
      </c>
      <c r="C40" t="s">
        <v>12</v>
      </c>
      <c r="D40" t="s">
        <v>30</v>
      </c>
      <c r="E40" t="s">
        <v>111</v>
      </c>
    </row>
    <row r="41" spans="1:6" x14ac:dyDescent="0.3">
      <c r="A41" t="s">
        <v>161</v>
      </c>
      <c r="B41" t="s">
        <v>162</v>
      </c>
      <c r="C41" t="s">
        <v>29</v>
      </c>
      <c r="D41" t="s">
        <v>273</v>
      </c>
      <c r="E41" t="s">
        <v>111</v>
      </c>
    </row>
    <row r="42" spans="1:6" x14ac:dyDescent="0.3">
      <c r="A42" t="s">
        <v>172</v>
      </c>
      <c r="B42" t="s">
        <v>173</v>
      </c>
      <c r="C42" t="s">
        <v>12</v>
      </c>
      <c r="D42" t="s">
        <v>30</v>
      </c>
      <c r="E42" t="s">
        <v>111</v>
      </c>
    </row>
    <row r="43" spans="1:6" x14ac:dyDescent="0.3">
      <c r="A43" t="s">
        <v>170</v>
      </c>
      <c r="B43" t="s">
        <v>171</v>
      </c>
      <c r="C43" t="s">
        <v>29</v>
      </c>
      <c r="D43" t="s">
        <v>25</v>
      </c>
      <c r="E43" t="s">
        <v>111</v>
      </c>
    </row>
    <row r="44" spans="1:6" x14ac:dyDescent="0.3">
      <c r="A44" t="s">
        <v>174</v>
      </c>
      <c r="B44" t="s">
        <v>175</v>
      </c>
      <c r="C44" t="s">
        <v>130</v>
      </c>
      <c r="D44" t="s">
        <v>30</v>
      </c>
      <c r="E44" t="s">
        <v>111</v>
      </c>
    </row>
    <row r="45" spans="1:6" x14ac:dyDescent="0.3">
      <c r="A45" t="s">
        <v>176</v>
      </c>
      <c r="B45" t="s">
        <v>177</v>
      </c>
      <c r="C45" t="s">
        <v>29</v>
      </c>
      <c r="D45" t="s">
        <v>37</v>
      </c>
      <c r="E45" t="s">
        <v>111</v>
      </c>
    </row>
    <row r="46" spans="1:6" x14ac:dyDescent="0.3">
      <c r="A46" t="s">
        <v>359</v>
      </c>
      <c r="B46" t="s">
        <v>244</v>
      </c>
      <c r="C46" t="s">
        <v>12</v>
      </c>
      <c r="E46" t="s">
        <v>111</v>
      </c>
    </row>
    <row r="47" spans="1:6" x14ac:dyDescent="0.3">
      <c r="A47" t="s">
        <v>243</v>
      </c>
      <c r="B47" t="s">
        <v>244</v>
      </c>
      <c r="C47" t="s">
        <v>12</v>
      </c>
      <c r="E47" t="s">
        <v>111</v>
      </c>
    </row>
    <row r="48" spans="1:6" x14ac:dyDescent="0.3">
      <c r="A48" t="s">
        <v>355</v>
      </c>
      <c r="B48" t="s">
        <v>244</v>
      </c>
      <c r="C48" t="s">
        <v>29</v>
      </c>
      <c r="D48" t="s">
        <v>37</v>
      </c>
      <c r="E48" t="s">
        <v>111</v>
      </c>
      <c r="F48" t="s">
        <v>358</v>
      </c>
    </row>
    <row r="49" spans="1:6" x14ac:dyDescent="0.3">
      <c r="A49" t="s">
        <v>356</v>
      </c>
      <c r="B49" t="s">
        <v>244</v>
      </c>
      <c r="C49" t="s">
        <v>29</v>
      </c>
      <c r="D49" t="s">
        <v>37</v>
      </c>
      <c r="E49" t="s">
        <v>111</v>
      </c>
      <c r="F49" t="s">
        <v>358</v>
      </c>
    </row>
    <row r="50" spans="1:6" x14ac:dyDescent="0.3">
      <c r="A50" t="s">
        <v>354</v>
      </c>
      <c r="B50" t="s">
        <v>244</v>
      </c>
      <c r="C50" t="s">
        <v>29</v>
      </c>
      <c r="D50" t="s">
        <v>37</v>
      </c>
      <c r="E50" t="s">
        <v>111</v>
      </c>
      <c r="F50" t="s">
        <v>358</v>
      </c>
    </row>
    <row r="51" spans="1:6" x14ac:dyDescent="0.3">
      <c r="A51" t="s">
        <v>357</v>
      </c>
      <c r="B51" t="s">
        <v>244</v>
      </c>
      <c r="C51" t="s">
        <v>29</v>
      </c>
      <c r="D51" t="s">
        <v>37</v>
      </c>
      <c r="E51" t="s">
        <v>111</v>
      </c>
      <c r="F51" t="s">
        <v>358</v>
      </c>
    </row>
    <row r="52" spans="1:6" x14ac:dyDescent="0.3">
      <c r="A52" t="s">
        <v>360</v>
      </c>
      <c r="B52" t="s">
        <v>244</v>
      </c>
      <c r="C52" t="s">
        <v>12</v>
      </c>
      <c r="E52" t="s">
        <v>111</v>
      </c>
    </row>
    <row r="53" spans="1:6" x14ac:dyDescent="0.3">
      <c r="A53" t="s">
        <v>361</v>
      </c>
      <c r="B53" t="s">
        <v>244</v>
      </c>
      <c r="C53" t="s">
        <v>12</v>
      </c>
      <c r="E53" t="s">
        <v>111</v>
      </c>
    </row>
    <row r="54" spans="1:6" x14ac:dyDescent="0.3">
      <c r="A54" t="s">
        <v>152</v>
      </c>
      <c r="B54" t="s">
        <v>153</v>
      </c>
      <c r="C54" t="s">
        <v>154</v>
      </c>
      <c r="D54" t="s">
        <v>30</v>
      </c>
      <c r="E54" t="s">
        <v>149</v>
      </c>
    </row>
    <row r="55" spans="1:6" x14ac:dyDescent="0.3">
      <c r="A55" t="s">
        <v>147</v>
      </c>
      <c r="B55" t="s">
        <v>148</v>
      </c>
      <c r="C55" t="s">
        <v>132</v>
      </c>
      <c r="D55" t="s">
        <v>30</v>
      </c>
      <c r="E55" t="s">
        <v>149</v>
      </c>
    </row>
    <row r="56" spans="1:6" x14ac:dyDescent="0.3">
      <c r="A56" t="s">
        <v>155</v>
      </c>
      <c r="B56" t="s">
        <v>156</v>
      </c>
      <c r="C56" t="s">
        <v>154</v>
      </c>
      <c r="D56" t="s">
        <v>30</v>
      </c>
      <c r="E56" t="s">
        <v>149</v>
      </c>
    </row>
    <row r="57" spans="1:6" x14ac:dyDescent="0.3">
      <c r="A57" t="s">
        <v>150</v>
      </c>
      <c r="B57" t="s">
        <v>151</v>
      </c>
      <c r="C57" t="s">
        <v>132</v>
      </c>
      <c r="D57" t="s">
        <v>30</v>
      </c>
      <c r="E57" t="s">
        <v>149</v>
      </c>
    </row>
    <row r="58" spans="1:6" x14ac:dyDescent="0.3">
      <c r="A58" t="s">
        <v>157</v>
      </c>
      <c r="B58" t="s">
        <v>158</v>
      </c>
      <c r="C58" t="s">
        <v>29</v>
      </c>
      <c r="D58" t="s">
        <v>30</v>
      </c>
      <c r="E58" t="s">
        <v>149</v>
      </c>
    </row>
    <row r="59" spans="1:6" x14ac:dyDescent="0.3">
      <c r="A59" t="s">
        <v>314</v>
      </c>
      <c r="B59" t="s">
        <v>315</v>
      </c>
      <c r="C59" t="s">
        <v>269</v>
      </c>
      <c r="D59" t="s">
        <v>60</v>
      </c>
      <c r="E59" t="s">
        <v>149</v>
      </c>
      <c r="F59" t="s">
        <v>309</v>
      </c>
    </row>
    <row r="60" spans="1:6" x14ac:dyDescent="0.3">
      <c r="A60" t="s">
        <v>316</v>
      </c>
      <c r="B60" t="s">
        <v>317</v>
      </c>
      <c r="C60" t="s">
        <v>269</v>
      </c>
      <c r="D60" t="s">
        <v>60</v>
      </c>
      <c r="E60" t="s">
        <v>149</v>
      </c>
      <c r="F60" t="s">
        <v>309</v>
      </c>
    </row>
    <row r="61" spans="1:6" x14ac:dyDescent="0.3">
      <c r="A61" t="s">
        <v>306</v>
      </c>
      <c r="B61" t="s">
        <v>307</v>
      </c>
      <c r="C61" t="s">
        <v>308</v>
      </c>
      <c r="D61" t="s">
        <v>60</v>
      </c>
      <c r="E61" t="s">
        <v>149</v>
      </c>
      <c r="F61" t="s">
        <v>309</v>
      </c>
    </row>
    <row r="62" spans="1:6" x14ac:dyDescent="0.3">
      <c r="A62" t="s">
        <v>312</v>
      </c>
      <c r="B62" t="s">
        <v>313</v>
      </c>
      <c r="C62" t="s">
        <v>29</v>
      </c>
      <c r="E62" t="s">
        <v>149</v>
      </c>
      <c r="F62" t="s">
        <v>309</v>
      </c>
    </row>
    <row r="63" spans="1:6" x14ac:dyDescent="0.3">
      <c r="A63" t="s">
        <v>310</v>
      </c>
      <c r="B63" t="s">
        <v>311</v>
      </c>
      <c r="C63" t="s">
        <v>308</v>
      </c>
      <c r="D63" t="s">
        <v>60</v>
      </c>
      <c r="E63" t="s">
        <v>149</v>
      </c>
      <c r="F63" t="s">
        <v>309</v>
      </c>
    </row>
    <row r="64" spans="1:6" x14ac:dyDescent="0.3">
      <c r="A64" t="s">
        <v>320</v>
      </c>
      <c r="B64" t="s">
        <v>321</v>
      </c>
      <c r="C64" t="s">
        <v>29</v>
      </c>
      <c r="D64" t="s">
        <v>37</v>
      </c>
      <c r="E64" t="s">
        <v>149</v>
      </c>
      <c r="F64" t="s">
        <v>309</v>
      </c>
    </row>
    <row r="65" spans="1:6" x14ac:dyDescent="0.3">
      <c r="A65" t="s">
        <v>318</v>
      </c>
      <c r="B65" t="s">
        <v>319</v>
      </c>
      <c r="C65" t="s">
        <v>130</v>
      </c>
      <c r="D65" t="s">
        <v>30</v>
      </c>
      <c r="E65" t="s">
        <v>149</v>
      </c>
      <c r="F65" t="s">
        <v>309</v>
      </c>
    </row>
    <row r="66" spans="1:6" x14ac:dyDescent="0.3">
      <c r="A66" t="s">
        <v>248</v>
      </c>
      <c r="B66" t="s">
        <v>244</v>
      </c>
      <c r="C66" t="s">
        <v>12</v>
      </c>
      <c r="E66" t="s">
        <v>149</v>
      </c>
    </row>
    <row r="67" spans="1:6" x14ac:dyDescent="0.3">
      <c r="A67" t="s">
        <v>250</v>
      </c>
      <c r="B67" t="s">
        <v>244</v>
      </c>
      <c r="C67" t="s">
        <v>12</v>
      </c>
      <c r="E67" t="s">
        <v>149</v>
      </c>
    </row>
    <row r="68" spans="1:6" x14ac:dyDescent="0.3">
      <c r="A68" t="s">
        <v>253</v>
      </c>
      <c r="B68" t="s">
        <v>244</v>
      </c>
      <c r="C68" t="s">
        <v>184</v>
      </c>
      <c r="D68" t="s">
        <v>169</v>
      </c>
      <c r="E68" t="s">
        <v>149</v>
      </c>
    </row>
    <row r="69" spans="1:6" x14ac:dyDescent="0.3">
      <c r="A69" t="s">
        <v>249</v>
      </c>
      <c r="B69" t="s">
        <v>244</v>
      </c>
      <c r="C69" t="s">
        <v>12</v>
      </c>
      <c r="E69" t="s">
        <v>149</v>
      </c>
    </row>
    <row r="70" spans="1:6" x14ac:dyDescent="0.3">
      <c r="A70" t="s">
        <v>251</v>
      </c>
      <c r="B70" t="s">
        <v>244</v>
      </c>
      <c r="C70" t="s">
        <v>12</v>
      </c>
      <c r="E70" t="s">
        <v>149</v>
      </c>
    </row>
    <row r="71" spans="1:6" x14ac:dyDescent="0.3">
      <c r="A71" t="s">
        <v>252</v>
      </c>
      <c r="B71" t="s">
        <v>244</v>
      </c>
      <c r="C71" t="s">
        <v>12</v>
      </c>
      <c r="E71" t="s">
        <v>149</v>
      </c>
    </row>
    <row r="72" spans="1:6" x14ac:dyDescent="0.3">
      <c r="A72" t="s">
        <v>254</v>
      </c>
      <c r="B72" t="s">
        <v>244</v>
      </c>
      <c r="C72" t="s">
        <v>184</v>
      </c>
      <c r="D72" t="s">
        <v>169</v>
      </c>
      <c r="E72" t="s">
        <v>149</v>
      </c>
    </row>
    <row r="73" spans="1:6" x14ac:dyDescent="0.3">
      <c r="A73" t="s">
        <v>190</v>
      </c>
      <c r="B73" t="s">
        <v>191</v>
      </c>
      <c r="C73" t="s">
        <v>184</v>
      </c>
      <c r="D73" t="s">
        <v>37</v>
      </c>
      <c r="E73" t="s">
        <v>149</v>
      </c>
    </row>
    <row r="74" spans="1:6" x14ac:dyDescent="0.3">
      <c r="A74" t="s">
        <v>185</v>
      </c>
      <c r="B74" t="s">
        <v>186</v>
      </c>
      <c r="C74" t="s">
        <v>184</v>
      </c>
      <c r="D74" t="s">
        <v>37</v>
      </c>
      <c r="E74" t="s">
        <v>149</v>
      </c>
    </row>
    <row r="75" spans="1:6" x14ac:dyDescent="0.3">
      <c r="A75" t="s">
        <v>187</v>
      </c>
      <c r="B75" t="s">
        <v>188</v>
      </c>
      <c r="C75" t="s">
        <v>189</v>
      </c>
      <c r="D75" t="s">
        <v>37</v>
      </c>
      <c r="E75" t="s">
        <v>149</v>
      </c>
    </row>
    <row r="76" spans="1:6" x14ac:dyDescent="0.3">
      <c r="A76" t="s">
        <v>182</v>
      </c>
      <c r="B76" t="s">
        <v>183</v>
      </c>
      <c r="C76" t="s">
        <v>184</v>
      </c>
      <c r="D76" t="s">
        <v>37</v>
      </c>
      <c r="E76" t="s">
        <v>149</v>
      </c>
    </row>
    <row r="77" spans="1:6" x14ac:dyDescent="0.3">
      <c r="A77" t="s">
        <v>194</v>
      </c>
      <c r="B77" t="s">
        <v>195</v>
      </c>
      <c r="C77" t="s">
        <v>184</v>
      </c>
      <c r="D77" t="s">
        <v>30</v>
      </c>
      <c r="E77" t="s">
        <v>149</v>
      </c>
    </row>
    <row r="78" spans="1:6" x14ac:dyDescent="0.3">
      <c r="A78" t="s">
        <v>192</v>
      </c>
      <c r="B78" t="s">
        <v>193</v>
      </c>
      <c r="C78" t="s">
        <v>130</v>
      </c>
      <c r="D78" t="s">
        <v>30</v>
      </c>
      <c r="E78" t="s">
        <v>149</v>
      </c>
    </row>
    <row r="79" spans="1:6" x14ac:dyDescent="0.3">
      <c r="A79" t="s">
        <v>198</v>
      </c>
      <c r="B79" t="s">
        <v>199</v>
      </c>
      <c r="C79" t="s">
        <v>130</v>
      </c>
      <c r="D79" t="s">
        <v>30</v>
      </c>
      <c r="E79" t="s">
        <v>149</v>
      </c>
    </row>
    <row r="80" spans="1:6" x14ac:dyDescent="0.3">
      <c r="A80" t="s">
        <v>343</v>
      </c>
      <c r="B80" t="s">
        <v>344</v>
      </c>
      <c r="C80" t="s">
        <v>272</v>
      </c>
      <c r="D80" t="s">
        <v>25</v>
      </c>
      <c r="E80" t="s">
        <v>328</v>
      </c>
      <c r="F80" t="s">
        <v>329</v>
      </c>
    </row>
    <row r="81" spans="1:6" x14ac:dyDescent="0.3">
      <c r="A81" t="s">
        <v>341</v>
      </c>
      <c r="B81" t="s">
        <v>342</v>
      </c>
      <c r="C81" t="s">
        <v>272</v>
      </c>
      <c r="D81" t="s">
        <v>25</v>
      </c>
      <c r="E81" t="s">
        <v>328</v>
      </c>
      <c r="F81" t="s">
        <v>329</v>
      </c>
    </row>
    <row r="82" spans="1:6" x14ac:dyDescent="0.3">
      <c r="A82" t="s">
        <v>334</v>
      </c>
      <c r="B82" t="s">
        <v>335</v>
      </c>
      <c r="C82" t="s">
        <v>12</v>
      </c>
      <c r="D82" t="s">
        <v>72</v>
      </c>
      <c r="E82" t="s">
        <v>328</v>
      </c>
      <c r="F82" t="s">
        <v>329</v>
      </c>
    </row>
    <row r="83" spans="1:6" x14ac:dyDescent="0.3">
      <c r="A83" t="s">
        <v>332</v>
      </c>
      <c r="B83" t="s">
        <v>333</v>
      </c>
      <c r="C83" t="s">
        <v>130</v>
      </c>
      <c r="D83" t="s">
        <v>30</v>
      </c>
      <c r="E83" t="s">
        <v>328</v>
      </c>
      <c r="F83" t="s">
        <v>329</v>
      </c>
    </row>
    <row r="84" spans="1:6" x14ac:dyDescent="0.3">
      <c r="A84" t="s">
        <v>326</v>
      </c>
      <c r="B84" t="s">
        <v>327</v>
      </c>
      <c r="C84" t="s">
        <v>12</v>
      </c>
      <c r="E84" t="s">
        <v>328</v>
      </c>
      <c r="F84" t="s">
        <v>329</v>
      </c>
    </row>
    <row r="85" spans="1:6" x14ac:dyDescent="0.3">
      <c r="A85" t="s">
        <v>336</v>
      </c>
      <c r="B85" t="s">
        <v>337</v>
      </c>
      <c r="C85" t="s">
        <v>338</v>
      </c>
      <c r="D85" t="s">
        <v>25</v>
      </c>
      <c r="E85" t="s">
        <v>328</v>
      </c>
      <c r="F85" t="s">
        <v>329</v>
      </c>
    </row>
    <row r="86" spans="1:6" x14ac:dyDescent="0.3">
      <c r="A86" t="s">
        <v>339</v>
      </c>
      <c r="B86" t="s">
        <v>340</v>
      </c>
      <c r="C86" t="s">
        <v>12</v>
      </c>
      <c r="D86" t="s">
        <v>25</v>
      </c>
      <c r="E86" t="s">
        <v>328</v>
      </c>
      <c r="F86" t="s">
        <v>329</v>
      </c>
    </row>
    <row r="87" spans="1:6" x14ac:dyDescent="0.3">
      <c r="A87" t="s">
        <v>330</v>
      </c>
      <c r="B87" t="s">
        <v>331</v>
      </c>
      <c r="C87" t="s">
        <v>12</v>
      </c>
      <c r="D87" t="s">
        <v>72</v>
      </c>
      <c r="E87" t="s">
        <v>328</v>
      </c>
      <c r="F87" t="s">
        <v>329</v>
      </c>
    </row>
    <row r="88" spans="1:6" x14ac:dyDescent="0.3">
      <c r="A88" t="s">
        <v>58</v>
      </c>
      <c r="B88" t="s">
        <v>59</v>
      </c>
      <c r="C88" t="s">
        <v>269</v>
      </c>
      <c r="D88" t="s">
        <v>60</v>
      </c>
      <c r="E88" t="s">
        <v>57</v>
      </c>
    </row>
    <row r="89" spans="1:6" x14ac:dyDescent="0.3">
      <c r="A89" t="s">
        <v>265</v>
      </c>
      <c r="B89" t="s">
        <v>266</v>
      </c>
      <c r="C89" t="s">
        <v>269</v>
      </c>
      <c r="D89" t="s">
        <v>60</v>
      </c>
      <c r="E89" t="s">
        <v>57</v>
      </c>
    </row>
    <row r="90" spans="1:6" x14ac:dyDescent="0.3">
      <c r="A90" t="s">
        <v>267</v>
      </c>
      <c r="B90" t="s">
        <v>268</v>
      </c>
      <c r="C90" t="s">
        <v>269</v>
      </c>
      <c r="D90" t="s">
        <v>60</v>
      </c>
      <c r="E90" t="s">
        <v>57</v>
      </c>
    </row>
    <row r="91" spans="1:6" x14ac:dyDescent="0.3">
      <c r="A91" t="s">
        <v>63</v>
      </c>
      <c r="B91" t="s">
        <v>270</v>
      </c>
      <c r="C91" t="s">
        <v>29</v>
      </c>
      <c r="D91" t="s">
        <v>25</v>
      </c>
      <c r="E91" t="s">
        <v>57</v>
      </c>
    </row>
    <row r="92" spans="1:6" x14ac:dyDescent="0.3">
      <c r="A92" t="s">
        <v>61</v>
      </c>
      <c r="B92" t="s">
        <v>62</v>
      </c>
      <c r="C92" t="s">
        <v>269</v>
      </c>
      <c r="D92" t="s">
        <v>60</v>
      </c>
      <c r="E92" t="s">
        <v>57</v>
      </c>
    </row>
    <row r="93" spans="1:6" x14ac:dyDescent="0.3">
      <c r="A93" t="s">
        <v>124</v>
      </c>
      <c r="B93" t="s">
        <v>125</v>
      </c>
      <c r="C93" t="s">
        <v>29</v>
      </c>
      <c r="D93" t="s">
        <v>25</v>
      </c>
      <c r="E93" t="s">
        <v>57</v>
      </c>
    </row>
    <row r="94" spans="1:6" x14ac:dyDescent="0.3">
      <c r="A94" t="s">
        <v>126</v>
      </c>
      <c r="B94" t="s">
        <v>127</v>
      </c>
      <c r="C94" t="s">
        <v>269</v>
      </c>
      <c r="D94" t="s">
        <v>60</v>
      </c>
      <c r="E94" t="s">
        <v>57</v>
      </c>
    </row>
    <row r="95" spans="1:6" x14ac:dyDescent="0.3">
      <c r="A95" t="s">
        <v>128</v>
      </c>
      <c r="B95" t="s">
        <v>129</v>
      </c>
      <c r="C95" t="s">
        <v>130</v>
      </c>
      <c r="D95" t="s">
        <v>273</v>
      </c>
      <c r="E95" t="s">
        <v>57</v>
      </c>
      <c r="F95" t="s">
        <v>276</v>
      </c>
    </row>
    <row r="96" spans="1:6" x14ac:dyDescent="0.3">
      <c r="A96" t="s">
        <v>70</v>
      </c>
      <c r="B96" t="s">
        <v>71</v>
      </c>
      <c r="C96" t="s">
        <v>12</v>
      </c>
      <c r="D96" t="s">
        <v>72</v>
      </c>
      <c r="E96" t="s">
        <v>57</v>
      </c>
    </row>
    <row r="97" spans="1:10" x14ac:dyDescent="0.3">
      <c r="A97" t="s">
        <v>302</v>
      </c>
      <c r="B97" t="s">
        <v>303</v>
      </c>
      <c r="C97" t="s">
        <v>269</v>
      </c>
      <c r="D97" t="s">
        <v>60</v>
      </c>
      <c r="E97" t="s">
        <v>57</v>
      </c>
      <c r="F97" t="s">
        <v>301</v>
      </c>
    </row>
    <row r="98" spans="1:10" x14ac:dyDescent="0.3">
      <c r="A98" t="s">
        <v>304</v>
      </c>
      <c r="B98" t="s">
        <v>305</v>
      </c>
      <c r="C98" t="s">
        <v>269</v>
      </c>
      <c r="D98" t="s">
        <v>60</v>
      </c>
      <c r="E98" t="s">
        <v>57</v>
      </c>
      <c r="F98" t="s">
        <v>301</v>
      </c>
      <c r="G98" s="5"/>
      <c r="H98" s="5"/>
      <c r="I98" s="5"/>
      <c r="J98" s="4"/>
    </row>
    <row r="99" spans="1:10" x14ac:dyDescent="0.3">
      <c r="A99" t="s">
        <v>299</v>
      </c>
      <c r="B99" t="s">
        <v>300</v>
      </c>
      <c r="C99" t="s">
        <v>29</v>
      </c>
      <c r="D99" t="s">
        <v>25</v>
      </c>
      <c r="E99" t="s">
        <v>57</v>
      </c>
      <c r="F99" t="s">
        <v>301</v>
      </c>
      <c r="G99" s="5"/>
      <c r="H99" s="5"/>
      <c r="I99" s="5"/>
      <c r="J99" s="4"/>
    </row>
    <row r="100" spans="1:10" x14ac:dyDescent="0.3">
      <c r="A100" t="s">
        <v>66</v>
      </c>
      <c r="B100" t="s">
        <v>271</v>
      </c>
      <c r="C100" t="s">
        <v>29</v>
      </c>
      <c r="D100" t="s">
        <v>25</v>
      </c>
      <c r="E100" t="s">
        <v>57</v>
      </c>
      <c r="G100" s="5"/>
      <c r="H100" s="5"/>
      <c r="I100" s="5"/>
      <c r="J100" s="4"/>
    </row>
    <row r="101" spans="1:10" x14ac:dyDescent="0.3">
      <c r="A101" t="s">
        <v>258</v>
      </c>
      <c r="B101" t="s">
        <v>244</v>
      </c>
      <c r="C101" t="s">
        <v>269</v>
      </c>
      <c r="E101" t="s">
        <v>57</v>
      </c>
      <c r="G101" s="5"/>
      <c r="H101" s="5"/>
      <c r="I101" s="5"/>
      <c r="J101" s="4"/>
    </row>
    <row r="102" spans="1:10" x14ac:dyDescent="0.3">
      <c r="A102" t="s">
        <v>257</v>
      </c>
      <c r="B102" t="s">
        <v>244</v>
      </c>
      <c r="C102" t="s">
        <v>269</v>
      </c>
      <c r="E102" t="s">
        <v>57</v>
      </c>
      <c r="G102" s="5"/>
      <c r="H102" s="5"/>
      <c r="I102" s="5"/>
      <c r="J102" s="4"/>
    </row>
    <row r="103" spans="1:10" x14ac:dyDescent="0.3">
      <c r="A103" t="s">
        <v>247</v>
      </c>
      <c r="B103" t="s">
        <v>244</v>
      </c>
      <c r="C103" t="s">
        <v>29</v>
      </c>
      <c r="E103" t="s">
        <v>57</v>
      </c>
      <c r="G103" s="5"/>
      <c r="H103" s="5"/>
      <c r="I103" s="5"/>
      <c r="J103" s="4"/>
    </row>
    <row r="104" spans="1:10" x14ac:dyDescent="0.3">
      <c r="A104" t="s">
        <v>246</v>
      </c>
      <c r="B104" t="s">
        <v>244</v>
      </c>
      <c r="C104" t="s">
        <v>269</v>
      </c>
      <c r="E104" t="s">
        <v>57</v>
      </c>
      <c r="G104" s="4"/>
      <c r="H104" s="4"/>
      <c r="I104" s="4"/>
      <c r="J104" s="4"/>
    </row>
    <row r="105" spans="1:10" x14ac:dyDescent="0.3">
      <c r="A105" t="s">
        <v>64</v>
      </c>
      <c r="B105" t="s">
        <v>65</v>
      </c>
      <c r="C105" t="s">
        <v>269</v>
      </c>
      <c r="D105" t="s">
        <v>60</v>
      </c>
      <c r="E105" t="s">
        <v>57</v>
      </c>
      <c r="G105" s="4"/>
      <c r="H105" s="4"/>
      <c r="I105" s="4"/>
      <c r="J105" s="4"/>
    </row>
    <row r="106" spans="1:10" x14ac:dyDescent="0.3">
      <c r="A106" t="s">
        <v>212</v>
      </c>
      <c r="B106" t="s">
        <v>213</v>
      </c>
      <c r="C106" t="s">
        <v>29</v>
      </c>
      <c r="D106" t="s">
        <v>37</v>
      </c>
      <c r="E106" t="s">
        <v>57</v>
      </c>
      <c r="G106" s="4"/>
      <c r="H106" s="4"/>
      <c r="I106" s="4"/>
      <c r="J106" s="4"/>
    </row>
    <row r="107" spans="1:10" x14ac:dyDescent="0.3">
      <c r="A107" t="s">
        <v>214</v>
      </c>
      <c r="B107" t="s">
        <v>280</v>
      </c>
      <c r="C107" t="s">
        <v>269</v>
      </c>
      <c r="D107" t="s">
        <v>60</v>
      </c>
      <c r="E107" t="s">
        <v>57</v>
      </c>
      <c r="F107" t="s">
        <v>279</v>
      </c>
      <c r="G107" s="4"/>
      <c r="H107" s="4"/>
      <c r="I107" s="4"/>
      <c r="J107" s="4"/>
    </row>
    <row r="108" spans="1:10" x14ac:dyDescent="0.3">
      <c r="A108" t="s">
        <v>215</v>
      </c>
      <c r="B108" t="s">
        <v>281</v>
      </c>
      <c r="C108" t="s">
        <v>269</v>
      </c>
      <c r="D108" t="s">
        <v>60</v>
      </c>
      <c r="E108" t="s">
        <v>57</v>
      </c>
      <c r="F108" t="s">
        <v>279</v>
      </c>
    </row>
    <row r="109" spans="1:10" x14ac:dyDescent="0.3">
      <c r="A109" t="s">
        <v>68</v>
      </c>
      <c r="B109" t="s">
        <v>69</v>
      </c>
      <c r="C109" t="s">
        <v>29</v>
      </c>
      <c r="D109" t="s">
        <v>30</v>
      </c>
      <c r="E109" t="s">
        <v>57</v>
      </c>
    </row>
    <row r="110" spans="1:10" x14ac:dyDescent="0.3">
      <c r="A110" t="s">
        <v>7</v>
      </c>
      <c r="B110" t="s">
        <v>18</v>
      </c>
      <c r="C110" t="s">
        <v>12</v>
      </c>
      <c r="D110" t="s">
        <v>13</v>
      </c>
      <c r="E110" t="s">
        <v>14</v>
      </c>
    </row>
    <row r="111" spans="1:10" x14ac:dyDescent="0.3">
      <c r="A111" t="s">
        <v>10</v>
      </c>
      <c r="B111" t="s">
        <v>11</v>
      </c>
      <c r="C111" t="s">
        <v>12</v>
      </c>
      <c r="D111" t="s">
        <v>13</v>
      </c>
      <c r="E111" t="s">
        <v>14</v>
      </c>
    </row>
    <row r="112" spans="1:10" x14ac:dyDescent="0.3">
      <c r="A112" t="s">
        <v>15</v>
      </c>
      <c r="B112" t="s">
        <v>16</v>
      </c>
      <c r="C112" t="s">
        <v>12</v>
      </c>
      <c r="D112" t="s">
        <v>17</v>
      </c>
      <c r="E112" t="s">
        <v>14</v>
      </c>
    </row>
    <row r="113" spans="1:6" x14ac:dyDescent="0.3">
      <c r="A113" t="s">
        <v>21</v>
      </c>
      <c r="B113" t="s">
        <v>22</v>
      </c>
      <c r="C113" t="s">
        <v>12</v>
      </c>
      <c r="D113" t="s">
        <v>13</v>
      </c>
      <c r="E113" t="s">
        <v>14</v>
      </c>
    </row>
    <row r="114" spans="1:6" x14ac:dyDescent="0.3">
      <c r="A114" t="s">
        <v>19</v>
      </c>
      <c r="B114" t="s">
        <v>20</v>
      </c>
      <c r="C114" t="s">
        <v>12</v>
      </c>
      <c r="D114" t="s">
        <v>13</v>
      </c>
      <c r="E114" t="s">
        <v>14</v>
      </c>
    </row>
    <row r="115" spans="1:6" x14ac:dyDescent="0.3">
      <c r="A115" t="s">
        <v>76</v>
      </c>
      <c r="B115" t="s">
        <v>77</v>
      </c>
      <c r="C115" t="s">
        <v>272</v>
      </c>
      <c r="D115" t="s">
        <v>25</v>
      </c>
      <c r="E115" t="s">
        <v>75</v>
      </c>
    </row>
    <row r="116" spans="1:6" x14ac:dyDescent="0.3">
      <c r="A116" t="s">
        <v>73</v>
      </c>
      <c r="B116" t="s">
        <v>74</v>
      </c>
      <c r="C116" t="s">
        <v>272</v>
      </c>
      <c r="D116" t="s">
        <v>25</v>
      </c>
      <c r="E116" t="s">
        <v>75</v>
      </c>
    </row>
    <row r="117" spans="1:6" x14ac:dyDescent="0.3">
      <c r="A117" t="s">
        <v>131</v>
      </c>
      <c r="B117" t="s">
        <v>274</v>
      </c>
      <c r="C117" t="s">
        <v>132</v>
      </c>
      <c r="D117" t="s">
        <v>133</v>
      </c>
      <c r="E117" t="s">
        <v>75</v>
      </c>
      <c r="F117" t="s">
        <v>277</v>
      </c>
    </row>
    <row r="118" spans="1:6" x14ac:dyDescent="0.3">
      <c r="A118" t="s">
        <v>137</v>
      </c>
      <c r="B118" t="s">
        <v>138</v>
      </c>
      <c r="C118" t="s">
        <v>139</v>
      </c>
      <c r="D118" t="s">
        <v>25</v>
      </c>
      <c r="E118" t="s">
        <v>75</v>
      </c>
    </row>
    <row r="119" spans="1:6" x14ac:dyDescent="0.3">
      <c r="A119" t="s">
        <v>167</v>
      </c>
      <c r="B119" t="s">
        <v>168</v>
      </c>
      <c r="C119" t="s">
        <v>139</v>
      </c>
      <c r="D119" t="s">
        <v>169</v>
      </c>
      <c r="E119" t="s">
        <v>75</v>
      </c>
    </row>
    <row r="120" spans="1:6" x14ac:dyDescent="0.3">
      <c r="A120" t="s">
        <v>207</v>
      </c>
      <c r="B120" t="s">
        <v>208</v>
      </c>
      <c r="C120" t="s">
        <v>132</v>
      </c>
      <c r="D120" t="s">
        <v>133</v>
      </c>
      <c r="E120" t="s">
        <v>75</v>
      </c>
    </row>
    <row r="121" spans="1:6" x14ac:dyDescent="0.3">
      <c r="A121" t="s">
        <v>209</v>
      </c>
      <c r="B121" t="s">
        <v>210</v>
      </c>
      <c r="C121" t="s">
        <v>211</v>
      </c>
      <c r="D121" t="s">
        <v>37</v>
      </c>
      <c r="E121" t="s">
        <v>75</v>
      </c>
    </row>
    <row r="122" spans="1:6" x14ac:dyDescent="0.3">
      <c r="A122" t="s">
        <v>227</v>
      </c>
      <c r="B122" t="s">
        <v>228</v>
      </c>
      <c r="C122" t="s">
        <v>272</v>
      </c>
      <c r="D122" t="s">
        <v>25</v>
      </c>
      <c r="E122" t="s">
        <v>75</v>
      </c>
    </row>
    <row r="123" spans="1:6" x14ac:dyDescent="0.3">
      <c r="A123" t="s">
        <v>225</v>
      </c>
      <c r="B123" t="s">
        <v>226</v>
      </c>
      <c r="C123" t="s">
        <v>272</v>
      </c>
      <c r="D123" t="s">
        <v>25</v>
      </c>
      <c r="E123" t="s">
        <v>75</v>
      </c>
    </row>
    <row r="124" spans="1:6" x14ac:dyDescent="0.3">
      <c r="A124" t="s">
        <v>235</v>
      </c>
      <c r="B124" t="s">
        <v>236</v>
      </c>
      <c r="C124" t="s">
        <v>130</v>
      </c>
      <c r="D124" t="s">
        <v>30</v>
      </c>
      <c r="E124" t="s">
        <v>75</v>
      </c>
    </row>
    <row r="125" spans="1:6" x14ac:dyDescent="0.3">
      <c r="A125" t="s">
        <v>216</v>
      </c>
      <c r="B125" t="s">
        <v>217</v>
      </c>
      <c r="C125" t="s">
        <v>184</v>
      </c>
      <c r="D125" t="s">
        <v>60</v>
      </c>
      <c r="E125" t="s">
        <v>218</v>
      </c>
    </row>
    <row r="126" spans="1:6" x14ac:dyDescent="0.3">
      <c r="A126" t="s">
        <v>219</v>
      </c>
      <c r="B126" t="s">
        <v>220</v>
      </c>
      <c r="C126" t="s">
        <v>184</v>
      </c>
      <c r="D126" t="s">
        <v>60</v>
      </c>
      <c r="E126" t="s">
        <v>218</v>
      </c>
    </row>
    <row r="127" spans="1:6" x14ac:dyDescent="0.3">
      <c r="A127" t="s">
        <v>221</v>
      </c>
      <c r="B127" t="s">
        <v>222</v>
      </c>
      <c r="C127" t="s">
        <v>184</v>
      </c>
      <c r="D127" t="s">
        <v>169</v>
      </c>
      <c r="E127" t="s">
        <v>218</v>
      </c>
    </row>
    <row r="128" spans="1:6" x14ac:dyDescent="0.3">
      <c r="A128" t="s">
        <v>288</v>
      </c>
      <c r="B128" t="s">
        <v>289</v>
      </c>
      <c r="C128" t="s">
        <v>154</v>
      </c>
      <c r="D128" t="s">
        <v>169</v>
      </c>
      <c r="E128" t="s">
        <v>218</v>
      </c>
      <c r="F128" t="s">
        <v>290</v>
      </c>
    </row>
    <row r="129" spans="1:6" x14ac:dyDescent="0.3">
      <c r="A129" t="s">
        <v>282</v>
      </c>
      <c r="B129" t="s">
        <v>283</v>
      </c>
      <c r="C129" t="s">
        <v>154</v>
      </c>
      <c r="D129" t="s">
        <v>169</v>
      </c>
      <c r="E129" t="s">
        <v>218</v>
      </c>
      <c r="F129" t="s">
        <v>284</v>
      </c>
    </row>
    <row r="130" spans="1:6" x14ac:dyDescent="0.3">
      <c r="A130" t="s">
        <v>285</v>
      </c>
      <c r="B130" t="s">
        <v>286</v>
      </c>
      <c r="C130" t="s">
        <v>154</v>
      </c>
      <c r="D130" t="s">
        <v>169</v>
      </c>
      <c r="E130" t="s">
        <v>218</v>
      </c>
      <c r="F130" t="s">
        <v>287</v>
      </c>
    </row>
    <row r="131" spans="1:6" x14ac:dyDescent="0.3">
      <c r="A131" t="s">
        <v>295</v>
      </c>
      <c r="B131" t="s">
        <v>296</v>
      </c>
      <c r="C131" t="s">
        <v>12</v>
      </c>
      <c r="D131" t="s">
        <v>169</v>
      </c>
      <c r="E131" t="s">
        <v>218</v>
      </c>
      <c r="F131" t="s">
        <v>290</v>
      </c>
    </row>
    <row r="132" spans="1:6" x14ac:dyDescent="0.3">
      <c r="A132" t="s">
        <v>291</v>
      </c>
      <c r="B132" t="s">
        <v>292</v>
      </c>
      <c r="C132" t="s">
        <v>12</v>
      </c>
      <c r="D132" t="s">
        <v>169</v>
      </c>
      <c r="E132" t="s">
        <v>218</v>
      </c>
      <c r="F132" t="s">
        <v>284</v>
      </c>
    </row>
    <row r="133" spans="1:6" x14ac:dyDescent="0.3">
      <c r="A133" t="s">
        <v>293</v>
      </c>
      <c r="B133" t="s">
        <v>294</v>
      </c>
      <c r="C133" t="s">
        <v>12</v>
      </c>
      <c r="D133" t="s">
        <v>169</v>
      </c>
      <c r="E133" t="s">
        <v>218</v>
      </c>
      <c r="F133" t="s">
        <v>287</v>
      </c>
    </row>
    <row r="134" spans="1:6" x14ac:dyDescent="0.3">
      <c r="A134" t="s">
        <v>223</v>
      </c>
      <c r="B134" t="s">
        <v>224</v>
      </c>
      <c r="C134" t="s">
        <v>184</v>
      </c>
      <c r="D134" t="s">
        <v>169</v>
      </c>
      <c r="E134" t="s">
        <v>218</v>
      </c>
    </row>
    <row r="135" spans="1:6" x14ac:dyDescent="0.3">
      <c r="A135" t="s">
        <v>322</v>
      </c>
      <c r="B135" t="s">
        <v>323</v>
      </c>
      <c r="C135" t="s">
        <v>324</v>
      </c>
      <c r="D135" t="s">
        <v>273</v>
      </c>
      <c r="E135" t="s">
        <v>142</v>
      </c>
      <c r="F135" t="s">
        <v>325</v>
      </c>
    </row>
    <row r="136" spans="1:6" x14ac:dyDescent="0.3">
      <c r="A136" t="s">
        <v>140</v>
      </c>
      <c r="B136" t="s">
        <v>141</v>
      </c>
      <c r="C136" t="s">
        <v>12</v>
      </c>
      <c r="D136" t="s">
        <v>30</v>
      </c>
      <c r="E136" t="s">
        <v>142</v>
      </c>
    </row>
    <row r="137" spans="1:6" x14ac:dyDescent="0.3">
      <c r="A137" t="s">
        <v>143</v>
      </c>
      <c r="B137" t="s">
        <v>144</v>
      </c>
      <c r="C137" t="s">
        <v>130</v>
      </c>
      <c r="D137" t="s">
        <v>273</v>
      </c>
      <c r="E137" t="s">
        <v>142</v>
      </c>
    </row>
    <row r="138" spans="1:6" x14ac:dyDescent="0.3">
      <c r="A138" t="s">
        <v>145</v>
      </c>
      <c r="B138" t="s">
        <v>146</v>
      </c>
      <c r="C138" t="s">
        <v>130</v>
      </c>
      <c r="D138" t="s">
        <v>273</v>
      </c>
      <c r="E138" t="s">
        <v>142</v>
      </c>
    </row>
    <row r="139" spans="1:6" x14ac:dyDescent="0.3">
      <c r="A139" t="s">
        <v>165</v>
      </c>
      <c r="B139" t="s">
        <v>166</v>
      </c>
      <c r="C139" t="s">
        <v>130</v>
      </c>
      <c r="D139" t="s">
        <v>30</v>
      </c>
      <c r="E139" t="s">
        <v>142</v>
      </c>
      <c r="F139" t="s">
        <v>278</v>
      </c>
    </row>
    <row r="140" spans="1:6" x14ac:dyDescent="0.3">
      <c r="A140" t="s">
        <v>178</v>
      </c>
      <c r="B140" t="s">
        <v>179</v>
      </c>
      <c r="C140" t="s">
        <v>130</v>
      </c>
      <c r="D140" t="s">
        <v>273</v>
      </c>
      <c r="E140" t="s">
        <v>142</v>
      </c>
    </row>
    <row r="141" spans="1:6" x14ac:dyDescent="0.3">
      <c r="A141" t="s">
        <v>180</v>
      </c>
      <c r="B141" t="s">
        <v>181</v>
      </c>
      <c r="C141" t="s">
        <v>130</v>
      </c>
      <c r="D141" t="s">
        <v>273</v>
      </c>
      <c r="E141" t="s">
        <v>142</v>
      </c>
    </row>
    <row r="142" spans="1:6" x14ac:dyDescent="0.3">
      <c r="A142" t="s">
        <v>260</v>
      </c>
      <c r="B142" t="s">
        <v>244</v>
      </c>
      <c r="C142" t="s">
        <v>12</v>
      </c>
      <c r="D142" t="s">
        <v>30</v>
      </c>
      <c r="E142" t="s">
        <v>142</v>
      </c>
    </row>
    <row r="143" spans="1:6" x14ac:dyDescent="0.3">
      <c r="A143" t="s">
        <v>259</v>
      </c>
      <c r="B143" t="s">
        <v>244</v>
      </c>
      <c r="C143" t="s">
        <v>12</v>
      </c>
      <c r="D143" t="s">
        <v>30</v>
      </c>
      <c r="E143" t="s">
        <v>142</v>
      </c>
    </row>
    <row r="144" spans="1:6" x14ac:dyDescent="0.3">
      <c r="A144" t="s">
        <v>262</v>
      </c>
      <c r="B144" t="s">
        <v>244</v>
      </c>
      <c r="C144" t="s">
        <v>12</v>
      </c>
      <c r="D144" t="s">
        <v>30</v>
      </c>
      <c r="E144" t="s">
        <v>142</v>
      </c>
    </row>
    <row r="145" spans="1:5" x14ac:dyDescent="0.3">
      <c r="A145" t="s">
        <v>261</v>
      </c>
      <c r="B145" t="s">
        <v>244</v>
      </c>
      <c r="C145" t="s">
        <v>12</v>
      </c>
      <c r="D145" t="s">
        <v>30</v>
      </c>
      <c r="E145" t="s">
        <v>142</v>
      </c>
    </row>
    <row r="146" spans="1:5" x14ac:dyDescent="0.3">
      <c r="A146" t="s">
        <v>263</v>
      </c>
      <c r="B146" t="s">
        <v>244</v>
      </c>
      <c r="C146" t="s">
        <v>12</v>
      </c>
      <c r="D146" t="s">
        <v>30</v>
      </c>
      <c r="E146" t="s">
        <v>142</v>
      </c>
    </row>
    <row r="147" spans="1:5" x14ac:dyDescent="0.3">
      <c r="A147" t="s">
        <v>264</v>
      </c>
      <c r="B147" t="s">
        <v>244</v>
      </c>
      <c r="C147" t="s">
        <v>12</v>
      </c>
      <c r="D147" t="s">
        <v>30</v>
      </c>
      <c r="E147" t="s">
        <v>142</v>
      </c>
    </row>
    <row r="148" spans="1:5" x14ac:dyDescent="0.3">
      <c r="A148" t="s">
        <v>255</v>
      </c>
      <c r="B148" t="s">
        <v>244</v>
      </c>
      <c r="C148" t="s">
        <v>130</v>
      </c>
      <c r="D148" t="s">
        <v>30</v>
      </c>
      <c r="E148" t="s">
        <v>142</v>
      </c>
    </row>
    <row r="149" spans="1:5" x14ac:dyDescent="0.3">
      <c r="A149" t="s">
        <v>256</v>
      </c>
      <c r="B149" t="s">
        <v>244</v>
      </c>
      <c r="C149" t="s">
        <v>130</v>
      </c>
      <c r="D149" t="s">
        <v>30</v>
      </c>
      <c r="E149" t="s">
        <v>142</v>
      </c>
    </row>
    <row r="150" spans="1:5" x14ac:dyDescent="0.3">
      <c r="A150" t="s">
        <v>203</v>
      </c>
      <c r="B150" t="s">
        <v>204</v>
      </c>
      <c r="C150" t="s">
        <v>202</v>
      </c>
      <c r="D150" t="s">
        <v>30</v>
      </c>
      <c r="E150" t="s">
        <v>142</v>
      </c>
    </row>
    <row r="151" spans="1:5" x14ac:dyDescent="0.3">
      <c r="A151" t="s">
        <v>200</v>
      </c>
      <c r="B151" t="s">
        <v>201</v>
      </c>
      <c r="C151" t="s">
        <v>202</v>
      </c>
      <c r="D151" t="s">
        <v>37</v>
      </c>
      <c r="E151" t="s">
        <v>142</v>
      </c>
    </row>
    <row r="152" spans="1:5" x14ac:dyDescent="0.3">
      <c r="A152" t="s">
        <v>205</v>
      </c>
      <c r="B152" t="s">
        <v>206</v>
      </c>
      <c r="C152" t="s">
        <v>202</v>
      </c>
      <c r="D152" t="s">
        <v>37</v>
      </c>
      <c r="E152" t="s">
        <v>142</v>
      </c>
    </row>
    <row r="153" spans="1:5" x14ac:dyDescent="0.3">
      <c r="A153" t="s">
        <v>196</v>
      </c>
      <c r="B153" t="s">
        <v>197</v>
      </c>
      <c r="C153" t="s">
        <v>130</v>
      </c>
      <c r="D153" t="s">
        <v>30</v>
      </c>
      <c r="E153" t="s">
        <v>142</v>
      </c>
    </row>
    <row r="154" spans="1:5" x14ac:dyDescent="0.3">
      <c r="A154" t="s">
        <v>229</v>
      </c>
      <c r="B154" t="s">
        <v>230</v>
      </c>
      <c r="C154" t="s">
        <v>130</v>
      </c>
      <c r="D154" t="s">
        <v>25</v>
      </c>
      <c r="E154" t="s">
        <v>142</v>
      </c>
    </row>
    <row r="155" spans="1:5" x14ac:dyDescent="0.3">
      <c r="A155" t="s">
        <v>231</v>
      </c>
      <c r="B155" t="s">
        <v>232</v>
      </c>
      <c r="C155" t="s">
        <v>202</v>
      </c>
      <c r="D155" t="s">
        <v>37</v>
      </c>
      <c r="E155" t="s">
        <v>142</v>
      </c>
    </row>
    <row r="156" spans="1:5" x14ac:dyDescent="0.3">
      <c r="A156" t="s">
        <v>233</v>
      </c>
      <c r="B156" t="s">
        <v>297</v>
      </c>
      <c r="C156" t="s">
        <v>130</v>
      </c>
      <c r="D156" t="s">
        <v>25</v>
      </c>
      <c r="E156" t="s">
        <v>142</v>
      </c>
    </row>
    <row r="157" spans="1:5" x14ac:dyDescent="0.3">
      <c r="A157" t="s">
        <v>234</v>
      </c>
      <c r="B157" t="s">
        <v>298</v>
      </c>
      <c r="C157" t="s">
        <v>202</v>
      </c>
      <c r="D157" t="s">
        <v>37</v>
      </c>
      <c r="E157" t="s">
        <v>142</v>
      </c>
    </row>
    <row r="158" spans="1:5" x14ac:dyDescent="0.3">
      <c r="A158" t="s">
        <v>237</v>
      </c>
      <c r="B158" t="s">
        <v>238</v>
      </c>
      <c r="C158" t="s">
        <v>130</v>
      </c>
      <c r="D158" t="s">
        <v>30</v>
      </c>
      <c r="E158" t="s">
        <v>142</v>
      </c>
    </row>
    <row r="159" spans="1:5" x14ac:dyDescent="0.3">
      <c r="A159" t="s">
        <v>239</v>
      </c>
      <c r="B159" t="s">
        <v>240</v>
      </c>
      <c r="C159" t="s">
        <v>202</v>
      </c>
      <c r="D159" t="s">
        <v>37</v>
      </c>
      <c r="E159" t="s">
        <v>142</v>
      </c>
    </row>
    <row r="160" spans="1:5" x14ac:dyDescent="0.3">
      <c r="A160" t="s">
        <v>241</v>
      </c>
      <c r="B160" t="s">
        <v>242</v>
      </c>
      <c r="C160" t="s">
        <v>130</v>
      </c>
      <c r="D160" t="s">
        <v>30</v>
      </c>
      <c r="E160" t="s">
        <v>142</v>
      </c>
    </row>
    <row r="161" spans="1:6" x14ac:dyDescent="0.3">
      <c r="A161" t="s">
        <v>362</v>
      </c>
      <c r="B161" t="s">
        <v>319</v>
      </c>
      <c r="C161" t="s">
        <v>130</v>
      </c>
      <c r="D161" t="s">
        <v>30</v>
      </c>
      <c r="E161" t="s">
        <v>142</v>
      </c>
      <c r="F161" t="s">
        <v>363</v>
      </c>
    </row>
    <row r="162" spans="1:6" x14ac:dyDescent="0.3">
      <c r="A162" t="s">
        <v>364</v>
      </c>
      <c r="B162" t="s">
        <v>244</v>
      </c>
      <c r="C162" t="s">
        <v>130</v>
      </c>
      <c r="D162" t="s">
        <v>30</v>
      </c>
      <c r="E162" t="s">
        <v>142</v>
      </c>
      <c r="F162" t="s">
        <v>365</v>
      </c>
    </row>
  </sheetData>
  <dataValidations count="1">
    <dataValidation type="list" allowBlank="1" showInputMessage="1" showErrorMessage="1" sqref="A157" xr:uid="{6A71093E-4161-4B84-98E6-FF74BBE74211}">
      <formula1>INDIRECT("Test_results[Test 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F31D-8DBF-4C9E-B829-DD291AC7AAA0}">
  <sheetPr>
    <tabColor rgb="FFFF0000"/>
  </sheetPr>
  <dimension ref="B2:B11"/>
  <sheetViews>
    <sheetView workbookViewId="0">
      <selection activeCell="B32" sqref="B32"/>
    </sheetView>
  </sheetViews>
  <sheetFormatPr defaultRowHeight="14.4" x14ac:dyDescent="0.3"/>
  <cols>
    <col min="2" max="2" width="100.6640625" bestFit="1" customWidth="1"/>
  </cols>
  <sheetData>
    <row r="2" spans="2:2" x14ac:dyDescent="0.3">
      <c r="B2" t="s">
        <v>348</v>
      </c>
    </row>
    <row r="3" spans="2:2" x14ac:dyDescent="0.3">
      <c r="B3" t="s">
        <v>349</v>
      </c>
    </row>
    <row r="4" spans="2:2" x14ac:dyDescent="0.3">
      <c r="B4" t="s">
        <v>350</v>
      </c>
    </row>
    <row r="8" spans="2:2" x14ac:dyDescent="0.3">
      <c r="B8" t="s">
        <v>347</v>
      </c>
    </row>
    <row r="9" spans="2:2" x14ac:dyDescent="0.3">
      <c r="B9" t="s">
        <v>345</v>
      </c>
    </row>
    <row r="10" spans="2:2" x14ac:dyDescent="0.3">
      <c r="B10" s="6" t="s">
        <v>346</v>
      </c>
    </row>
    <row r="11" spans="2:2" x14ac:dyDescent="0.3">
      <c r="B11" t="s">
        <v>351</v>
      </c>
    </row>
  </sheetData>
  <hyperlinks>
    <hyperlink ref="B10" r:id="rId1" xr:uid="{B40E26F4-21DD-4417-9A97-023878FB0D15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2FEF170BE63041A04CF3F3C44E2B0F" ma:contentTypeVersion="17" ma:contentTypeDescription="Create a new document." ma:contentTypeScope="" ma:versionID="6b866f6a22d04d59a844cc443ec51c58">
  <xsd:schema xmlns:xsd="http://www.w3.org/2001/XMLSchema" xmlns:xs="http://www.w3.org/2001/XMLSchema" xmlns:p="http://schemas.microsoft.com/office/2006/metadata/properties" xmlns:ns2="71e22430-e8e2-41d3-98af-3d204b83547a" xmlns:ns3="b2f9741d-a21f-48f4-b6c4-18dac309ec7c" targetNamespace="http://schemas.microsoft.com/office/2006/metadata/properties" ma:root="true" ma:fieldsID="620c649a2bbcb2a88f963277e6328f82" ns2:_="" ns3:_="">
    <xsd:import namespace="71e22430-e8e2-41d3-98af-3d204b83547a"/>
    <xsd:import namespace="b2f9741d-a21f-48f4-b6c4-18dac309e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e22430-e8e2-41d3-98af-3d204b8354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cc6908-62d4-4207-8353-19602e24c7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9741d-a21f-48f4-b6c4-18dac309ec7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4f6f76f-70f6-4625-a0e1-c297c099afc5}" ma:internalName="TaxCatchAll" ma:showField="CatchAllData" ma:web="b2f9741d-a21f-48f4-b6c4-18dac309ec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f9741d-a21f-48f4-b6c4-18dac309ec7c" xsi:nil="true"/>
    <lcf76f155ced4ddcb4097134ff3c332f xmlns="71e22430-e8e2-41d3-98af-3d204b8354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D2EBCE-26C6-4DB2-AE6F-9A16C7908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4EFF9E-C4F4-4AB6-B993-CFF622A1BB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e22430-e8e2-41d3-98af-3d204b83547a"/>
    <ds:schemaRef ds:uri="b2f9741d-a21f-48f4-b6c4-18dac309e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D6E4E8-84CA-4672-A490-A66BD9FD5213}">
  <ds:schemaRefs>
    <ds:schemaRef ds:uri="71e22430-e8e2-41d3-98af-3d204b83547a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b2f9741d-a21f-48f4-b6c4-18dac309ec7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List</vt:lpstr>
      <vt:lpstr>READ 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Karreman W.J. (Wouter)</dc:creator>
  <cp:keywords/>
  <dc:description/>
  <cp:lastModifiedBy>Puspita A (Anisa)</cp:lastModifiedBy>
  <cp:revision/>
  <dcterms:created xsi:type="dcterms:W3CDTF">2019-09-19T11:08:27Z</dcterms:created>
  <dcterms:modified xsi:type="dcterms:W3CDTF">2025-03-24T02:53:17Z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0x010100C92FEF170BE63041A04CF3F3C44E2B0F</vt:lpwstr>
  </property>
  <property fmtid="{D5CDD505-2E9C-101B-9397-08002B2CF9AE}" pid="3" name="MediaServiceImageTags">
    <vt:lpwstr/>
  </property>
</Properties>
</file>