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jNzLXl3eqk3NXa0mnSOvedEf8MRg=="/>
    </ext>
  </extLst>
</workbook>
</file>

<file path=xl/sharedStrings.xml><?xml version="1.0" encoding="utf-8"?>
<sst xmlns="http://schemas.openxmlformats.org/spreadsheetml/2006/main" count="239" uniqueCount="34">
  <si>
    <t>Year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</si>
  <si>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</si>
  <si>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</si>
  <si>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</si>
  <si>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</si>
  <si>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</si>
  <si>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</si>
  <si>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</si>
  <si>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</si>
  <si>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</si>
  <si>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</si>
  <si>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</si>
  <si>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</si>
  <si>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</si>
  <si>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</si>
  <si>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</si>
  <si>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</si>
  <si>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</si>
  <si>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</si>
  <si>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</si>
  <si>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</si>
  <si>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100+</t>
  </si>
  <si>
    <t>fertility_rate</t>
  </si>
  <si>
    <t>-</t>
  </si>
  <si>
    <t>survival_rate</t>
  </si>
  <si>
    <t>Years</t>
  </si>
  <si>
    <t>UN</t>
  </si>
  <si>
    <t>2050female</t>
  </si>
  <si>
    <t>2050male</t>
  </si>
  <si>
    <t>Predicted</t>
  </si>
  <si>
    <t>Predictated</t>
  </si>
  <si>
    <t>Predicted_male</t>
  </si>
  <si>
    <t>Predicted_female</t>
  </si>
  <si>
    <t>2050UN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</si>
</sst>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color theme="1"/>
      <name val="Calibri"/>
    </font>
    <font>
      <sz val="9.0"/>
      <color theme="1"/>
      <name val="Arial Narrow"/>
    </font>
    <font>
      <sz val="11.0"/>
      <color theme="1"/>
      <name val="Calibri"/>
    </font>
    <font>
      <sz val="11.0"/>
      <name val="Calibri"/>
    </font>
    <font>
      <sz val="11.0"/>
      <color rgb="FF000000"/>
      <name val="Inconsolata"/>
    </font>
    <font>
      <sz val="10.0"/>
      <color theme="1"/>
      <name val="Arial Narrow"/>
    </font>
    <font>
      <sz val="11.0"/>
      <color rgb="FF7E3794"/>
      <name val="Inconsolata"/>
    </font>
    <font>
      <sz val="11.0"/>
      <color rgb="FF1155CC"/>
      <name val="Inconsolata"/>
    </font>
    <font>
      <sz val="9.0"/>
      <name val="&quot;Arial Narrow&quot;"/>
    </font>
    <font/>
    <font>
      <name val="Arial Narrow"/>
    </font>
    <font>
      <color rgb="FF000000"/>
      <name val="Calibri"/>
    </font>
    <font>
      <color rgb="FF000000"/>
      <name val="Arial"/>
    </font>
    <font>
      <color rgb="FF000000"/>
      <name val="&quot;ȫrial narrow\&quot;&quot;"/>
    </font>
    <font>
      <color rgb="FF000000"/>
      <name val="Arial Narrow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right" vertical="bottom"/>
    </xf>
    <xf borderId="0" fillId="3" fontId="6" numFmtId="0" xfId="0" applyFill="1" applyFont="1"/>
    <xf borderId="0" fillId="2" fontId="7" numFmtId="0" xfId="0" applyFont="1"/>
    <xf borderId="0" fillId="2" fontId="8" numFmtId="0" xfId="0" applyAlignment="1" applyFont="1">
      <alignment readingOrder="0"/>
    </xf>
    <xf borderId="0" fillId="4" fontId="2" numFmtId="0" xfId="0" applyAlignment="1" applyFill="1" applyFont="1">
      <alignment horizontal="right" shrinkToFit="0" vertical="bottom" wrapText="0"/>
    </xf>
    <xf borderId="0" fillId="0" fontId="9" numFmtId="3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5" fontId="1" numFmtId="0" xfId="0" applyAlignment="1" applyFill="1" applyFont="1">
      <alignment readingOrder="0"/>
    </xf>
    <xf borderId="0" fillId="5" fontId="1" numFmtId="3" xfId="0" applyFont="1" applyNumberFormat="1"/>
    <xf borderId="0" fillId="3" fontId="10" numFmtId="0" xfId="0" applyFont="1"/>
    <xf borderId="0" fillId="3" fontId="11" numFmtId="0" xfId="0" applyAlignment="1" applyFont="1">
      <alignment horizontal="right" readingOrder="0" vertical="bottom"/>
    </xf>
    <xf borderId="0" fillId="3" fontId="1" numFmtId="0" xfId="0" applyFont="1"/>
    <xf borderId="0" fillId="0" fontId="1" numFmtId="0" xfId="0" applyAlignment="1" applyFont="1">
      <alignment readingOrder="0"/>
    </xf>
    <xf borderId="0" fillId="5" fontId="1" numFmtId="0" xfId="0" applyFont="1"/>
    <xf borderId="0" fillId="5" fontId="2" numFmtId="0" xfId="0" applyFont="1"/>
    <xf borderId="0" fillId="0" fontId="1" numFmtId="3" xfId="0" applyFont="1" applyNumberFormat="1"/>
    <xf borderId="0" fillId="3" fontId="2" numFmtId="0" xfId="0" applyFont="1"/>
    <xf borderId="0" fillId="6" fontId="6" numFmtId="0" xfId="0" applyFill="1" applyFont="1"/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6" fontId="14" numFmtId="0" xfId="0" applyAlignment="1" applyFont="1">
      <alignment horizontal="right" shrinkToFit="0" vertical="bottom" wrapText="0"/>
    </xf>
    <xf borderId="0" fillId="0" fontId="12" numFmtId="3" xfId="0" applyAlignment="1" applyFont="1" applyNumberFormat="1">
      <alignment horizontal="right" shrinkToFit="0" vertical="bottom" wrapText="0"/>
    </xf>
    <xf borderId="0" fillId="6" fontId="15" numFmtId="0" xfId="0" applyAlignment="1" applyFont="1">
      <alignment horizontal="right" vertical="bottom"/>
    </xf>
    <xf borderId="0" fillId="6" fontId="12" numFmtId="0" xfId="0" applyAlignment="1" applyFont="1">
      <alignment horizontal="right" vertical="bottom"/>
    </xf>
    <xf borderId="0" fillId="6" fontId="12" numFmtId="0" xfId="0" applyAlignment="1" applyFont="1">
      <alignment shrinkToFit="0" vertical="bottom" wrapText="0"/>
    </xf>
    <xf borderId="0" fillId="6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Population Growth Predictions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'Лист1'!$W$120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'Лист1'!$V$121:$V$141</c:f>
            </c:strRef>
          </c:cat>
          <c:val>
            <c:numRef>
              <c:f>'Лист1'!$W$121:$W$141</c:f>
              <c:numCache/>
            </c:numRef>
          </c:val>
          <c:smooth val="0"/>
        </c:ser>
        <c:ser>
          <c:idx val="1"/>
          <c:order val="1"/>
          <c:tx>
            <c:strRef>
              <c:f>'Лист1'!$X$120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'Лист1'!$V$121:$V$141</c:f>
            </c:strRef>
          </c:cat>
          <c:val>
            <c:numRef>
              <c:f>'Лист1'!$X$121:$X$141</c:f>
              <c:numCache/>
            </c:numRef>
          </c:val>
          <c:smooth val="0"/>
        </c:ser>
        <c:axId val="1625019002"/>
        <c:axId val="1896476872"/>
      </c:lineChart>
      <c:catAx>
        <c:axId val="1625019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6476872"/>
      </c:catAx>
      <c:valAx>
        <c:axId val="1896476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501900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Zimbabwe Population Predictions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'Лист1'!$V$158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'Лист1'!$U$159:$U$179</c:f>
            </c:strRef>
          </c:cat>
          <c:val>
            <c:numRef>
              <c:f>'Лист1'!$V$159:$V$179</c:f>
              <c:numCache/>
            </c:numRef>
          </c:val>
          <c:smooth val="0"/>
        </c:ser>
        <c:ser>
          <c:idx val="1"/>
          <c:order val="1"/>
          <c:tx>
            <c:strRef>
              <c:f>'Лист1'!$W$158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'Лист1'!$U$159:$U$179</c:f>
            </c:strRef>
          </c:cat>
          <c:val>
            <c:numRef>
              <c:f>'Лист1'!$W$159:$W$179</c:f>
              <c:numCache/>
            </c:numRef>
          </c:val>
          <c:smooth val="0"/>
        </c:ser>
        <c:axId val="551378530"/>
        <c:axId val="740702676"/>
      </c:lineChart>
      <c:catAx>
        <c:axId val="551378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0702676"/>
      </c:catAx>
      <c:valAx>
        <c:axId val="740702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13785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India Demographic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'Лист1'!$A$52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'Лист1'!$B$51:$V$51</c:f>
            </c:strRef>
          </c:cat>
          <c:val>
            <c:numRef>
              <c:f>'Лист1'!$B$52:$V$52</c:f>
              <c:numCache/>
            </c:numRef>
          </c:val>
        </c:ser>
        <c:ser>
          <c:idx val="1"/>
          <c:order val="1"/>
          <c:tx>
            <c:strRef>
              <c:f>'Лист1'!$A$55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'Лист1'!$B$51:$V$51</c:f>
            </c:strRef>
          </c:cat>
          <c:val>
            <c:numRef>
              <c:f>'Лист1'!$B$55:$V$55</c:f>
              <c:numCache/>
            </c:numRef>
          </c:val>
        </c:ser>
        <c:axId val="1414644500"/>
        <c:axId val="249370319"/>
      </c:barChart>
      <c:catAx>
        <c:axId val="1414644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9370319"/>
      </c:catAx>
      <c:valAx>
        <c:axId val="249370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46445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'Лист1'!$A$53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'Лист1'!$B$51:$V$51</c:f>
            </c:strRef>
          </c:cat>
          <c:val>
            <c:numRef>
              <c:f>'Лист1'!$B$53:$V$53</c:f>
              <c:numCache/>
            </c:numRef>
          </c:val>
          <c:smooth val="0"/>
        </c:ser>
        <c:ser>
          <c:idx val="1"/>
          <c:order val="1"/>
          <c:tx>
            <c:strRef>
              <c:f>'Лист1'!$A$54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'Лист1'!$B$51:$V$51</c:f>
            </c:strRef>
          </c:cat>
          <c:val>
            <c:numRef>
              <c:f>'Лист1'!$B$54:$V$54</c:f>
              <c:numCache/>
            </c:numRef>
          </c:val>
          <c:smooth val="0"/>
        </c:ser>
        <c:axId val="2073326546"/>
        <c:axId val="1302567390"/>
      </c:lineChart>
      <c:catAx>
        <c:axId val="2073326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2567390"/>
      </c:catAx>
      <c:valAx>
        <c:axId val="1302567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33265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122</xdr:row>
      <xdr:rowOff>152400</xdr:rowOff>
    </xdr:from>
    <xdr:ext cx="5715000" cy="3533775"/>
    <xdr:graphicFrame>
      <xdr:nvGraphicFramePr>
        <xdr:cNvPr id="141124981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164</xdr:row>
      <xdr:rowOff>123825</xdr:rowOff>
    </xdr:from>
    <xdr:ext cx="5715000" cy="3533775"/>
    <xdr:graphicFrame>
      <xdr:nvGraphicFramePr>
        <xdr:cNvPr id="140079686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542925</xdr:colOff>
      <xdr:row>118</xdr:row>
      <xdr:rowOff>66675</xdr:rowOff>
    </xdr:from>
    <xdr:ext cx="6238875" cy="3533775"/>
    <xdr:graphicFrame>
      <xdr:nvGraphicFramePr>
        <xdr:cNvPr id="87539674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409575</xdr:colOff>
      <xdr:row>55</xdr:row>
      <xdr:rowOff>57150</xdr:rowOff>
    </xdr:from>
    <xdr:ext cx="5715000" cy="3533775"/>
    <xdr:graphicFrame>
      <xdr:nvGraphicFramePr>
        <xdr:cNvPr id="122346310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2" width="7.63"/>
    <col customWidth="1" min="23" max="23" width="12.75"/>
    <col customWidth="1" min="24" max="24" width="12.88"/>
    <col customWidth="1" min="25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X1" s="3" t="s">
        <v>22</v>
      </c>
    </row>
    <row r="2">
      <c r="A2" s="2">
        <v>1950.0</v>
      </c>
      <c r="B2" s="4">
        <v>55002.5</v>
      </c>
      <c r="C2" s="4">
        <v>44000.8</v>
      </c>
      <c r="D2" s="4">
        <v>40152.3</v>
      </c>
      <c r="E2" s="4">
        <v>36848.4</v>
      </c>
      <c r="F2" s="4">
        <v>32429.7</v>
      </c>
      <c r="G2" s="4">
        <v>27990.2</v>
      </c>
      <c r="H2" s="4">
        <v>24208.0</v>
      </c>
      <c r="I2" s="4">
        <v>21006.7</v>
      </c>
      <c r="J2" s="4">
        <v>17969.3</v>
      </c>
      <c r="K2" s="4">
        <v>14986.8</v>
      </c>
      <c r="L2" s="4">
        <v>12560.0</v>
      </c>
      <c r="M2" s="4">
        <v>10307.9</v>
      </c>
      <c r="N2" s="4">
        <v>8127.1</v>
      </c>
      <c r="O2" s="4">
        <v>5338.7</v>
      </c>
      <c r="P2" s="4">
        <v>3775.7</v>
      </c>
      <c r="Q2" s="4">
        <v>1934.3</v>
      </c>
      <c r="R2" s="4">
        <v>922.4</v>
      </c>
      <c r="S2" s="5" t="s">
        <v>23</v>
      </c>
      <c r="T2" s="5" t="s">
        <v>23</v>
      </c>
      <c r="U2" s="5" t="s">
        <v>23</v>
      </c>
      <c r="V2" s="5" t="s">
        <v>23</v>
      </c>
      <c r="X2" s="6">
        <f t="shared" ref="X2:X13" si="1">B2/SUM(F2:I2)</f>
        <v>0.5206864039</v>
      </c>
    </row>
    <row r="3">
      <c r="A3" s="2">
        <v>1955.0</v>
      </c>
      <c r="B3" s="4">
        <v>62561.6</v>
      </c>
      <c r="C3" s="4">
        <v>48768.7</v>
      </c>
      <c r="D3" s="4">
        <v>42824.0</v>
      </c>
      <c r="E3" s="4">
        <v>39341.3</v>
      </c>
      <c r="F3" s="4">
        <v>35832.3</v>
      </c>
      <c r="G3" s="4">
        <v>31297.6</v>
      </c>
      <c r="H3" s="4">
        <v>26919.2</v>
      </c>
      <c r="I3" s="4">
        <v>23172.6</v>
      </c>
      <c r="J3" s="4">
        <v>19984.0</v>
      </c>
      <c r="K3" s="4">
        <v>16945.8</v>
      </c>
      <c r="L3" s="4">
        <v>13924.7</v>
      </c>
      <c r="M3" s="4">
        <v>11353.5</v>
      </c>
      <c r="N3" s="4">
        <v>8872.8</v>
      </c>
      <c r="O3" s="4">
        <v>6451.4</v>
      </c>
      <c r="P3" s="4">
        <v>3723.4</v>
      </c>
      <c r="Q3" s="4">
        <v>2133.7</v>
      </c>
      <c r="R3" s="4">
        <v>989.201</v>
      </c>
      <c r="S3" s="5" t="s">
        <v>23</v>
      </c>
      <c r="T3" s="5" t="s">
        <v>23</v>
      </c>
      <c r="U3" s="5" t="s">
        <v>23</v>
      </c>
      <c r="V3" s="5" t="s">
        <v>23</v>
      </c>
      <c r="X3" s="6">
        <f t="shared" si="1"/>
        <v>0.5337032307</v>
      </c>
    </row>
    <row r="4">
      <c r="A4" s="2">
        <v>1960.0</v>
      </c>
      <c r="B4" s="4">
        <v>71484.7</v>
      </c>
      <c r="C4" s="4">
        <v>56729.1</v>
      </c>
      <c r="D4" s="4">
        <v>47710.0</v>
      </c>
      <c r="E4" s="4">
        <v>42113.7</v>
      </c>
      <c r="F4" s="4">
        <v>38447.5</v>
      </c>
      <c r="G4" s="4">
        <v>34783.5</v>
      </c>
      <c r="H4" s="4">
        <v>30279.5</v>
      </c>
      <c r="I4" s="4">
        <v>25928.6</v>
      </c>
      <c r="J4" s="4">
        <v>22191.6</v>
      </c>
      <c r="K4" s="4">
        <v>18980.8</v>
      </c>
      <c r="L4" s="4">
        <v>15874.4</v>
      </c>
      <c r="M4" s="4">
        <v>12715.0</v>
      </c>
      <c r="N4" s="4">
        <v>9923.9</v>
      </c>
      <c r="O4" s="4">
        <v>7200.2</v>
      </c>
      <c r="P4" s="4">
        <v>4643.6</v>
      </c>
      <c r="Q4" s="4">
        <v>2203.3</v>
      </c>
      <c r="R4" s="4">
        <v>1134.699</v>
      </c>
      <c r="S4" s="5" t="s">
        <v>23</v>
      </c>
      <c r="T4" s="5" t="s">
        <v>23</v>
      </c>
      <c r="U4" s="5" t="s">
        <v>23</v>
      </c>
      <c r="V4" s="5" t="s">
        <v>23</v>
      </c>
      <c r="X4" s="6">
        <f t="shared" si="1"/>
        <v>0.5522651193</v>
      </c>
    </row>
    <row r="5">
      <c r="A5" s="2">
        <v>1965.0</v>
      </c>
      <c r="B5" s="4">
        <v>78964.3</v>
      </c>
      <c r="C5" s="4">
        <v>65608.2</v>
      </c>
      <c r="D5" s="4">
        <v>55528.1</v>
      </c>
      <c r="E5" s="4">
        <v>46820.0</v>
      </c>
      <c r="F5" s="4">
        <v>41005.1</v>
      </c>
      <c r="G5" s="4">
        <v>37246.2</v>
      </c>
      <c r="H5" s="4">
        <v>33637.1</v>
      </c>
      <c r="I5" s="4">
        <v>29199.6</v>
      </c>
      <c r="J5" s="4">
        <v>24880.5</v>
      </c>
      <c r="K5" s="4">
        <v>21136.8</v>
      </c>
      <c r="L5" s="4">
        <v>17837.3</v>
      </c>
      <c r="M5" s="4">
        <v>14574.1</v>
      </c>
      <c r="N5" s="4">
        <v>11201.0</v>
      </c>
      <c r="O5" s="4">
        <v>8163.1</v>
      </c>
      <c r="P5" s="4">
        <v>5282.1</v>
      </c>
      <c r="Q5" s="4">
        <v>2821.8</v>
      </c>
      <c r="R5" s="4">
        <v>1251.203</v>
      </c>
      <c r="S5" s="5" t="s">
        <v>23</v>
      </c>
      <c r="T5" s="5" t="s">
        <v>23</v>
      </c>
      <c r="U5" s="5" t="s">
        <v>23</v>
      </c>
      <c r="V5" s="5" t="s">
        <v>23</v>
      </c>
      <c r="X5" s="6">
        <f t="shared" si="1"/>
        <v>0.5596811919</v>
      </c>
    </row>
    <row r="6">
      <c r="A6" s="2">
        <v>1970.0</v>
      </c>
      <c r="B6" s="4">
        <v>86620.7</v>
      </c>
      <c r="C6" s="4">
        <v>73333.0</v>
      </c>
      <c r="D6" s="4">
        <v>64408.6</v>
      </c>
      <c r="E6" s="4">
        <v>54622.6</v>
      </c>
      <c r="F6" s="4">
        <v>45739.6</v>
      </c>
      <c r="G6" s="4">
        <v>39878.0</v>
      </c>
      <c r="H6" s="4">
        <v>36157.4</v>
      </c>
      <c r="I6" s="4">
        <v>32564.1</v>
      </c>
      <c r="J6" s="4">
        <v>28134.0</v>
      </c>
      <c r="K6" s="4">
        <v>23798.5</v>
      </c>
      <c r="L6" s="4">
        <v>19957.6</v>
      </c>
      <c r="M6" s="4">
        <v>16473.5</v>
      </c>
      <c r="N6" s="4">
        <v>12946.5</v>
      </c>
      <c r="O6" s="4">
        <v>9323.2</v>
      </c>
      <c r="P6" s="4">
        <v>6095.8</v>
      </c>
      <c r="Q6" s="4">
        <v>3287.6</v>
      </c>
      <c r="R6" s="4">
        <v>1570.2</v>
      </c>
      <c r="S6" s="5" t="s">
        <v>23</v>
      </c>
      <c r="T6" s="5" t="s">
        <v>23</v>
      </c>
      <c r="U6" s="5" t="s">
        <v>23</v>
      </c>
      <c r="V6" s="5" t="s">
        <v>23</v>
      </c>
      <c r="X6" s="6">
        <f t="shared" si="1"/>
        <v>0.5612362648</v>
      </c>
    </row>
    <row r="7">
      <c r="A7" s="2">
        <v>1975.0</v>
      </c>
      <c r="B7" s="4">
        <v>93693.2</v>
      </c>
      <c r="C7" s="4">
        <v>81206.0</v>
      </c>
      <c r="D7" s="4">
        <v>72162.9</v>
      </c>
      <c r="E7" s="4">
        <v>63479.5</v>
      </c>
      <c r="F7" s="4">
        <v>53508.7</v>
      </c>
      <c r="G7" s="4">
        <v>44625.1</v>
      </c>
      <c r="H7" s="4">
        <v>38835.9</v>
      </c>
      <c r="I7" s="4">
        <v>35117.9</v>
      </c>
      <c r="J7" s="4">
        <v>31484.1</v>
      </c>
      <c r="K7" s="4">
        <v>27009.4</v>
      </c>
      <c r="L7" s="4">
        <v>22563.3</v>
      </c>
      <c r="M7" s="4">
        <v>18525.8</v>
      </c>
      <c r="N7" s="4">
        <v>14739.9</v>
      </c>
      <c r="O7" s="4">
        <v>10890.2</v>
      </c>
      <c r="P7" s="4">
        <v>7064.7</v>
      </c>
      <c r="Q7" s="4">
        <v>3874.4</v>
      </c>
      <c r="R7" s="4">
        <v>1919.801</v>
      </c>
      <c r="S7" s="5" t="s">
        <v>23</v>
      </c>
      <c r="T7" s="5" t="s">
        <v>23</v>
      </c>
      <c r="U7" s="5" t="s">
        <v>23</v>
      </c>
      <c r="V7" s="5" t="s">
        <v>23</v>
      </c>
      <c r="X7" s="6">
        <f t="shared" si="1"/>
        <v>0.544450617</v>
      </c>
    </row>
    <row r="8">
      <c r="A8" s="2">
        <v>1980.0</v>
      </c>
      <c r="B8" s="4">
        <v>96705.2</v>
      </c>
      <c r="C8" s="4">
        <v>88726.3</v>
      </c>
      <c r="D8" s="4">
        <v>80119.0</v>
      </c>
      <c r="E8" s="4">
        <v>71272.7</v>
      </c>
      <c r="F8" s="4">
        <v>62367.4</v>
      </c>
      <c r="G8" s="4">
        <v>52385.4</v>
      </c>
      <c r="H8" s="4">
        <v>43612.3</v>
      </c>
      <c r="I8" s="4">
        <v>37855.4</v>
      </c>
      <c r="J8" s="4">
        <v>34081.0</v>
      </c>
      <c r="K8" s="4">
        <v>30344.9</v>
      </c>
      <c r="L8" s="4">
        <v>25721.1</v>
      </c>
      <c r="M8" s="4">
        <v>21061.3</v>
      </c>
      <c r="N8" s="4">
        <v>16708.9</v>
      </c>
      <c r="O8" s="4">
        <v>12546.8</v>
      </c>
      <c r="P8" s="4">
        <v>8393.5</v>
      </c>
      <c r="Q8" s="4">
        <v>4595.6</v>
      </c>
      <c r="R8" s="4">
        <v>2359.399</v>
      </c>
      <c r="S8" s="5" t="s">
        <v>23</v>
      </c>
      <c r="T8" s="5" t="s">
        <v>23</v>
      </c>
      <c r="U8" s="5" t="s">
        <v>23</v>
      </c>
      <c r="V8" s="5" t="s">
        <v>23</v>
      </c>
      <c r="X8" s="6">
        <f t="shared" si="1"/>
        <v>0.4928394332</v>
      </c>
    </row>
    <row r="9">
      <c r="A9" s="2">
        <v>1985.0</v>
      </c>
      <c r="B9" s="4">
        <v>108687.634</v>
      </c>
      <c r="C9" s="4">
        <v>91847.668</v>
      </c>
      <c r="D9" s="4">
        <v>87459.619</v>
      </c>
      <c r="E9" s="4">
        <v>79287.943</v>
      </c>
      <c r="F9" s="4">
        <v>70281.214</v>
      </c>
      <c r="G9" s="4">
        <v>61369.375</v>
      </c>
      <c r="H9" s="4">
        <v>51458.498</v>
      </c>
      <c r="I9" s="4">
        <v>42731.925</v>
      </c>
      <c r="J9" s="4">
        <v>36892.355</v>
      </c>
      <c r="K9" s="4">
        <v>32893.466</v>
      </c>
      <c r="L9" s="4">
        <v>28765.511</v>
      </c>
      <c r="M9" s="4">
        <v>23751.367</v>
      </c>
      <c r="N9" s="4">
        <v>18550.163</v>
      </c>
      <c r="O9" s="4">
        <v>13777.149</v>
      </c>
      <c r="P9" s="4">
        <v>9487.109</v>
      </c>
      <c r="Q9" s="4">
        <v>5596.926</v>
      </c>
      <c r="R9" s="4">
        <v>3215.063</v>
      </c>
      <c r="S9" s="5" t="s">
        <v>23</v>
      </c>
      <c r="T9" s="5" t="s">
        <v>23</v>
      </c>
      <c r="U9" s="5" t="s">
        <v>23</v>
      </c>
      <c r="V9" s="5" t="s">
        <v>23</v>
      </c>
      <c r="X9" s="6">
        <f t="shared" si="1"/>
        <v>0.4812572926</v>
      </c>
    </row>
    <row r="10">
      <c r="A10" s="2">
        <v>1990.0</v>
      </c>
      <c r="B10" s="4">
        <v>116015.906</v>
      </c>
      <c r="C10" s="4">
        <v>103942.807</v>
      </c>
      <c r="D10" s="4">
        <v>90742.606</v>
      </c>
      <c r="E10" s="4">
        <v>86678.001</v>
      </c>
      <c r="F10" s="4">
        <v>78330.698</v>
      </c>
      <c r="G10" s="4">
        <v>69293.941</v>
      </c>
      <c r="H10" s="4">
        <v>60417.928</v>
      </c>
      <c r="I10" s="4">
        <v>50547.262</v>
      </c>
      <c r="J10" s="4">
        <v>41769.732</v>
      </c>
      <c r="K10" s="4">
        <v>35742.813</v>
      </c>
      <c r="L10" s="4">
        <v>31343.992</v>
      </c>
      <c r="M10" s="4">
        <v>26745.775</v>
      </c>
      <c r="N10" s="4">
        <v>21124.709</v>
      </c>
      <c r="O10" s="4">
        <v>15498.95</v>
      </c>
      <c r="P10" s="4">
        <v>10588.976</v>
      </c>
      <c r="Q10" s="4">
        <v>6459.576</v>
      </c>
      <c r="R10" s="4">
        <v>4170.912</v>
      </c>
      <c r="S10" s="5" t="s">
        <v>23</v>
      </c>
      <c r="T10" s="5" t="s">
        <v>23</v>
      </c>
      <c r="U10" s="5" t="s">
        <v>23</v>
      </c>
      <c r="V10" s="5" t="s">
        <v>23</v>
      </c>
      <c r="X10" s="6">
        <f t="shared" si="1"/>
        <v>0.4486483728</v>
      </c>
    </row>
    <row r="11">
      <c r="A11" s="2">
        <v>1995.0</v>
      </c>
      <c r="B11" s="4">
        <v>120507.789</v>
      </c>
      <c r="C11" s="4">
        <v>111734.705</v>
      </c>
      <c r="D11" s="4">
        <v>102820.193</v>
      </c>
      <c r="E11" s="4">
        <v>89968.0</v>
      </c>
      <c r="F11" s="4">
        <v>85654.302</v>
      </c>
      <c r="G11" s="4">
        <v>77216.609</v>
      </c>
      <c r="H11" s="4">
        <v>68223.51</v>
      </c>
      <c r="I11" s="4">
        <v>59390.661</v>
      </c>
      <c r="J11" s="4">
        <v>49484.37</v>
      </c>
      <c r="K11" s="4">
        <v>40572.192</v>
      </c>
      <c r="L11" s="4">
        <v>34198.313</v>
      </c>
      <c r="M11" s="4">
        <v>29316.837</v>
      </c>
      <c r="N11" s="4">
        <v>24001.544</v>
      </c>
      <c r="O11" s="4">
        <v>17870.14</v>
      </c>
      <c r="P11" s="4">
        <v>12102.577</v>
      </c>
      <c r="Q11" s="4">
        <v>7356.074</v>
      </c>
      <c r="R11" s="4">
        <v>3487.05</v>
      </c>
      <c r="S11" s="4">
        <v>1275.292</v>
      </c>
      <c r="T11" s="4">
        <v>328.584</v>
      </c>
      <c r="U11" s="4">
        <v>56.629</v>
      </c>
      <c r="V11" s="4">
        <v>6.674</v>
      </c>
      <c r="X11" s="6">
        <f t="shared" si="1"/>
        <v>0.4148501815</v>
      </c>
    </row>
    <row r="12">
      <c r="A12" s="2">
        <v>2000.0</v>
      </c>
      <c r="B12" s="4">
        <v>120837.194</v>
      </c>
      <c r="C12" s="4">
        <v>116832.3</v>
      </c>
      <c r="D12" s="4">
        <v>110729.954</v>
      </c>
      <c r="E12" s="4">
        <v>102090.211</v>
      </c>
      <c r="F12" s="4">
        <v>89019.987</v>
      </c>
      <c r="G12" s="4">
        <v>84460.336</v>
      </c>
      <c r="H12" s="4">
        <v>75999.679</v>
      </c>
      <c r="I12" s="4">
        <v>67058.27</v>
      </c>
      <c r="J12" s="4">
        <v>58186.796</v>
      </c>
      <c r="K12" s="4">
        <v>48160.04</v>
      </c>
      <c r="L12" s="4">
        <v>38960.894</v>
      </c>
      <c r="M12" s="4">
        <v>32162.403</v>
      </c>
      <c r="N12" s="4">
        <v>26532.085</v>
      </c>
      <c r="O12" s="4">
        <v>20547.776</v>
      </c>
      <c r="P12" s="4">
        <v>14168.769</v>
      </c>
      <c r="Q12" s="4">
        <v>8576.223</v>
      </c>
      <c r="R12" s="4">
        <v>4465.244</v>
      </c>
      <c r="S12" s="4">
        <v>1716.06</v>
      </c>
      <c r="T12" s="4">
        <v>480.32</v>
      </c>
      <c r="U12" s="4">
        <v>88.882</v>
      </c>
      <c r="V12" s="4">
        <v>10.82</v>
      </c>
      <c r="X12" s="6">
        <f t="shared" si="1"/>
        <v>0.3817459204</v>
      </c>
    </row>
    <row r="13">
      <c r="A13" s="2">
        <v>2005.0</v>
      </c>
      <c r="B13" s="4">
        <v>120011.498</v>
      </c>
      <c r="C13" s="4">
        <v>117787.65</v>
      </c>
      <c r="D13" s="4">
        <v>115950.451</v>
      </c>
      <c r="E13" s="4">
        <v>110071.806</v>
      </c>
      <c r="F13" s="4">
        <v>101182.335</v>
      </c>
      <c r="G13" s="4">
        <v>87787.3</v>
      </c>
      <c r="H13" s="4">
        <v>82998.853</v>
      </c>
      <c r="I13" s="4">
        <v>74571.676</v>
      </c>
      <c r="J13" s="4">
        <v>65645.994</v>
      </c>
      <c r="K13" s="4">
        <v>56669.361</v>
      </c>
      <c r="L13" s="4">
        <v>46368.167</v>
      </c>
      <c r="M13" s="4">
        <v>36816.389</v>
      </c>
      <c r="N13" s="4">
        <v>29340.936</v>
      </c>
      <c r="O13" s="4">
        <v>22979.035</v>
      </c>
      <c r="P13" s="4">
        <v>16542.243</v>
      </c>
      <c r="Q13" s="4">
        <v>10243.264</v>
      </c>
      <c r="R13" s="4">
        <v>5340.46</v>
      </c>
      <c r="S13" s="4">
        <v>2253.835</v>
      </c>
      <c r="T13" s="4">
        <v>661.134</v>
      </c>
      <c r="U13" s="4">
        <v>131.54</v>
      </c>
      <c r="V13" s="4">
        <v>16.875</v>
      </c>
      <c r="X13" s="6">
        <f t="shared" si="1"/>
        <v>0.3463133872</v>
      </c>
    </row>
    <row r="14">
      <c r="A14" s="7">
        <v>2010.0</v>
      </c>
      <c r="B14" s="7">
        <f t="shared" ref="B14:B33" si="2">$B$38*(SUM(F13:I13))</f>
        <v>120011.498</v>
      </c>
      <c r="C14" s="7">
        <f t="shared" ref="C14:C33" si="3">B13*$C$36</f>
        <v>116982.7919</v>
      </c>
      <c r="D14" s="7">
        <f t="shared" ref="D14:D33" si="4">C13*$D$36</f>
        <v>116898.59</v>
      </c>
      <c r="E14" s="7">
        <f t="shared" ref="E14:E33" si="5">D13*$E$36</f>
        <v>115261.2738</v>
      </c>
      <c r="F14" s="7">
        <f t="shared" ref="F14:F33" si="6">E13*$F$36</f>
        <v>109092.9506</v>
      </c>
      <c r="G14" s="7">
        <f t="shared" ref="G14:G33" si="7">F13*$G$36</f>
        <v>99781.23225</v>
      </c>
      <c r="H14" s="7">
        <f t="shared" ref="H14:H33" si="8">G13*$H$36</f>
        <v>86268.24795</v>
      </c>
      <c r="I14" s="7">
        <f t="shared" ref="I14:I33" si="9">H13*$I$36</f>
        <v>81439.33837</v>
      </c>
      <c r="J14" s="7">
        <f t="shared" ref="J14:J33" si="10">I13*$J$36</f>
        <v>73001.16444</v>
      </c>
      <c r="K14" s="7">
        <f t="shared" ref="K14:K33" si="11">J13*$K$36</f>
        <v>63934.03294</v>
      </c>
      <c r="L14" s="7">
        <f t="shared" ref="L14:L33" si="12">K13*$L$36</f>
        <v>54560.8848</v>
      </c>
      <c r="M14" s="7">
        <f t="shared" ref="M14:M33" si="13">L13*$M$36</f>
        <v>43815.94718</v>
      </c>
      <c r="N14" s="7">
        <f t="shared" ref="N14:N33" si="14">M13*$N$36</f>
        <v>33586.64816</v>
      </c>
      <c r="O14" s="7">
        <f t="shared" ref="O14:O33" si="15">N13*$O$36</f>
        <v>25411.7381</v>
      </c>
      <c r="P14" s="7">
        <f t="shared" ref="P14:P33" si="16">O13*$P$36</f>
        <v>18499.55834</v>
      </c>
      <c r="Q14" s="7">
        <f t="shared" ref="Q14:Q33" si="17">P13*$Q$36</f>
        <v>11959.15906</v>
      </c>
      <c r="R14" s="7">
        <f t="shared" ref="R14:R33" si="18">Q13*$R$36</f>
        <v>6378.53536</v>
      </c>
      <c r="S14" s="7">
        <f t="shared" ref="S14:S33" si="19">R13*$S$36</f>
        <v>2695.600882</v>
      </c>
      <c r="T14" s="7">
        <f t="shared" ref="T14:T33" si="20">S13*$T$36</f>
        <v>868.318677</v>
      </c>
      <c r="U14" s="7">
        <f t="shared" ref="U14:U33" si="21">T13*$U$36</f>
        <v>181.0575582</v>
      </c>
      <c r="V14" s="7">
        <f t="shared" ref="V14:V33" si="22">U13*$V$36</f>
        <v>24.97398236</v>
      </c>
      <c r="W14" s="1">
        <f t="shared" ref="W14:W33" si="23">SUM(B14:V14)</f>
        <v>1180653.542</v>
      </c>
    </row>
    <row r="15">
      <c r="A15" s="7">
        <f t="shared" ref="A15:A33" si="24">A14+5</f>
        <v>2015</v>
      </c>
      <c r="B15" s="7">
        <f t="shared" si="2"/>
        <v>130415.308</v>
      </c>
      <c r="C15" s="7">
        <f t="shared" si="3"/>
        <v>116982.7919</v>
      </c>
      <c r="D15" s="7">
        <f t="shared" si="4"/>
        <v>116099.807</v>
      </c>
      <c r="E15" s="7">
        <f t="shared" si="5"/>
        <v>116203.7774</v>
      </c>
      <c r="F15" s="7">
        <f t="shared" si="6"/>
        <v>114236.2691</v>
      </c>
      <c r="G15" s="7">
        <f t="shared" si="7"/>
        <v>107582.3072</v>
      </c>
      <c r="H15" s="7">
        <f t="shared" si="8"/>
        <v>98054.63984</v>
      </c>
      <c r="I15" s="7">
        <f t="shared" si="9"/>
        <v>84647.30272</v>
      </c>
      <c r="J15" s="7">
        <f t="shared" si="10"/>
        <v>79724.19089</v>
      </c>
      <c r="K15" s="7">
        <f t="shared" si="11"/>
        <v>71097.39022</v>
      </c>
      <c r="L15" s="7">
        <f t="shared" si="12"/>
        <v>61555.26275</v>
      </c>
      <c r="M15" s="7">
        <f t="shared" si="13"/>
        <v>51557.71731</v>
      </c>
      <c r="N15" s="7">
        <f t="shared" si="14"/>
        <v>39972.1657</v>
      </c>
      <c r="O15" s="7">
        <f t="shared" si="15"/>
        <v>29088.88478</v>
      </c>
      <c r="P15" s="7">
        <f t="shared" si="16"/>
        <v>20458.03627</v>
      </c>
      <c r="Q15" s="7">
        <f t="shared" si="17"/>
        <v>13374.19362</v>
      </c>
      <c r="R15" s="7">
        <f t="shared" si="18"/>
        <v>7447.032407</v>
      </c>
      <c r="S15" s="7">
        <f t="shared" si="19"/>
        <v>3219.570138</v>
      </c>
      <c r="T15" s="7">
        <f t="shared" si="20"/>
        <v>1038.514617</v>
      </c>
      <c r="U15" s="7">
        <f t="shared" si="21"/>
        <v>237.7969661</v>
      </c>
      <c r="V15" s="7">
        <f t="shared" si="22"/>
        <v>34.3753099</v>
      </c>
      <c r="W15" s="1">
        <f t="shared" si="23"/>
        <v>1263027.334</v>
      </c>
    </row>
    <row r="16">
      <c r="A16" s="7">
        <f t="shared" si="24"/>
        <v>2020</v>
      </c>
      <c r="B16" s="7">
        <f t="shared" si="2"/>
        <v>140090.8711</v>
      </c>
      <c r="C16" s="7">
        <f t="shared" si="3"/>
        <v>127124.0431</v>
      </c>
      <c r="D16" s="7">
        <f t="shared" si="4"/>
        <v>116099.807</v>
      </c>
      <c r="E16" s="7">
        <f t="shared" si="5"/>
        <v>115409.7421</v>
      </c>
      <c r="F16" s="7">
        <f t="shared" si="6"/>
        <v>115170.3911</v>
      </c>
      <c r="G16" s="7">
        <f t="shared" si="7"/>
        <v>112654.4046</v>
      </c>
      <c r="H16" s="7">
        <f t="shared" si="8"/>
        <v>105720.7267</v>
      </c>
      <c r="I16" s="7">
        <f t="shared" si="9"/>
        <v>96212.23311</v>
      </c>
      <c r="J16" s="7">
        <f t="shared" si="10"/>
        <v>82864.59413</v>
      </c>
      <c r="K16" s="7">
        <f t="shared" si="11"/>
        <v>77645.089</v>
      </c>
      <c r="L16" s="7">
        <f t="shared" si="12"/>
        <v>68452.09562</v>
      </c>
      <c r="M16" s="7">
        <f t="shared" si="13"/>
        <v>58167.10722</v>
      </c>
      <c r="N16" s="7">
        <f t="shared" si="14"/>
        <v>47034.78419</v>
      </c>
      <c r="O16" s="7">
        <f t="shared" si="15"/>
        <v>34619.28433</v>
      </c>
      <c r="P16" s="7">
        <f t="shared" si="16"/>
        <v>23418.36901</v>
      </c>
      <c r="Q16" s="7">
        <f t="shared" si="17"/>
        <v>14790.06867</v>
      </c>
      <c r="R16" s="7">
        <f t="shared" si="18"/>
        <v>8328.182005</v>
      </c>
      <c r="S16" s="7">
        <f t="shared" si="19"/>
        <v>3758.894763</v>
      </c>
      <c r="T16" s="7">
        <f t="shared" si="20"/>
        <v>1240.380455</v>
      </c>
      <c r="U16" s="7">
        <f t="shared" si="21"/>
        <v>284.406672</v>
      </c>
      <c r="V16" s="7">
        <f t="shared" si="22"/>
        <v>45.14776674</v>
      </c>
      <c r="W16" s="1">
        <f t="shared" si="23"/>
        <v>1349130.623</v>
      </c>
    </row>
    <row r="17">
      <c r="A17" s="7">
        <f t="shared" si="24"/>
        <v>2025</v>
      </c>
      <c r="B17" s="7">
        <f t="shared" si="2"/>
        <v>148830.864</v>
      </c>
      <c r="C17" s="7">
        <f t="shared" si="3"/>
        <v>136555.4259</v>
      </c>
      <c r="D17" s="7">
        <f t="shared" si="4"/>
        <v>126164.5121</v>
      </c>
      <c r="E17" s="7">
        <f t="shared" si="5"/>
        <v>115409.7421</v>
      </c>
      <c r="F17" s="7">
        <f t="shared" si="6"/>
        <v>114383.4171</v>
      </c>
      <c r="G17" s="7">
        <f t="shared" si="7"/>
        <v>113575.5915</v>
      </c>
      <c r="H17" s="7">
        <f t="shared" si="8"/>
        <v>110705.0576</v>
      </c>
      <c r="I17" s="7">
        <f t="shared" si="9"/>
        <v>103734.2773</v>
      </c>
      <c r="J17" s="7">
        <f t="shared" si="10"/>
        <v>94185.96211</v>
      </c>
      <c r="K17" s="7">
        <f t="shared" si="11"/>
        <v>80703.59466</v>
      </c>
      <c r="L17" s="7">
        <f t="shared" si="12"/>
        <v>74756.17656</v>
      </c>
      <c r="M17" s="7">
        <f t="shared" si="13"/>
        <v>64684.32116</v>
      </c>
      <c r="N17" s="7">
        <f t="shared" si="14"/>
        <v>53064.36121</v>
      </c>
      <c r="O17" s="7">
        <f t="shared" si="15"/>
        <v>40736.11071</v>
      </c>
      <c r="P17" s="7">
        <f t="shared" si="16"/>
        <v>27870.68605</v>
      </c>
      <c r="Q17" s="7">
        <f t="shared" si="17"/>
        <v>16930.23128</v>
      </c>
      <c r="R17" s="7">
        <f t="shared" si="18"/>
        <v>9209.854981</v>
      </c>
      <c r="S17" s="7">
        <f t="shared" si="19"/>
        <v>4203.655632</v>
      </c>
      <c r="T17" s="7">
        <f t="shared" si="20"/>
        <v>1448.162145</v>
      </c>
      <c r="U17" s="7">
        <f t="shared" si="21"/>
        <v>339.6894676</v>
      </c>
      <c r="V17" s="7">
        <f t="shared" si="22"/>
        <v>53.99701391</v>
      </c>
      <c r="W17" s="1">
        <f t="shared" si="23"/>
        <v>1437545.691</v>
      </c>
    </row>
    <row r="18">
      <c r="A18" s="7">
        <f t="shared" si="24"/>
        <v>2030</v>
      </c>
      <c r="B18" s="7">
        <f t="shared" si="2"/>
        <v>153208.4688</v>
      </c>
      <c r="C18" s="7">
        <f t="shared" si="3"/>
        <v>145074.8493</v>
      </c>
      <c r="D18" s="7">
        <f t="shared" si="4"/>
        <v>135524.7069</v>
      </c>
      <c r="E18" s="7">
        <f t="shared" si="5"/>
        <v>125414.6254</v>
      </c>
      <c r="F18" s="7">
        <f t="shared" si="6"/>
        <v>114383.4171</v>
      </c>
      <c r="G18" s="7">
        <f t="shared" si="7"/>
        <v>112799.5149</v>
      </c>
      <c r="H18" s="7">
        <f t="shared" si="8"/>
        <v>111610.3045</v>
      </c>
      <c r="I18" s="7">
        <f t="shared" si="9"/>
        <v>108624.9547</v>
      </c>
      <c r="J18" s="7">
        <f t="shared" si="10"/>
        <v>101549.5888</v>
      </c>
      <c r="K18" s="7">
        <f t="shared" si="11"/>
        <v>91729.71628</v>
      </c>
      <c r="L18" s="7">
        <f t="shared" si="12"/>
        <v>77700.88552</v>
      </c>
      <c r="M18" s="7">
        <f t="shared" si="13"/>
        <v>70641.40973</v>
      </c>
      <c r="N18" s="7">
        <f t="shared" si="14"/>
        <v>59009.84847</v>
      </c>
      <c r="O18" s="7">
        <f t="shared" si="15"/>
        <v>45958.2356</v>
      </c>
      <c r="P18" s="7">
        <f t="shared" si="16"/>
        <v>32795.11332</v>
      </c>
      <c r="Q18" s="7">
        <f t="shared" si="17"/>
        <v>20149.01895</v>
      </c>
      <c r="R18" s="7">
        <f t="shared" si="18"/>
        <v>10542.54571</v>
      </c>
      <c r="S18" s="7">
        <f t="shared" si="19"/>
        <v>4648.680677</v>
      </c>
      <c r="T18" s="7">
        <f t="shared" si="20"/>
        <v>1619.511942</v>
      </c>
      <c r="U18" s="7">
        <f t="shared" si="21"/>
        <v>396.5923728</v>
      </c>
      <c r="V18" s="7">
        <f t="shared" si="22"/>
        <v>64.49292056</v>
      </c>
      <c r="W18" s="1">
        <f t="shared" si="23"/>
        <v>1523446.482</v>
      </c>
    </row>
    <row r="19">
      <c r="A19" s="7">
        <f t="shared" si="24"/>
        <v>2035</v>
      </c>
      <c r="B19" s="7">
        <f t="shared" si="2"/>
        <v>154946.9093</v>
      </c>
      <c r="C19" s="7">
        <f t="shared" si="3"/>
        <v>149341.9775</v>
      </c>
      <c r="D19" s="7">
        <f t="shared" si="4"/>
        <v>143979.8259</v>
      </c>
      <c r="E19" s="7">
        <f t="shared" si="5"/>
        <v>134719.1858</v>
      </c>
      <c r="F19" s="7">
        <f t="shared" si="6"/>
        <v>124299.3282</v>
      </c>
      <c r="G19" s="7">
        <f t="shared" si="7"/>
        <v>112799.5149</v>
      </c>
      <c r="H19" s="7">
        <f t="shared" si="8"/>
        <v>110847.657</v>
      </c>
      <c r="I19" s="7">
        <f t="shared" si="9"/>
        <v>109513.1924</v>
      </c>
      <c r="J19" s="7">
        <f t="shared" si="10"/>
        <v>106337.2665</v>
      </c>
      <c r="K19" s="7">
        <f t="shared" si="11"/>
        <v>98901.3093</v>
      </c>
      <c r="L19" s="7">
        <f t="shared" si="12"/>
        <v>88316.76226</v>
      </c>
      <c r="M19" s="7">
        <f t="shared" si="13"/>
        <v>73424.03455</v>
      </c>
      <c r="N19" s="7">
        <f t="shared" si="14"/>
        <v>64444.3477</v>
      </c>
      <c r="O19" s="7">
        <f t="shared" si="15"/>
        <v>51107.53163</v>
      </c>
      <c r="P19" s="7">
        <f t="shared" si="16"/>
        <v>36999.25</v>
      </c>
      <c r="Q19" s="7">
        <f t="shared" si="17"/>
        <v>23709.11712</v>
      </c>
      <c r="R19" s="7">
        <f t="shared" si="18"/>
        <v>12546.90203</v>
      </c>
      <c r="S19" s="7">
        <f t="shared" si="19"/>
        <v>5321.357243</v>
      </c>
      <c r="T19" s="7">
        <f t="shared" si="20"/>
        <v>1790.963516</v>
      </c>
      <c r="U19" s="7">
        <f t="shared" si="21"/>
        <v>443.518073</v>
      </c>
      <c r="V19" s="7">
        <f t="shared" si="22"/>
        <v>75.29641875</v>
      </c>
      <c r="W19" s="1">
        <f t="shared" si="23"/>
        <v>1603865.247</v>
      </c>
    </row>
    <row r="20">
      <c r="A20" s="7">
        <f t="shared" si="24"/>
        <v>2040</v>
      </c>
      <c r="B20" s="7">
        <f t="shared" si="2"/>
        <v>158424.4156</v>
      </c>
      <c r="C20" s="7">
        <f t="shared" si="3"/>
        <v>151036.5453</v>
      </c>
      <c r="D20" s="7">
        <f t="shared" si="4"/>
        <v>148214.7458</v>
      </c>
      <c r="E20" s="7">
        <f t="shared" si="5"/>
        <v>143124.0499</v>
      </c>
      <c r="F20" s="7">
        <f t="shared" si="6"/>
        <v>133521.1443</v>
      </c>
      <c r="G20" s="7">
        <f t="shared" si="7"/>
        <v>122578.1174</v>
      </c>
      <c r="H20" s="7">
        <f t="shared" si="8"/>
        <v>110847.657</v>
      </c>
      <c r="I20" s="7">
        <f t="shared" si="9"/>
        <v>108764.8747</v>
      </c>
      <c r="J20" s="7">
        <f t="shared" si="10"/>
        <v>107206.7975</v>
      </c>
      <c r="K20" s="7">
        <f t="shared" si="11"/>
        <v>103564.1306</v>
      </c>
      <c r="L20" s="7">
        <f t="shared" si="12"/>
        <v>95221.52445</v>
      </c>
      <c r="M20" s="7">
        <f t="shared" si="13"/>
        <v>83455.58689</v>
      </c>
      <c r="N20" s="7">
        <f t="shared" si="14"/>
        <v>66982.86501</v>
      </c>
      <c r="O20" s="7">
        <f t="shared" si="15"/>
        <v>55814.2687</v>
      </c>
      <c r="P20" s="7">
        <f t="shared" si="16"/>
        <v>41144.7549</v>
      </c>
      <c r="Q20" s="7">
        <f t="shared" si="17"/>
        <v>26748.48362</v>
      </c>
      <c r="R20" s="7">
        <f t="shared" si="18"/>
        <v>14763.79422</v>
      </c>
      <c r="S20" s="7">
        <f t="shared" si="19"/>
        <v>6333.057483</v>
      </c>
      <c r="T20" s="7">
        <f t="shared" si="20"/>
        <v>2050.120741</v>
      </c>
      <c r="U20" s="7">
        <f t="shared" si="21"/>
        <v>490.4716457</v>
      </c>
      <c r="V20" s="7">
        <f t="shared" si="22"/>
        <v>84.20566011</v>
      </c>
      <c r="W20" s="1">
        <f t="shared" si="23"/>
        <v>1680371.611</v>
      </c>
    </row>
    <row r="21" ht="15.75" customHeight="1">
      <c r="A21" s="7">
        <f t="shared" si="24"/>
        <v>2045</v>
      </c>
      <c r="B21" s="7">
        <f t="shared" si="2"/>
        <v>164745.3625</v>
      </c>
      <c r="C21" s="7">
        <f t="shared" si="3"/>
        <v>154426.2905</v>
      </c>
      <c r="D21" s="7">
        <f t="shared" si="4"/>
        <v>149896.523</v>
      </c>
      <c r="E21" s="7">
        <f t="shared" si="5"/>
        <v>147333.7986</v>
      </c>
      <c r="F21" s="7">
        <f t="shared" si="6"/>
        <v>141851.2649</v>
      </c>
      <c r="G21" s="7">
        <f t="shared" si="7"/>
        <v>131672.2361</v>
      </c>
      <c r="H21" s="7">
        <f t="shared" si="8"/>
        <v>120457.0527</v>
      </c>
      <c r="I21" s="7">
        <f t="shared" si="9"/>
        <v>108764.8747</v>
      </c>
      <c r="J21" s="7">
        <f t="shared" si="10"/>
        <v>106474.2397</v>
      </c>
      <c r="K21" s="7">
        <f t="shared" si="11"/>
        <v>104410.9854</v>
      </c>
      <c r="L21" s="7">
        <f t="shared" si="12"/>
        <v>99710.85786</v>
      </c>
      <c r="M21" s="7">
        <f t="shared" si="13"/>
        <v>89980.29371</v>
      </c>
      <c r="N21" s="7">
        <f t="shared" si="14"/>
        <v>76134.39313</v>
      </c>
      <c r="O21" s="7">
        <f t="shared" si="15"/>
        <v>58012.8399</v>
      </c>
      <c r="P21" s="7">
        <f t="shared" si="16"/>
        <v>44933.97221</v>
      </c>
      <c r="Q21" s="7">
        <f t="shared" si="17"/>
        <v>29745.46248</v>
      </c>
      <c r="R21" s="7">
        <f t="shared" si="18"/>
        <v>16656.42403</v>
      </c>
      <c r="S21" s="7">
        <f t="shared" si="19"/>
        <v>7452.035355</v>
      </c>
      <c r="T21" s="7">
        <f t="shared" si="20"/>
        <v>2439.891161</v>
      </c>
      <c r="U21" s="7">
        <f t="shared" si="21"/>
        <v>561.4442087</v>
      </c>
      <c r="V21" s="7">
        <f t="shared" si="22"/>
        <v>93.1201933</v>
      </c>
      <c r="W21" s="1">
        <f t="shared" si="23"/>
        <v>1755753.362</v>
      </c>
    </row>
    <row r="22" ht="15.75" customHeight="1">
      <c r="A22" s="7">
        <f t="shared" si="24"/>
        <v>2050</v>
      </c>
      <c r="B22" s="7">
        <f t="shared" si="2"/>
        <v>174107.4722</v>
      </c>
      <c r="C22" s="7">
        <f t="shared" si="3"/>
        <v>160587.7169</v>
      </c>
      <c r="D22" s="7">
        <f t="shared" si="4"/>
        <v>153260.6824</v>
      </c>
      <c r="E22" s="7">
        <f t="shared" si="5"/>
        <v>149005.5798</v>
      </c>
      <c r="F22" s="7">
        <f t="shared" si="6"/>
        <v>146023.5768</v>
      </c>
      <c r="G22" s="7">
        <f t="shared" si="7"/>
        <v>139887.007</v>
      </c>
      <c r="H22" s="7">
        <f t="shared" si="8"/>
        <v>129393.8088</v>
      </c>
      <c r="I22" s="7">
        <f t="shared" si="9"/>
        <v>118193.7138</v>
      </c>
      <c r="J22" s="7">
        <f t="shared" si="10"/>
        <v>106474.2397</v>
      </c>
      <c r="K22" s="7">
        <f t="shared" si="11"/>
        <v>103697.5318</v>
      </c>
      <c r="L22" s="7">
        <f t="shared" si="12"/>
        <v>100526.204</v>
      </c>
      <c r="M22" s="7">
        <f t="shared" si="13"/>
        <v>94222.52299</v>
      </c>
      <c r="N22" s="7">
        <f t="shared" si="14"/>
        <v>82086.71594</v>
      </c>
      <c r="O22" s="7">
        <f t="shared" si="15"/>
        <v>65938.83912</v>
      </c>
      <c r="P22" s="7">
        <f t="shared" si="16"/>
        <v>46703.95934</v>
      </c>
      <c r="Q22" s="7">
        <f t="shared" si="17"/>
        <v>32484.86441</v>
      </c>
      <c r="R22" s="7">
        <f t="shared" si="18"/>
        <v>18522.65882</v>
      </c>
      <c r="S22" s="7">
        <f t="shared" si="19"/>
        <v>8407.341559</v>
      </c>
      <c r="T22" s="7">
        <f t="shared" si="20"/>
        <v>2870.991657</v>
      </c>
      <c r="U22" s="7">
        <f t="shared" si="21"/>
        <v>668.1863827</v>
      </c>
      <c r="V22" s="7">
        <f t="shared" si="22"/>
        <v>106.5949351</v>
      </c>
      <c r="W22" s="1">
        <f t="shared" si="23"/>
        <v>1833170.208</v>
      </c>
    </row>
    <row r="23" ht="15.75" customHeight="1">
      <c r="A23" s="7">
        <f t="shared" si="24"/>
        <v>2055</v>
      </c>
      <c r="B23" s="7">
        <f t="shared" si="2"/>
        <v>184757.5363</v>
      </c>
      <c r="C23" s="7">
        <f t="shared" si="3"/>
        <v>169713.5569</v>
      </c>
      <c r="D23" s="7">
        <f t="shared" si="4"/>
        <v>159375.6024</v>
      </c>
      <c r="E23" s="7">
        <f t="shared" si="5"/>
        <v>152349.7436</v>
      </c>
      <c r="F23" s="7">
        <f t="shared" si="6"/>
        <v>147680.4911</v>
      </c>
      <c r="G23" s="7">
        <f t="shared" si="7"/>
        <v>144001.5437</v>
      </c>
      <c r="H23" s="7">
        <f t="shared" si="8"/>
        <v>137466.4331</v>
      </c>
      <c r="I23" s="7">
        <f t="shared" si="9"/>
        <v>126962.5519</v>
      </c>
      <c r="J23" s="7">
        <f t="shared" si="10"/>
        <v>115704.5033</v>
      </c>
      <c r="K23" s="7">
        <f t="shared" si="11"/>
        <v>103697.5318</v>
      </c>
      <c r="L23" s="7">
        <f t="shared" si="12"/>
        <v>99839.29562</v>
      </c>
      <c r="M23" s="7">
        <f t="shared" si="13"/>
        <v>94992.99046</v>
      </c>
      <c r="N23" s="7">
        <f t="shared" si="14"/>
        <v>85956.79299</v>
      </c>
      <c r="O23" s="7">
        <f t="shared" si="15"/>
        <v>71094.05531</v>
      </c>
      <c r="P23" s="7">
        <f t="shared" si="16"/>
        <v>53084.88373</v>
      </c>
      <c r="Q23" s="7">
        <f t="shared" si="17"/>
        <v>33764.47067</v>
      </c>
      <c r="R23" s="7">
        <f t="shared" si="18"/>
        <v>20228.49907</v>
      </c>
      <c r="S23" s="7">
        <f t="shared" si="19"/>
        <v>9349.324859</v>
      </c>
      <c r="T23" s="7">
        <f t="shared" si="20"/>
        <v>3239.035555</v>
      </c>
      <c r="U23" s="7">
        <f t="shared" si="21"/>
        <v>786.2471738</v>
      </c>
      <c r="V23" s="7">
        <f t="shared" si="22"/>
        <v>126.8608403</v>
      </c>
      <c r="W23" s="1">
        <f t="shared" si="23"/>
        <v>1914171.95</v>
      </c>
    </row>
    <row r="24" ht="15.75" customHeight="1">
      <c r="A24" s="7">
        <f t="shared" si="24"/>
        <v>2060</v>
      </c>
      <c r="B24" s="7">
        <f t="shared" si="2"/>
        <v>192588.6909</v>
      </c>
      <c r="C24" s="7">
        <f t="shared" si="3"/>
        <v>180094.8475</v>
      </c>
      <c r="D24" s="7">
        <f t="shared" si="4"/>
        <v>168432.5607</v>
      </c>
      <c r="E24" s="7">
        <f t="shared" si="5"/>
        <v>158428.3183</v>
      </c>
      <c r="F24" s="7">
        <f t="shared" si="6"/>
        <v>150994.9156</v>
      </c>
      <c r="G24" s="7">
        <f t="shared" si="7"/>
        <v>145635.5141</v>
      </c>
      <c r="H24" s="7">
        <f t="shared" si="8"/>
        <v>141509.7727</v>
      </c>
      <c r="I24" s="7">
        <f t="shared" si="9"/>
        <v>134883.4949</v>
      </c>
      <c r="J24" s="7">
        <f t="shared" si="10"/>
        <v>124288.666</v>
      </c>
      <c r="K24" s="7">
        <f t="shared" si="11"/>
        <v>112687.0823</v>
      </c>
      <c r="L24" s="7">
        <f t="shared" si="12"/>
        <v>99839.29562</v>
      </c>
      <c r="M24" s="7">
        <f t="shared" si="13"/>
        <v>94343.89121</v>
      </c>
      <c r="N24" s="7">
        <f t="shared" si="14"/>
        <v>86659.67072</v>
      </c>
      <c r="O24" s="7">
        <f t="shared" si="15"/>
        <v>74445.87015</v>
      </c>
      <c r="P24" s="7">
        <f t="shared" si="16"/>
        <v>57235.15473</v>
      </c>
      <c r="Q24" s="7">
        <f t="shared" si="17"/>
        <v>38377.53855</v>
      </c>
      <c r="R24" s="7">
        <f t="shared" si="18"/>
        <v>21025.31674</v>
      </c>
      <c r="S24" s="7">
        <f t="shared" si="19"/>
        <v>10210.34891</v>
      </c>
      <c r="T24" s="7">
        <f t="shared" si="20"/>
        <v>3601.946634</v>
      </c>
      <c r="U24" s="7">
        <f t="shared" si="21"/>
        <v>887.0393422</v>
      </c>
      <c r="V24" s="7">
        <f t="shared" si="22"/>
        <v>149.2756808</v>
      </c>
      <c r="W24" s="1">
        <f t="shared" si="23"/>
        <v>1996319.211</v>
      </c>
    </row>
    <row r="25" ht="15.75" customHeight="1">
      <c r="A25" s="7">
        <f t="shared" si="24"/>
        <v>2065</v>
      </c>
      <c r="B25" s="7">
        <f t="shared" si="2"/>
        <v>198445.7776</v>
      </c>
      <c r="C25" s="7">
        <f t="shared" si="3"/>
        <v>187728.3688</v>
      </c>
      <c r="D25" s="7">
        <f t="shared" si="4"/>
        <v>178735.4934</v>
      </c>
      <c r="E25" s="7">
        <f t="shared" si="5"/>
        <v>167431.4445</v>
      </c>
      <c r="F25" s="7">
        <f t="shared" si="6"/>
        <v>157019.4342</v>
      </c>
      <c r="G25" s="7">
        <f t="shared" si="7"/>
        <v>148904.0428</v>
      </c>
      <c r="H25" s="7">
        <f t="shared" si="8"/>
        <v>143115.4693</v>
      </c>
      <c r="I25" s="7">
        <f t="shared" si="9"/>
        <v>138850.8618</v>
      </c>
      <c r="J25" s="7">
        <f t="shared" si="10"/>
        <v>132042.7905</v>
      </c>
      <c r="K25" s="7">
        <f t="shared" si="11"/>
        <v>121047.3813</v>
      </c>
      <c r="L25" s="7">
        <f t="shared" si="12"/>
        <v>108494.3752</v>
      </c>
      <c r="M25" s="7">
        <f t="shared" si="13"/>
        <v>94343.89121</v>
      </c>
      <c r="N25" s="7">
        <f t="shared" si="14"/>
        <v>86067.51411</v>
      </c>
      <c r="O25" s="7">
        <f t="shared" si="15"/>
        <v>75054.62185</v>
      </c>
      <c r="P25" s="7">
        <f t="shared" si="16"/>
        <v>59933.57502</v>
      </c>
      <c r="Q25" s="7">
        <f t="shared" si="17"/>
        <v>41377.96304</v>
      </c>
      <c r="R25" s="7">
        <f t="shared" si="18"/>
        <v>23897.89882</v>
      </c>
      <c r="S25" s="7">
        <f t="shared" si="19"/>
        <v>10612.54318</v>
      </c>
      <c r="T25" s="7">
        <f t="shared" si="20"/>
        <v>3933.667131</v>
      </c>
      <c r="U25" s="7">
        <f t="shared" si="21"/>
        <v>986.4258417</v>
      </c>
      <c r="V25" s="7">
        <f t="shared" si="22"/>
        <v>168.4119271</v>
      </c>
      <c r="W25" s="1">
        <f t="shared" si="23"/>
        <v>2078191.952</v>
      </c>
    </row>
    <row r="26" ht="15.75" customHeight="1">
      <c r="A26" s="7">
        <f t="shared" si="24"/>
        <v>2070</v>
      </c>
      <c r="B26" s="7">
        <f t="shared" si="2"/>
        <v>203594.1108</v>
      </c>
      <c r="C26" s="7">
        <f t="shared" si="3"/>
        <v>193437.6413</v>
      </c>
      <c r="D26" s="7">
        <f t="shared" si="4"/>
        <v>186311.397</v>
      </c>
      <c r="E26" s="7">
        <f t="shared" si="5"/>
        <v>177673.1394</v>
      </c>
      <c r="F26" s="7">
        <f t="shared" si="6"/>
        <v>165942.4968</v>
      </c>
      <c r="G26" s="7">
        <f t="shared" si="7"/>
        <v>154845.1381</v>
      </c>
      <c r="H26" s="7">
        <f t="shared" si="8"/>
        <v>146327.4401</v>
      </c>
      <c r="I26" s="7">
        <f t="shared" si="9"/>
        <v>140426.388</v>
      </c>
      <c r="J26" s="7">
        <f t="shared" si="10"/>
        <v>135926.6029</v>
      </c>
      <c r="K26" s="7">
        <f t="shared" si="11"/>
        <v>128599.2884</v>
      </c>
      <c r="L26" s="7">
        <f t="shared" si="12"/>
        <v>116543.6156</v>
      </c>
      <c r="M26" s="7">
        <f t="shared" si="13"/>
        <v>102522.5736</v>
      </c>
      <c r="N26" s="7">
        <f t="shared" si="14"/>
        <v>86067.51411</v>
      </c>
      <c r="O26" s="7">
        <f t="shared" si="15"/>
        <v>74541.76402</v>
      </c>
      <c r="P26" s="7">
        <f t="shared" si="16"/>
        <v>60423.65816</v>
      </c>
      <c r="Q26" s="7">
        <f t="shared" si="17"/>
        <v>43328.77693</v>
      </c>
      <c r="R26" s="7">
        <f t="shared" si="18"/>
        <v>25766.27922</v>
      </c>
      <c r="S26" s="7">
        <f t="shared" si="19"/>
        <v>12062.48097</v>
      </c>
      <c r="T26" s="7">
        <f t="shared" si="20"/>
        <v>4088.617603</v>
      </c>
      <c r="U26" s="7">
        <f t="shared" si="21"/>
        <v>1077.270516</v>
      </c>
      <c r="V26" s="7">
        <f t="shared" si="22"/>
        <v>187.2812952</v>
      </c>
      <c r="W26" s="1">
        <f t="shared" si="23"/>
        <v>2159693.475</v>
      </c>
    </row>
    <row r="27" ht="15.75" customHeight="1">
      <c r="A27" s="7">
        <f t="shared" si="24"/>
        <v>2075</v>
      </c>
      <c r="B27" s="7">
        <f t="shared" si="2"/>
        <v>210399.7419</v>
      </c>
      <c r="C27" s="7">
        <f t="shared" si="3"/>
        <v>198456.0471</v>
      </c>
      <c r="D27" s="7">
        <f t="shared" si="4"/>
        <v>191977.576</v>
      </c>
      <c r="E27" s="7">
        <f t="shared" si="5"/>
        <v>185204.014</v>
      </c>
      <c r="F27" s="7">
        <f t="shared" si="6"/>
        <v>176093.1135</v>
      </c>
      <c r="G27" s="7">
        <f t="shared" si="7"/>
        <v>163644.6402</v>
      </c>
      <c r="H27" s="7">
        <f t="shared" si="8"/>
        <v>152165.732</v>
      </c>
      <c r="I27" s="7">
        <f t="shared" si="9"/>
        <v>143578.0072</v>
      </c>
      <c r="J27" s="7">
        <f t="shared" si="10"/>
        <v>137468.9479</v>
      </c>
      <c r="K27" s="7">
        <f t="shared" si="11"/>
        <v>132381.8162</v>
      </c>
      <c r="L27" s="7">
        <f t="shared" si="12"/>
        <v>123814.5417</v>
      </c>
      <c r="M27" s="7">
        <f t="shared" si="13"/>
        <v>110128.7637</v>
      </c>
      <c r="N27" s="7">
        <f t="shared" si="14"/>
        <v>93528.71644</v>
      </c>
      <c r="O27" s="7">
        <f t="shared" si="15"/>
        <v>74541.76402</v>
      </c>
      <c r="P27" s="7">
        <f t="shared" si="16"/>
        <v>60010.77558</v>
      </c>
      <c r="Q27" s="7">
        <f t="shared" si="17"/>
        <v>43683.08089</v>
      </c>
      <c r="R27" s="7">
        <f t="shared" si="18"/>
        <v>26981.06148</v>
      </c>
      <c r="S27" s="7">
        <f t="shared" si="19"/>
        <v>13005.54727</v>
      </c>
      <c r="T27" s="7">
        <f t="shared" si="20"/>
        <v>4647.224628</v>
      </c>
      <c r="U27" s="7">
        <f t="shared" si="21"/>
        <v>1119.705112</v>
      </c>
      <c r="V27" s="7">
        <f t="shared" si="22"/>
        <v>204.5289256</v>
      </c>
      <c r="W27" s="1">
        <f t="shared" si="23"/>
        <v>2243035.346</v>
      </c>
    </row>
    <row r="28" ht="15.75" customHeight="1">
      <c r="A28" s="7">
        <f t="shared" si="24"/>
        <v>2080</v>
      </c>
      <c r="B28" s="7">
        <f t="shared" si="2"/>
        <v>220075.7483</v>
      </c>
      <c r="C28" s="7">
        <f t="shared" si="3"/>
        <v>205089.9259</v>
      </c>
      <c r="D28" s="7">
        <f t="shared" si="4"/>
        <v>196958.1029</v>
      </c>
      <c r="E28" s="7">
        <f t="shared" si="5"/>
        <v>190836.5148</v>
      </c>
      <c r="F28" s="7">
        <f t="shared" si="6"/>
        <v>183557.0169</v>
      </c>
      <c r="G28" s="7">
        <f t="shared" si="7"/>
        <v>173654.6983</v>
      </c>
      <c r="H28" s="7">
        <f t="shared" si="8"/>
        <v>160812.9695</v>
      </c>
      <c r="I28" s="7">
        <f t="shared" si="9"/>
        <v>149306.5999</v>
      </c>
      <c r="J28" s="7">
        <f t="shared" si="10"/>
        <v>140554.1926</v>
      </c>
      <c r="K28" s="7">
        <f t="shared" si="11"/>
        <v>133883.9388</v>
      </c>
      <c r="L28" s="7">
        <f t="shared" si="12"/>
        <v>127456.3343</v>
      </c>
      <c r="M28" s="7">
        <f t="shared" si="13"/>
        <v>116999.4798</v>
      </c>
      <c r="N28" s="7">
        <f t="shared" si="14"/>
        <v>100467.6487</v>
      </c>
      <c r="O28" s="7">
        <f t="shared" si="15"/>
        <v>81003.7978</v>
      </c>
      <c r="P28" s="7">
        <f t="shared" si="16"/>
        <v>60010.77557</v>
      </c>
      <c r="Q28" s="7">
        <f t="shared" si="17"/>
        <v>43384.58881</v>
      </c>
      <c r="R28" s="7">
        <f t="shared" si="18"/>
        <v>27201.68846</v>
      </c>
      <c r="S28" s="7">
        <f t="shared" si="19"/>
        <v>13618.70946</v>
      </c>
      <c r="T28" s="7">
        <f t="shared" si="20"/>
        <v>5010.552948</v>
      </c>
      <c r="U28" s="7">
        <f t="shared" si="21"/>
        <v>1272.684726</v>
      </c>
      <c r="V28" s="7">
        <f t="shared" si="22"/>
        <v>212.5854928</v>
      </c>
      <c r="W28" s="1">
        <f t="shared" si="23"/>
        <v>2331368.554</v>
      </c>
    </row>
    <row r="29" ht="15.75" customHeight="1">
      <c r="A29" s="7">
        <f t="shared" si="24"/>
        <v>2085</v>
      </c>
      <c r="B29" s="7">
        <f t="shared" si="2"/>
        <v>231105.7575</v>
      </c>
      <c r="C29" s="7">
        <f t="shared" si="3"/>
        <v>214521.7408</v>
      </c>
      <c r="D29" s="7">
        <f t="shared" si="4"/>
        <v>203541.9092</v>
      </c>
      <c r="E29" s="7">
        <f t="shared" si="5"/>
        <v>195787.4388</v>
      </c>
      <c r="F29" s="7">
        <f t="shared" si="6"/>
        <v>189139.4285</v>
      </c>
      <c r="G29" s="7">
        <f t="shared" si="7"/>
        <v>181015.2467</v>
      </c>
      <c r="H29" s="7">
        <f t="shared" si="8"/>
        <v>170649.8157</v>
      </c>
      <c r="I29" s="7">
        <f t="shared" si="9"/>
        <v>157791.3593</v>
      </c>
      <c r="J29" s="7">
        <f t="shared" si="10"/>
        <v>146162.1387</v>
      </c>
      <c r="K29" s="7">
        <f t="shared" si="11"/>
        <v>136888.7244</v>
      </c>
      <c r="L29" s="7">
        <f t="shared" si="12"/>
        <v>128902.568</v>
      </c>
      <c r="M29" s="7">
        <f t="shared" si="13"/>
        <v>120440.8191</v>
      </c>
      <c r="N29" s="7">
        <f t="shared" si="14"/>
        <v>106735.627</v>
      </c>
      <c r="O29" s="7">
        <f t="shared" si="15"/>
        <v>87013.50144</v>
      </c>
      <c r="P29" s="7">
        <f t="shared" si="16"/>
        <v>65213.11636</v>
      </c>
      <c r="Q29" s="7">
        <f t="shared" si="17"/>
        <v>43384.58881</v>
      </c>
      <c r="R29" s="7">
        <f t="shared" si="18"/>
        <v>27015.81584</v>
      </c>
      <c r="S29" s="7">
        <f t="shared" si="19"/>
        <v>13730.07108</v>
      </c>
      <c r="T29" s="7">
        <f t="shared" si="20"/>
        <v>5246.781499</v>
      </c>
      <c r="U29" s="7">
        <f t="shared" si="21"/>
        <v>1372.18549</v>
      </c>
      <c r="V29" s="7">
        <f t="shared" si="22"/>
        <v>241.6299673</v>
      </c>
      <c r="W29" s="1">
        <f t="shared" si="23"/>
        <v>2425900.264</v>
      </c>
    </row>
    <row r="30" ht="15.75" customHeight="1">
      <c r="A30" s="7">
        <f t="shared" si="24"/>
        <v>2090</v>
      </c>
      <c r="B30" s="7">
        <f t="shared" si="2"/>
        <v>241933.0952</v>
      </c>
      <c r="C30" s="7">
        <f t="shared" si="3"/>
        <v>225273.388</v>
      </c>
      <c r="D30" s="7">
        <f t="shared" si="4"/>
        <v>212902.533</v>
      </c>
      <c r="E30" s="7">
        <f t="shared" si="5"/>
        <v>202332.1128</v>
      </c>
      <c r="F30" s="7">
        <f t="shared" si="6"/>
        <v>194046.3246</v>
      </c>
      <c r="G30" s="7">
        <f t="shared" si="7"/>
        <v>186520.357</v>
      </c>
      <c r="H30" s="7">
        <f t="shared" si="8"/>
        <v>177882.9988</v>
      </c>
      <c r="I30" s="7">
        <f t="shared" si="9"/>
        <v>167443.3752</v>
      </c>
      <c r="J30" s="7">
        <f t="shared" si="10"/>
        <v>154468.2055</v>
      </c>
      <c r="K30" s="7">
        <f t="shared" si="11"/>
        <v>142350.4227</v>
      </c>
      <c r="L30" s="7">
        <f t="shared" si="12"/>
        <v>131795.5557</v>
      </c>
      <c r="M30" s="7">
        <f t="shared" si="13"/>
        <v>121807.4484</v>
      </c>
      <c r="N30" s="7">
        <f t="shared" si="14"/>
        <v>109875.0726</v>
      </c>
      <c r="O30" s="7">
        <f t="shared" si="15"/>
        <v>92442.10202</v>
      </c>
      <c r="P30" s="7">
        <f t="shared" si="16"/>
        <v>70051.30312</v>
      </c>
      <c r="Q30" s="7">
        <f t="shared" si="17"/>
        <v>47145.60362</v>
      </c>
      <c r="R30" s="7">
        <f t="shared" si="18"/>
        <v>27015.81584</v>
      </c>
      <c r="S30" s="7">
        <f t="shared" si="19"/>
        <v>13636.25175</v>
      </c>
      <c r="T30" s="7">
        <f t="shared" si="20"/>
        <v>5289.684983</v>
      </c>
      <c r="U30" s="7">
        <f t="shared" si="21"/>
        <v>1436.878828</v>
      </c>
      <c r="V30" s="7">
        <f t="shared" si="22"/>
        <v>260.5210296</v>
      </c>
      <c r="W30" s="1">
        <f t="shared" si="23"/>
        <v>2525909.051</v>
      </c>
    </row>
    <row r="31" ht="15.75" customHeight="1">
      <c r="A31" s="7">
        <f t="shared" si="24"/>
        <v>2095</v>
      </c>
      <c r="B31" s="7">
        <f t="shared" si="2"/>
        <v>251386.4828</v>
      </c>
      <c r="C31" s="7">
        <f t="shared" si="3"/>
        <v>235827.4783</v>
      </c>
      <c r="D31" s="7">
        <f t="shared" si="4"/>
        <v>223573.0267</v>
      </c>
      <c r="E31" s="7">
        <f t="shared" si="5"/>
        <v>211637.0996</v>
      </c>
      <c r="F31" s="7">
        <f t="shared" si="6"/>
        <v>200532.7976</v>
      </c>
      <c r="G31" s="7">
        <f t="shared" si="7"/>
        <v>191359.3057</v>
      </c>
      <c r="H31" s="7">
        <f t="shared" si="8"/>
        <v>183292.8499</v>
      </c>
      <c r="I31" s="7">
        <f t="shared" si="9"/>
        <v>174540.6498</v>
      </c>
      <c r="J31" s="7">
        <f t="shared" si="10"/>
        <v>163916.9458</v>
      </c>
      <c r="K31" s="7">
        <f t="shared" si="11"/>
        <v>150439.8781</v>
      </c>
      <c r="L31" s="7">
        <f t="shared" si="12"/>
        <v>137054.0425</v>
      </c>
      <c r="M31" s="7">
        <f t="shared" si="13"/>
        <v>124541.1988</v>
      </c>
      <c r="N31" s="7">
        <f t="shared" si="14"/>
        <v>111121.8135</v>
      </c>
      <c r="O31" s="7">
        <f t="shared" si="15"/>
        <v>95161.12806</v>
      </c>
      <c r="P31" s="7">
        <f t="shared" si="16"/>
        <v>74421.66564</v>
      </c>
      <c r="Q31" s="7">
        <f t="shared" si="17"/>
        <v>50643.35451</v>
      </c>
      <c r="R31" s="7">
        <f t="shared" si="18"/>
        <v>29357.81991</v>
      </c>
      <c r="S31" s="7">
        <f t="shared" si="19"/>
        <v>13636.25175</v>
      </c>
      <c r="T31" s="7">
        <f t="shared" si="20"/>
        <v>5253.539889</v>
      </c>
      <c r="U31" s="7">
        <f t="shared" si="21"/>
        <v>1448.628337</v>
      </c>
      <c r="V31" s="7">
        <f t="shared" si="22"/>
        <v>272.8036072</v>
      </c>
      <c r="W31" s="1">
        <f t="shared" si="23"/>
        <v>2629418.761</v>
      </c>
    </row>
    <row r="32" ht="15.75" customHeight="1">
      <c r="A32" s="7">
        <f t="shared" si="24"/>
        <v>2100</v>
      </c>
      <c r="B32" s="7">
        <f t="shared" si="2"/>
        <v>259640.0131</v>
      </c>
      <c r="C32" s="7">
        <f t="shared" si="3"/>
        <v>245042.2927</v>
      </c>
      <c r="D32" s="7">
        <f t="shared" si="4"/>
        <v>234047.4549</v>
      </c>
      <c r="E32" s="7">
        <f t="shared" si="5"/>
        <v>222244.1709</v>
      </c>
      <c r="F32" s="7">
        <f t="shared" si="6"/>
        <v>209755.0363</v>
      </c>
      <c r="G32" s="7">
        <f t="shared" si="7"/>
        <v>197755.9586</v>
      </c>
      <c r="H32" s="7">
        <f t="shared" si="8"/>
        <v>188048.0666</v>
      </c>
      <c r="I32" s="7">
        <f t="shared" si="9"/>
        <v>179848.852</v>
      </c>
      <c r="J32" s="7">
        <f t="shared" si="10"/>
        <v>170864.7486</v>
      </c>
      <c r="K32" s="7">
        <f t="shared" si="11"/>
        <v>159642.2077</v>
      </c>
      <c r="L32" s="7">
        <f t="shared" si="12"/>
        <v>144842.5166</v>
      </c>
      <c r="M32" s="7">
        <f t="shared" si="13"/>
        <v>129510.2454</v>
      </c>
      <c r="N32" s="7">
        <f t="shared" si="14"/>
        <v>113615.744</v>
      </c>
      <c r="O32" s="7">
        <f t="shared" si="15"/>
        <v>96240.91143</v>
      </c>
      <c r="P32" s="7">
        <f t="shared" si="16"/>
        <v>76610.65142</v>
      </c>
      <c r="Q32" s="7">
        <f t="shared" si="17"/>
        <v>53802.89342</v>
      </c>
      <c r="R32" s="7">
        <f t="shared" si="18"/>
        <v>31535.88812</v>
      </c>
      <c r="S32" s="7">
        <f t="shared" si="19"/>
        <v>14818.37992</v>
      </c>
      <c r="T32" s="7">
        <f t="shared" si="20"/>
        <v>5253.539889</v>
      </c>
      <c r="U32" s="7">
        <f t="shared" si="21"/>
        <v>1438.729674</v>
      </c>
      <c r="V32" s="7">
        <f t="shared" si="22"/>
        <v>275.034351</v>
      </c>
      <c r="W32" s="1">
        <f t="shared" si="23"/>
        <v>2734833.336</v>
      </c>
    </row>
    <row r="33" ht="15.75" customHeight="1">
      <c r="A33" s="7">
        <f t="shared" si="24"/>
        <v>2105</v>
      </c>
      <c r="B33" s="7">
        <f t="shared" si="2"/>
        <v>268534.141</v>
      </c>
      <c r="C33" s="7">
        <f t="shared" si="3"/>
        <v>253087.5302</v>
      </c>
      <c r="D33" s="7">
        <f t="shared" si="4"/>
        <v>243192.716</v>
      </c>
      <c r="E33" s="7">
        <f t="shared" si="5"/>
        <v>232656.342</v>
      </c>
      <c r="F33" s="7">
        <f t="shared" si="6"/>
        <v>220267.7802</v>
      </c>
      <c r="G33" s="7">
        <f t="shared" si="7"/>
        <v>206850.4941</v>
      </c>
      <c r="H33" s="7">
        <f t="shared" si="8"/>
        <v>194334.0332</v>
      </c>
      <c r="I33" s="7">
        <f t="shared" si="9"/>
        <v>184514.72</v>
      </c>
      <c r="J33" s="7">
        <f t="shared" si="10"/>
        <v>176061.1578</v>
      </c>
      <c r="K33" s="7">
        <f t="shared" si="11"/>
        <v>166408.8211</v>
      </c>
      <c r="L33" s="7">
        <f t="shared" si="12"/>
        <v>153702.4585</v>
      </c>
      <c r="M33" s="7">
        <f t="shared" si="13"/>
        <v>136870.0224</v>
      </c>
      <c r="N33" s="7">
        <f t="shared" si="14"/>
        <v>118148.8778</v>
      </c>
      <c r="O33" s="7">
        <f t="shared" si="15"/>
        <v>98400.86661</v>
      </c>
      <c r="P33" s="7">
        <f t="shared" si="16"/>
        <v>77479.94447</v>
      </c>
      <c r="Q33" s="7">
        <f t="shared" si="17"/>
        <v>55385.41335</v>
      </c>
      <c r="R33" s="7">
        <f t="shared" si="18"/>
        <v>33503.34993</v>
      </c>
      <c r="S33" s="7">
        <f t="shared" si="19"/>
        <v>15917.76136</v>
      </c>
      <c r="T33" s="7">
        <f t="shared" si="20"/>
        <v>5708.969844</v>
      </c>
      <c r="U33" s="7">
        <f t="shared" si="21"/>
        <v>1438.729674</v>
      </c>
      <c r="V33" s="7">
        <f t="shared" si="22"/>
        <v>273.1550061</v>
      </c>
      <c r="W33" s="1">
        <f t="shared" si="23"/>
        <v>2842737.284</v>
      </c>
    </row>
    <row r="34" ht="15.75" customHeight="1"/>
    <row r="35" ht="15.75" customHeight="1"/>
    <row r="36" ht="15.75" customHeight="1">
      <c r="A36" s="1" t="s">
        <v>24</v>
      </c>
      <c r="C36" s="8">
        <f t="shared" ref="C36:V36" si="25">C13/B12</f>
        <v>0.9747632008</v>
      </c>
      <c r="D36" s="8">
        <f t="shared" si="25"/>
        <v>0.9924520103</v>
      </c>
      <c r="E36" s="8">
        <f t="shared" si="25"/>
        <v>0.9940562786</v>
      </c>
      <c r="F36" s="8">
        <f t="shared" si="25"/>
        <v>0.99110712</v>
      </c>
      <c r="G36" s="8">
        <f t="shared" si="25"/>
        <v>0.986152694</v>
      </c>
      <c r="H36" s="8">
        <f t="shared" si="25"/>
        <v>0.9826962209</v>
      </c>
      <c r="I36" s="8">
        <f t="shared" si="25"/>
        <v>0.9812104075</v>
      </c>
      <c r="J36" s="8">
        <f t="shared" si="25"/>
        <v>0.97893957</v>
      </c>
      <c r="K36" s="8">
        <f t="shared" si="25"/>
        <v>0.9739213171</v>
      </c>
      <c r="L36" s="8">
        <f t="shared" si="25"/>
        <v>0.9627933656</v>
      </c>
      <c r="M36" s="8">
        <f t="shared" si="25"/>
        <v>0.9449575002</v>
      </c>
      <c r="N36" s="8">
        <f t="shared" si="25"/>
        <v>0.912274372</v>
      </c>
      <c r="O36" s="8">
        <f t="shared" si="25"/>
        <v>0.86608478</v>
      </c>
      <c r="P36" s="8">
        <f t="shared" si="25"/>
        <v>0.8050624554</v>
      </c>
      <c r="Q36" s="8">
        <f t="shared" si="25"/>
        <v>0.7229466441</v>
      </c>
      <c r="R36" s="8">
        <f t="shared" si="25"/>
        <v>0.6227053564</v>
      </c>
      <c r="S36" s="8">
        <f t="shared" si="25"/>
        <v>0.5047506922</v>
      </c>
      <c r="T36" s="8">
        <f t="shared" si="25"/>
        <v>0.3852627531</v>
      </c>
      <c r="U36" s="8">
        <f t="shared" si="25"/>
        <v>0.2738590939</v>
      </c>
      <c r="V36" s="8">
        <f t="shared" si="25"/>
        <v>0.189858464</v>
      </c>
    </row>
    <row r="37" ht="15.75" customHeight="1"/>
    <row r="38" ht="15.75" customHeight="1">
      <c r="A38" s="1" t="s">
        <v>22</v>
      </c>
      <c r="B38" s="9">
        <v>0.3463133872</v>
      </c>
    </row>
    <row r="39" ht="15.75" customHeight="1"/>
    <row r="40" ht="15.75" customHeight="1">
      <c r="A40" s="10">
        <v>2010.0</v>
      </c>
      <c r="B40" s="11">
        <v>119666.664</v>
      </c>
      <c r="C40" s="12">
        <v>117521.508</v>
      </c>
      <c r="D40" s="11">
        <v>117029.936</v>
      </c>
      <c r="E40" s="11">
        <v>115382.704</v>
      </c>
      <c r="F40" s="11">
        <v>109274.502</v>
      </c>
      <c r="G40" s="11">
        <v>100009.415</v>
      </c>
      <c r="H40" s="11">
        <v>86337.594</v>
      </c>
      <c r="I40" s="11">
        <v>81432.593</v>
      </c>
      <c r="J40" s="11">
        <v>73015.056</v>
      </c>
      <c r="K40" s="11">
        <v>64010.208</v>
      </c>
      <c r="L40" s="11">
        <v>54711.593</v>
      </c>
      <c r="M40" s="11">
        <v>44012.223</v>
      </c>
      <c r="N40" s="11">
        <v>33839.002</v>
      </c>
      <c r="O40" s="11">
        <v>25691.308</v>
      </c>
      <c r="P40" s="11">
        <v>18770.487</v>
      </c>
      <c r="Q40" s="12">
        <v>12194.15</v>
      </c>
      <c r="R40" s="11">
        <v>6532.443</v>
      </c>
      <c r="S40" s="11">
        <v>2763.585</v>
      </c>
      <c r="T40" s="11">
        <v>888.884</v>
      </c>
      <c r="U40" s="11">
        <v>183.717</v>
      </c>
      <c r="V40" s="11">
        <v>24.963</v>
      </c>
    </row>
    <row r="41" ht="15.75" customHeight="1">
      <c r="A41" s="10">
        <v>2015.0</v>
      </c>
      <c r="B41" s="11">
        <v>118705.952</v>
      </c>
      <c r="C41" s="11">
        <v>117634.79</v>
      </c>
      <c r="D41" s="11">
        <v>116861.959</v>
      </c>
      <c r="E41" s="11">
        <v>116538.916</v>
      </c>
      <c r="F41" s="11">
        <v>114682.023</v>
      </c>
      <c r="G41" s="12">
        <v>108214.391</v>
      </c>
      <c r="H41" s="11">
        <v>98606.097</v>
      </c>
      <c r="I41" s="12">
        <v>84867.057</v>
      </c>
      <c r="J41" s="11">
        <v>79874.418</v>
      </c>
      <c r="K41" s="11">
        <v>71353.657</v>
      </c>
      <c r="L41" s="11">
        <v>61998.917</v>
      </c>
      <c r="M41" s="11">
        <v>52170.575</v>
      </c>
      <c r="N41" s="11">
        <v>40731.046</v>
      </c>
      <c r="O41" s="11">
        <v>29929.239</v>
      </c>
      <c r="P41" s="11">
        <v>21274.925</v>
      </c>
      <c r="Q41" s="12">
        <v>14094.506</v>
      </c>
      <c r="R41" s="11">
        <v>7959.267</v>
      </c>
      <c r="S41" s="11">
        <v>3465.783</v>
      </c>
      <c r="T41" s="11">
        <v>1116.542</v>
      </c>
      <c r="U41" s="11">
        <v>251.258</v>
      </c>
      <c r="V41" s="11">
        <v>35.021</v>
      </c>
    </row>
    <row r="42" ht="15.75" customHeight="1">
      <c r="A42" s="10">
        <v>2020.0</v>
      </c>
      <c r="B42" s="11">
        <v>115684.899</v>
      </c>
      <c r="C42" s="11">
        <v>117053.564</v>
      </c>
      <c r="D42" s="11">
        <v>117072.089</v>
      </c>
      <c r="E42" s="12">
        <v>116431.475</v>
      </c>
      <c r="F42" s="11">
        <v>115921.567</v>
      </c>
      <c r="G42" s="11">
        <v>113710.885</v>
      </c>
      <c r="H42" s="11">
        <v>106883.956</v>
      </c>
      <c r="I42" s="11">
        <v>97125.021</v>
      </c>
      <c r="J42" s="12">
        <v>83404.987</v>
      </c>
      <c r="K42" s="11">
        <v>78235.498</v>
      </c>
      <c r="L42" s="11">
        <v>69326.216</v>
      </c>
      <c r="M42" s="11">
        <v>59372.236</v>
      </c>
      <c r="N42" s="11">
        <v>48585.003</v>
      </c>
      <c r="O42" s="11">
        <v>36346.251</v>
      </c>
      <c r="P42" s="11">
        <v>25093.321</v>
      </c>
      <c r="Q42" s="11">
        <v>16251.281</v>
      </c>
      <c r="R42" s="11">
        <v>9402.623</v>
      </c>
      <c r="S42" s="11">
        <v>4326.927</v>
      </c>
      <c r="T42" s="11">
        <v>1434.888</v>
      </c>
      <c r="U42" s="11">
        <v>321.505</v>
      </c>
      <c r="V42" s="11">
        <v>48.104</v>
      </c>
    </row>
    <row r="43" ht="15.75" customHeight="1">
      <c r="A43" s="10">
        <v>2025.0</v>
      </c>
      <c r="B43" s="11">
        <v>110525.769</v>
      </c>
      <c r="C43" s="11">
        <v>114348.157</v>
      </c>
      <c r="D43" s="11">
        <v>116578.382</v>
      </c>
      <c r="E43" s="11">
        <v>116691.946</v>
      </c>
      <c r="F43" s="11">
        <v>115886.69</v>
      </c>
      <c r="G43" s="11">
        <v>115048.84</v>
      </c>
      <c r="H43" s="11">
        <v>112465.497</v>
      </c>
      <c r="I43" s="11">
        <v>105451.862</v>
      </c>
      <c r="J43" s="12">
        <v>95632.057</v>
      </c>
      <c r="K43" s="11">
        <v>81861.165</v>
      </c>
      <c r="L43" s="11">
        <v>76221.398</v>
      </c>
      <c r="M43" s="11">
        <v>66639.077</v>
      </c>
      <c r="N43" s="11">
        <v>55600.504</v>
      </c>
      <c r="O43" s="11">
        <v>43698.127</v>
      </c>
      <c r="P43" s="11">
        <v>30799.056</v>
      </c>
      <c r="Q43" s="11">
        <v>19456.944</v>
      </c>
      <c r="R43" s="12">
        <v>11049.537</v>
      </c>
      <c r="S43" s="12">
        <v>5225.435</v>
      </c>
      <c r="T43" s="11">
        <v>1832.912</v>
      </c>
      <c r="U43" s="11">
        <v>420.781</v>
      </c>
      <c r="V43" s="11">
        <v>62.292</v>
      </c>
    </row>
    <row r="44" ht="15.75" customHeight="1">
      <c r="A44" s="10">
        <v>2030.0</v>
      </c>
      <c r="B44" s="11">
        <v>104239.066</v>
      </c>
      <c r="C44" s="11">
        <v>109445.27</v>
      </c>
      <c r="D44" s="11">
        <v>113938.901</v>
      </c>
      <c r="E44" s="12">
        <v>116240.11</v>
      </c>
      <c r="F44" s="12">
        <v>116203.583</v>
      </c>
      <c r="G44" s="12">
        <v>115112.413</v>
      </c>
      <c r="H44" s="12">
        <v>113933.728</v>
      </c>
      <c r="I44" s="11">
        <v>111135.356</v>
      </c>
      <c r="J44" s="11">
        <v>104019.206</v>
      </c>
      <c r="K44" s="12">
        <v>94058.571</v>
      </c>
      <c r="L44" s="11">
        <v>79950.161</v>
      </c>
      <c r="M44" s="11">
        <v>73509.925</v>
      </c>
      <c r="N44" s="11">
        <v>62716.888</v>
      </c>
      <c r="O44" s="11">
        <v>50364.573</v>
      </c>
      <c r="P44" s="12">
        <v>37387.863</v>
      </c>
      <c r="Q44" s="11">
        <v>24197.227</v>
      </c>
      <c r="R44" s="11">
        <v>13460.767</v>
      </c>
      <c r="S44" s="12">
        <v>6269.885</v>
      </c>
      <c r="T44" s="11">
        <v>2264.503</v>
      </c>
      <c r="U44" s="11">
        <v>548.115</v>
      </c>
      <c r="V44" s="11">
        <v>81.884</v>
      </c>
    </row>
    <row r="45" ht="15.75" customHeight="1">
      <c r="A45" s="10">
        <v>2035.0</v>
      </c>
      <c r="B45" s="11">
        <v>100096.168</v>
      </c>
      <c r="C45" s="12">
        <v>103370.533</v>
      </c>
      <c r="D45" s="11">
        <v>109099.111</v>
      </c>
      <c r="E45" s="11">
        <v>113633.802</v>
      </c>
      <c r="F45" s="11">
        <v>115797.279</v>
      </c>
      <c r="G45" s="11">
        <v>115515.81</v>
      </c>
      <c r="H45" s="11">
        <v>114134.364</v>
      </c>
      <c r="I45" s="11">
        <v>112751.597</v>
      </c>
      <c r="J45" s="12">
        <v>109800.951</v>
      </c>
      <c r="K45" s="11">
        <v>102489.813</v>
      </c>
      <c r="L45" s="11">
        <v>92070.487</v>
      </c>
      <c r="M45" s="11">
        <v>77317.708</v>
      </c>
      <c r="N45" s="11">
        <v>69464.914</v>
      </c>
      <c r="O45" s="11">
        <v>57162.086</v>
      </c>
      <c r="P45" s="11">
        <v>43461.983</v>
      </c>
      <c r="Q45" s="12">
        <v>29727.934</v>
      </c>
      <c r="R45" s="11">
        <v>16996.433</v>
      </c>
      <c r="S45" s="11">
        <v>7795.362</v>
      </c>
      <c r="T45" s="11">
        <v>2781.717</v>
      </c>
      <c r="U45" s="11">
        <v>693.185</v>
      </c>
      <c r="V45" s="11">
        <v>107.907</v>
      </c>
    </row>
    <row r="46" ht="15.75" customHeight="1">
      <c r="A46" s="10">
        <v>2040.0</v>
      </c>
      <c r="B46" s="11">
        <v>99815.422</v>
      </c>
      <c r="C46" s="11">
        <v>99371.014</v>
      </c>
      <c r="D46" s="11">
        <v>103073.568</v>
      </c>
      <c r="E46" s="11">
        <v>108822.149</v>
      </c>
      <c r="F46" s="11">
        <v>113229.387</v>
      </c>
      <c r="G46" s="11">
        <v>115194.495</v>
      </c>
      <c r="H46" s="12">
        <v>114674.684</v>
      </c>
      <c r="I46" s="11">
        <v>113115.045</v>
      </c>
      <c r="J46" s="11">
        <v>111566.904</v>
      </c>
      <c r="K46" s="11">
        <v>108357.88</v>
      </c>
      <c r="L46" s="12">
        <v>100509.44</v>
      </c>
      <c r="M46" s="11">
        <v>89266.714</v>
      </c>
      <c r="N46" s="11">
        <v>73303.32</v>
      </c>
      <c r="O46" s="11">
        <v>63643.44</v>
      </c>
      <c r="P46" s="11">
        <v>49712.078</v>
      </c>
      <c r="Q46" s="11">
        <v>34940.836</v>
      </c>
      <c r="R46" s="11">
        <v>21193.702</v>
      </c>
      <c r="S46" s="11">
        <v>10051.671</v>
      </c>
      <c r="T46" s="11">
        <v>3546.072</v>
      </c>
      <c r="U46" s="11">
        <v>875.115</v>
      </c>
      <c r="V46" s="11">
        <v>139.335</v>
      </c>
    </row>
    <row r="47" ht="15.75" customHeight="1">
      <c r="A47" s="10">
        <v>2045.0</v>
      </c>
      <c r="B47" s="12">
        <v>98235.237</v>
      </c>
      <c r="C47" s="11">
        <v>99186.056</v>
      </c>
      <c r="D47" s="11">
        <v>99107.532</v>
      </c>
      <c r="E47" s="11">
        <v>102820.598</v>
      </c>
      <c r="F47" s="11">
        <v>108452.254</v>
      </c>
      <c r="G47" s="11">
        <v>112697.693</v>
      </c>
      <c r="H47" s="11">
        <v>114483.032</v>
      </c>
      <c r="I47" s="11">
        <v>113811.097</v>
      </c>
      <c r="J47" s="11">
        <v>112090.631</v>
      </c>
      <c r="K47" s="11">
        <v>110264.347</v>
      </c>
      <c r="L47" s="11">
        <v>106442.279</v>
      </c>
      <c r="M47" s="11">
        <v>97655.927</v>
      </c>
      <c r="N47" s="11">
        <v>84924.063</v>
      </c>
      <c r="O47" s="11">
        <v>67456.603</v>
      </c>
      <c r="P47" s="11">
        <v>55728.131</v>
      </c>
      <c r="Q47" s="11">
        <v>40360.615</v>
      </c>
      <c r="R47" s="11">
        <v>25246.279</v>
      </c>
      <c r="S47" s="11">
        <v>12776.97</v>
      </c>
      <c r="T47" s="11">
        <v>4673.398</v>
      </c>
      <c r="U47" s="11">
        <v>1142.509</v>
      </c>
      <c r="V47" s="11">
        <v>178.975</v>
      </c>
    </row>
    <row r="48" ht="15.75" customHeight="1">
      <c r="A48" s="10">
        <v>2050.0</v>
      </c>
      <c r="B48" s="11">
        <v>95174.388</v>
      </c>
      <c r="C48" s="11">
        <v>97691.285</v>
      </c>
      <c r="D48" s="11">
        <v>98943.755</v>
      </c>
      <c r="E48" s="11">
        <v>98872.629</v>
      </c>
      <c r="F48" s="11">
        <v>102484.191</v>
      </c>
      <c r="G48" s="11">
        <v>107998.483</v>
      </c>
      <c r="H48" s="11">
        <v>112110.455</v>
      </c>
      <c r="I48" s="11">
        <v>113768.425</v>
      </c>
      <c r="J48" s="11">
        <v>112935.243</v>
      </c>
      <c r="K48" s="11">
        <v>110936.196</v>
      </c>
      <c r="L48" s="11">
        <v>108484.339</v>
      </c>
      <c r="M48" s="11">
        <v>103621.966</v>
      </c>
      <c r="N48" s="11">
        <v>93169.646</v>
      </c>
      <c r="O48" s="11">
        <v>78519.008</v>
      </c>
      <c r="P48" s="11">
        <v>59416.063</v>
      </c>
      <c r="Q48" s="11">
        <v>45662.793</v>
      </c>
      <c r="R48" s="11">
        <v>29549.748</v>
      </c>
      <c r="S48" s="11">
        <v>15501.738</v>
      </c>
      <c r="T48" s="11">
        <v>6081.092</v>
      </c>
      <c r="U48" s="11">
        <v>1544.893</v>
      </c>
      <c r="V48" s="11">
        <v>237.669</v>
      </c>
    </row>
    <row r="49" ht="15.75" customHeight="1"/>
    <row r="51" ht="15.75" customHeight="1">
      <c r="A51" s="1" t="s">
        <v>25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2" t="s">
        <v>8</v>
      </c>
      <c r="J51" s="2" t="s">
        <v>9</v>
      </c>
      <c r="K51" s="2" t="s">
        <v>10</v>
      </c>
      <c r="L51" s="2" t="s">
        <v>11</v>
      </c>
      <c r="M51" s="2" t="s">
        <v>12</v>
      </c>
      <c r="N51" s="2" t="s">
        <v>13</v>
      </c>
      <c r="O51" s="2" t="s">
        <v>14</v>
      </c>
      <c r="P51" s="2" t="s">
        <v>15</v>
      </c>
      <c r="Q51" s="2" t="s">
        <v>16</v>
      </c>
      <c r="R51" s="2" t="s">
        <v>17</v>
      </c>
      <c r="S51" s="2" t="s">
        <v>18</v>
      </c>
      <c r="T51" s="2" t="s">
        <v>19</v>
      </c>
      <c r="U51" s="2" t="s">
        <v>20</v>
      </c>
      <c r="V51" s="2" t="s">
        <v>21</v>
      </c>
    </row>
    <row r="52" ht="15.75" customHeight="1">
      <c r="A52" s="13" t="s">
        <v>26</v>
      </c>
      <c r="B52" s="14">
        <f t="shared" ref="B52:V52" si="26">B94</f>
        <v>95174.388</v>
      </c>
      <c r="C52" s="14">
        <f t="shared" si="26"/>
        <v>97691.285</v>
      </c>
      <c r="D52" s="14">
        <f t="shared" si="26"/>
        <v>98943.755</v>
      </c>
      <c r="E52" s="14">
        <f t="shared" si="26"/>
        <v>98872.629</v>
      </c>
      <c r="F52" s="14">
        <f t="shared" si="26"/>
        <v>102484.191</v>
      </c>
      <c r="G52" s="14">
        <f t="shared" si="26"/>
        <v>107998.483</v>
      </c>
      <c r="H52" s="14">
        <f t="shared" si="26"/>
        <v>112110.455</v>
      </c>
      <c r="I52" s="14">
        <f t="shared" si="26"/>
        <v>113768.425</v>
      </c>
      <c r="J52" s="14">
        <f t="shared" si="26"/>
        <v>112935.243</v>
      </c>
      <c r="K52" s="14">
        <f t="shared" si="26"/>
        <v>110936.196</v>
      </c>
      <c r="L52" s="14">
        <f t="shared" si="26"/>
        <v>108484.339</v>
      </c>
      <c r="M52" s="14">
        <f t="shared" si="26"/>
        <v>103621.966</v>
      </c>
      <c r="N52" s="14">
        <f t="shared" si="26"/>
        <v>93169.646</v>
      </c>
      <c r="O52" s="14">
        <f t="shared" si="26"/>
        <v>78519.008</v>
      </c>
      <c r="P52" s="14">
        <f t="shared" si="26"/>
        <v>59416.063</v>
      </c>
      <c r="Q52" s="14">
        <f t="shared" si="26"/>
        <v>45662.793</v>
      </c>
      <c r="R52" s="14">
        <f t="shared" si="26"/>
        <v>29549.748</v>
      </c>
      <c r="S52" s="14">
        <f t="shared" si="26"/>
        <v>15501.738</v>
      </c>
      <c r="T52" s="14">
        <f t="shared" si="26"/>
        <v>6081.092</v>
      </c>
      <c r="U52" s="14">
        <f t="shared" si="26"/>
        <v>1544.893</v>
      </c>
      <c r="V52" s="14">
        <f t="shared" si="26"/>
        <v>237.669</v>
      </c>
    </row>
    <row r="53" ht="15.75" customHeight="1">
      <c r="A53" s="15" t="s">
        <v>27</v>
      </c>
      <c r="B53" s="16">
        <v>86520.0233</v>
      </c>
      <c r="C53" s="16">
        <v>79417.3143</v>
      </c>
      <c r="D53" s="16">
        <v>75648.0953</v>
      </c>
      <c r="E53" s="16">
        <v>73436.1248</v>
      </c>
      <c r="F53" s="16">
        <v>71897.1361</v>
      </c>
      <c r="G53" s="16">
        <v>68980.7806</v>
      </c>
      <c r="H53" s="16">
        <v>63840.6387</v>
      </c>
      <c r="I53" s="16">
        <v>58428.6237</v>
      </c>
      <c r="J53" s="16">
        <v>52734.9779</v>
      </c>
      <c r="K53" s="16">
        <v>51722.8929</v>
      </c>
      <c r="L53" s="16">
        <v>50572.3096</v>
      </c>
      <c r="M53" s="16">
        <v>47891.0296</v>
      </c>
      <c r="N53" s="16">
        <v>42279.3454</v>
      </c>
      <c r="O53" s="16">
        <v>34593.7122</v>
      </c>
      <c r="P53" s="16">
        <v>25015.1992</v>
      </c>
      <c r="Q53" s="16">
        <v>17815.0456</v>
      </c>
      <c r="R53" s="16">
        <v>10404.3336</v>
      </c>
      <c r="S53" s="16">
        <v>4804.16096</v>
      </c>
      <c r="T53" s="16">
        <v>1660.1838</v>
      </c>
      <c r="U53" s="16">
        <v>390.36508</v>
      </c>
      <c r="V53" s="16">
        <v>63.7466258</v>
      </c>
      <c r="W53" s="17"/>
      <c r="X53" s="17"/>
      <c r="Y53" s="17"/>
      <c r="Z53" s="17"/>
    </row>
    <row r="54" ht="15.75" customHeight="1">
      <c r="A54" s="1" t="s">
        <v>28</v>
      </c>
      <c r="B54" s="18">
        <v>71443.6721</v>
      </c>
      <c r="C54" s="18">
        <v>68923.3944</v>
      </c>
      <c r="D54" s="18">
        <v>66334.1131</v>
      </c>
      <c r="E54" s="18">
        <v>61912.1417</v>
      </c>
      <c r="F54" s="18">
        <v>56898.9871</v>
      </c>
      <c r="G54" s="18">
        <v>57737.7105</v>
      </c>
      <c r="H54" s="18">
        <v>45628.3725</v>
      </c>
      <c r="I54" s="18">
        <v>40689.3491</v>
      </c>
      <c r="J54" s="18">
        <v>35107.8243</v>
      </c>
      <c r="K54" s="18">
        <v>52037.407</v>
      </c>
      <c r="L54" s="18">
        <v>50046.2503</v>
      </c>
      <c r="M54" s="18">
        <v>46435.4575</v>
      </c>
      <c r="N54" s="18">
        <v>39897.0641</v>
      </c>
      <c r="O54" s="18">
        <v>31415.2148</v>
      </c>
      <c r="P54" s="18">
        <v>21737.0888</v>
      </c>
      <c r="Q54" s="18">
        <v>14706.7727</v>
      </c>
      <c r="R54" s="18">
        <v>8142.91791</v>
      </c>
      <c r="S54" s="18">
        <v>3610.46726</v>
      </c>
      <c r="T54" s="18">
        <v>1212.39591</v>
      </c>
      <c r="U54" s="18">
        <v>278.691592</v>
      </c>
      <c r="V54" s="18">
        <v>43.4239454</v>
      </c>
    </row>
    <row r="55" ht="15.75" customHeight="1">
      <c r="A55" s="1" t="s">
        <v>29</v>
      </c>
      <c r="B55" s="1">
        <f t="shared" ref="B55:V55" si="27">B22</f>
        <v>174107.4722</v>
      </c>
      <c r="C55" s="1">
        <f t="shared" si="27"/>
        <v>160587.7169</v>
      </c>
      <c r="D55" s="1">
        <f t="shared" si="27"/>
        <v>153260.6824</v>
      </c>
      <c r="E55" s="1">
        <f t="shared" si="27"/>
        <v>149005.5798</v>
      </c>
      <c r="F55" s="1">
        <f t="shared" si="27"/>
        <v>146023.5768</v>
      </c>
      <c r="G55" s="1">
        <f t="shared" si="27"/>
        <v>139887.007</v>
      </c>
      <c r="H55" s="1">
        <f t="shared" si="27"/>
        <v>129393.8088</v>
      </c>
      <c r="I55" s="1">
        <f t="shared" si="27"/>
        <v>118193.7138</v>
      </c>
      <c r="J55" s="1">
        <f t="shared" si="27"/>
        <v>106474.2397</v>
      </c>
      <c r="K55" s="1">
        <f t="shared" si="27"/>
        <v>103697.5318</v>
      </c>
      <c r="L55" s="1">
        <f t="shared" si="27"/>
        <v>100526.204</v>
      </c>
      <c r="M55" s="1">
        <f t="shared" si="27"/>
        <v>94222.52299</v>
      </c>
      <c r="N55" s="1">
        <f t="shared" si="27"/>
        <v>82086.71594</v>
      </c>
      <c r="O55" s="1">
        <f t="shared" si="27"/>
        <v>65938.83912</v>
      </c>
      <c r="P55" s="1">
        <f t="shared" si="27"/>
        <v>46703.95934</v>
      </c>
      <c r="Q55" s="1">
        <f t="shared" si="27"/>
        <v>32484.86441</v>
      </c>
      <c r="R55" s="1">
        <f t="shared" si="27"/>
        <v>18522.65882</v>
      </c>
      <c r="S55" s="1">
        <f t="shared" si="27"/>
        <v>8407.341559</v>
      </c>
      <c r="T55" s="1">
        <f t="shared" si="27"/>
        <v>2870.991657</v>
      </c>
      <c r="U55" s="1">
        <f t="shared" si="27"/>
        <v>668.1863827</v>
      </c>
      <c r="V55" s="1">
        <f t="shared" si="27"/>
        <v>106.5949351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>
      <c r="A73" s="19" t="s">
        <v>0</v>
      </c>
      <c r="B73" s="20" t="s">
        <v>1</v>
      </c>
      <c r="C73" s="20" t="s">
        <v>2</v>
      </c>
      <c r="D73" s="20" t="s">
        <v>3</v>
      </c>
      <c r="E73" s="20" t="s">
        <v>4</v>
      </c>
      <c r="F73" s="20" t="s">
        <v>5</v>
      </c>
      <c r="G73" s="20" t="s">
        <v>6</v>
      </c>
      <c r="H73" s="20" t="s">
        <v>7</v>
      </c>
      <c r="I73" s="20" t="s">
        <v>8</v>
      </c>
      <c r="J73" s="20" t="s">
        <v>9</v>
      </c>
      <c r="K73" s="20" t="s">
        <v>10</v>
      </c>
      <c r="L73" s="20" t="s">
        <v>11</v>
      </c>
      <c r="M73" s="20" t="s">
        <v>12</v>
      </c>
      <c r="N73" s="20" t="s">
        <v>13</v>
      </c>
      <c r="O73" s="20" t="s">
        <v>14</v>
      </c>
      <c r="P73" s="20" t="s">
        <v>15</v>
      </c>
      <c r="Q73" s="20" t="s">
        <v>16</v>
      </c>
      <c r="R73" s="20" t="s">
        <v>17</v>
      </c>
      <c r="S73" s="20" t="s">
        <v>18</v>
      </c>
      <c r="T73" s="20" t="s">
        <v>19</v>
      </c>
      <c r="U73" s="20" t="s">
        <v>20</v>
      </c>
      <c r="V73" s="20" t="s">
        <v>21</v>
      </c>
      <c r="W73" s="1" t="s">
        <v>26</v>
      </c>
      <c r="X73" s="1" t="s">
        <v>30</v>
      </c>
    </row>
    <row r="74" ht="15.75" customHeight="1">
      <c r="A74" s="20">
        <v>1950.0</v>
      </c>
      <c r="B74" s="4">
        <v>55002.5</v>
      </c>
      <c r="C74" s="4">
        <v>44000.8</v>
      </c>
      <c r="D74" s="4">
        <v>40152.3</v>
      </c>
      <c r="E74" s="4">
        <v>36848.4</v>
      </c>
      <c r="F74" s="4">
        <v>32429.7</v>
      </c>
      <c r="G74" s="4">
        <v>27990.2</v>
      </c>
      <c r="H74" s="4">
        <v>24208.0</v>
      </c>
      <c r="I74" s="4">
        <v>21006.7</v>
      </c>
      <c r="J74" s="4">
        <v>17969.3</v>
      </c>
      <c r="K74" s="4">
        <v>14986.8</v>
      </c>
      <c r="L74" s="4">
        <v>12560.0</v>
      </c>
      <c r="M74" s="4">
        <v>10307.9</v>
      </c>
      <c r="N74" s="4">
        <v>8127.1</v>
      </c>
      <c r="O74" s="4">
        <v>5338.7</v>
      </c>
      <c r="P74" s="4">
        <v>3775.7</v>
      </c>
      <c r="Q74" s="4">
        <v>1934.3</v>
      </c>
      <c r="R74" s="4">
        <v>922.4</v>
      </c>
      <c r="S74" s="5" t="s">
        <v>23</v>
      </c>
      <c r="T74" s="5" t="s">
        <v>23</v>
      </c>
      <c r="U74" s="5" t="s">
        <v>23</v>
      </c>
      <c r="V74" s="5" t="s">
        <v>23</v>
      </c>
      <c r="W74" s="1">
        <f t="shared" ref="W74:W94" si="28">sum(B74:V74)</f>
        <v>357560.8</v>
      </c>
      <c r="X74" s="1">
        <f t="shared" ref="X74:X85" si="29">W74</f>
        <v>357560.8</v>
      </c>
    </row>
    <row r="75" ht="15.75" customHeight="1">
      <c r="A75" s="20">
        <v>1955.0</v>
      </c>
      <c r="B75" s="4">
        <v>62561.6</v>
      </c>
      <c r="C75" s="4">
        <v>48768.7</v>
      </c>
      <c r="D75" s="4">
        <v>42824.0</v>
      </c>
      <c r="E75" s="4">
        <v>39341.3</v>
      </c>
      <c r="F75" s="4">
        <v>35832.3</v>
      </c>
      <c r="G75" s="4">
        <v>31297.6</v>
      </c>
      <c r="H75" s="4">
        <v>26919.2</v>
      </c>
      <c r="I75" s="4">
        <v>23172.6</v>
      </c>
      <c r="J75" s="4">
        <v>19984.0</v>
      </c>
      <c r="K75" s="4">
        <v>16945.8</v>
      </c>
      <c r="L75" s="4">
        <v>13924.7</v>
      </c>
      <c r="M75" s="4">
        <v>11353.5</v>
      </c>
      <c r="N75" s="4">
        <v>8872.8</v>
      </c>
      <c r="O75" s="4">
        <v>6451.4</v>
      </c>
      <c r="P75" s="4">
        <v>3723.4</v>
      </c>
      <c r="Q75" s="4">
        <v>2133.7</v>
      </c>
      <c r="R75" s="4">
        <v>989.201</v>
      </c>
      <c r="S75" s="5" t="s">
        <v>23</v>
      </c>
      <c r="T75" s="5" t="s">
        <v>23</v>
      </c>
      <c r="U75" s="5" t="s">
        <v>23</v>
      </c>
      <c r="V75" s="5" t="s">
        <v>23</v>
      </c>
      <c r="W75" s="1">
        <f t="shared" si="28"/>
        <v>395095.801</v>
      </c>
      <c r="X75" s="1">
        <f t="shared" si="29"/>
        <v>395095.801</v>
      </c>
    </row>
    <row r="76" ht="15.75" customHeight="1">
      <c r="A76" s="20">
        <v>1960.0</v>
      </c>
      <c r="B76" s="4">
        <v>71484.7</v>
      </c>
      <c r="C76" s="4">
        <v>56729.1</v>
      </c>
      <c r="D76" s="4">
        <v>47710.0</v>
      </c>
      <c r="E76" s="4">
        <v>42113.7</v>
      </c>
      <c r="F76" s="4">
        <v>38447.5</v>
      </c>
      <c r="G76" s="4">
        <v>34783.5</v>
      </c>
      <c r="H76" s="4">
        <v>30279.5</v>
      </c>
      <c r="I76" s="4">
        <v>25928.6</v>
      </c>
      <c r="J76" s="4">
        <v>22191.6</v>
      </c>
      <c r="K76" s="4">
        <v>18980.8</v>
      </c>
      <c r="L76" s="4">
        <v>15874.4</v>
      </c>
      <c r="M76" s="4">
        <v>12715.0</v>
      </c>
      <c r="N76" s="4">
        <v>9923.9</v>
      </c>
      <c r="O76" s="4">
        <v>7200.2</v>
      </c>
      <c r="P76" s="4">
        <v>4643.6</v>
      </c>
      <c r="Q76" s="4">
        <v>2203.3</v>
      </c>
      <c r="R76" s="4">
        <v>1134.699</v>
      </c>
      <c r="S76" s="5" t="s">
        <v>23</v>
      </c>
      <c r="T76" s="5" t="s">
        <v>23</v>
      </c>
      <c r="U76" s="5" t="s">
        <v>23</v>
      </c>
      <c r="V76" s="5" t="s">
        <v>23</v>
      </c>
      <c r="W76" s="1">
        <f t="shared" si="28"/>
        <v>442344.099</v>
      </c>
      <c r="X76" s="1">
        <f t="shared" si="29"/>
        <v>442344.099</v>
      </c>
    </row>
    <row r="77" ht="15.75" customHeight="1">
      <c r="A77" s="20">
        <v>1965.0</v>
      </c>
      <c r="B77" s="4">
        <v>78964.3</v>
      </c>
      <c r="C77" s="4">
        <v>65608.2</v>
      </c>
      <c r="D77" s="4">
        <v>55528.1</v>
      </c>
      <c r="E77" s="4">
        <v>46820.0</v>
      </c>
      <c r="F77" s="4">
        <v>41005.1</v>
      </c>
      <c r="G77" s="4">
        <v>37246.2</v>
      </c>
      <c r="H77" s="4">
        <v>33637.1</v>
      </c>
      <c r="I77" s="4">
        <v>29199.6</v>
      </c>
      <c r="J77" s="4">
        <v>24880.5</v>
      </c>
      <c r="K77" s="4">
        <v>21136.8</v>
      </c>
      <c r="L77" s="4">
        <v>17837.3</v>
      </c>
      <c r="M77" s="4">
        <v>14574.1</v>
      </c>
      <c r="N77" s="4">
        <v>11201.0</v>
      </c>
      <c r="O77" s="4">
        <v>8163.1</v>
      </c>
      <c r="P77" s="4">
        <v>5282.1</v>
      </c>
      <c r="Q77" s="4">
        <v>2821.8</v>
      </c>
      <c r="R77" s="4">
        <v>1251.203</v>
      </c>
      <c r="S77" s="5" t="s">
        <v>23</v>
      </c>
      <c r="T77" s="5" t="s">
        <v>23</v>
      </c>
      <c r="U77" s="5" t="s">
        <v>23</v>
      </c>
      <c r="V77" s="5" t="s">
        <v>23</v>
      </c>
      <c r="W77" s="1">
        <f t="shared" si="28"/>
        <v>495156.503</v>
      </c>
      <c r="X77" s="1">
        <f t="shared" si="29"/>
        <v>495156.503</v>
      </c>
    </row>
    <row r="78" ht="15.75" customHeight="1">
      <c r="A78" s="20">
        <v>1970.0</v>
      </c>
      <c r="B78" s="4">
        <v>86620.7</v>
      </c>
      <c r="C78" s="4">
        <v>73333.0</v>
      </c>
      <c r="D78" s="4">
        <v>64408.6</v>
      </c>
      <c r="E78" s="4">
        <v>54622.6</v>
      </c>
      <c r="F78" s="4">
        <v>45739.6</v>
      </c>
      <c r="G78" s="4">
        <v>39878.0</v>
      </c>
      <c r="H78" s="4">
        <v>36157.4</v>
      </c>
      <c r="I78" s="4">
        <v>32564.1</v>
      </c>
      <c r="J78" s="4">
        <v>28134.0</v>
      </c>
      <c r="K78" s="4">
        <v>23798.5</v>
      </c>
      <c r="L78" s="4">
        <v>19957.6</v>
      </c>
      <c r="M78" s="4">
        <v>16473.5</v>
      </c>
      <c r="N78" s="4">
        <v>12946.5</v>
      </c>
      <c r="O78" s="4">
        <v>9323.2</v>
      </c>
      <c r="P78" s="4">
        <v>6095.8</v>
      </c>
      <c r="Q78" s="4">
        <v>3287.6</v>
      </c>
      <c r="R78" s="4">
        <v>1570.2</v>
      </c>
      <c r="S78" s="5" t="s">
        <v>23</v>
      </c>
      <c r="T78" s="5" t="s">
        <v>23</v>
      </c>
      <c r="U78" s="5" t="s">
        <v>23</v>
      </c>
      <c r="V78" s="5" t="s">
        <v>23</v>
      </c>
      <c r="W78" s="1">
        <f t="shared" si="28"/>
        <v>554910.9</v>
      </c>
      <c r="X78" s="1">
        <f t="shared" si="29"/>
        <v>554910.9</v>
      </c>
    </row>
    <row r="79" ht="15.75" customHeight="1">
      <c r="A79" s="20">
        <v>1975.0</v>
      </c>
      <c r="B79" s="4">
        <v>93693.2</v>
      </c>
      <c r="C79" s="4">
        <v>81206.0</v>
      </c>
      <c r="D79" s="4">
        <v>72162.9</v>
      </c>
      <c r="E79" s="4">
        <v>63479.5</v>
      </c>
      <c r="F79" s="4">
        <v>53508.7</v>
      </c>
      <c r="G79" s="4">
        <v>44625.1</v>
      </c>
      <c r="H79" s="4">
        <v>38835.9</v>
      </c>
      <c r="I79" s="4">
        <v>35117.9</v>
      </c>
      <c r="J79" s="4">
        <v>31484.1</v>
      </c>
      <c r="K79" s="4">
        <v>27009.4</v>
      </c>
      <c r="L79" s="4">
        <v>22563.3</v>
      </c>
      <c r="M79" s="4">
        <v>18525.8</v>
      </c>
      <c r="N79" s="4">
        <v>14739.9</v>
      </c>
      <c r="O79" s="4">
        <v>10890.2</v>
      </c>
      <c r="P79" s="4">
        <v>7064.7</v>
      </c>
      <c r="Q79" s="4">
        <v>3874.4</v>
      </c>
      <c r="R79" s="4">
        <v>1919.801</v>
      </c>
      <c r="S79" s="5" t="s">
        <v>23</v>
      </c>
      <c r="T79" s="5" t="s">
        <v>23</v>
      </c>
      <c r="U79" s="5" t="s">
        <v>23</v>
      </c>
      <c r="V79" s="5" t="s">
        <v>23</v>
      </c>
      <c r="W79" s="1">
        <f t="shared" si="28"/>
        <v>620700.801</v>
      </c>
      <c r="X79" s="1">
        <f t="shared" si="29"/>
        <v>620700.801</v>
      </c>
    </row>
    <row r="80" ht="15.75" customHeight="1">
      <c r="A80" s="20">
        <v>1980.0</v>
      </c>
      <c r="B80" s="4">
        <v>96705.2</v>
      </c>
      <c r="C80" s="4">
        <v>88726.3</v>
      </c>
      <c r="D80" s="4">
        <v>80119.0</v>
      </c>
      <c r="E80" s="4">
        <v>71272.7</v>
      </c>
      <c r="F80" s="4">
        <v>62367.4</v>
      </c>
      <c r="G80" s="4">
        <v>52385.4</v>
      </c>
      <c r="H80" s="4">
        <v>43612.3</v>
      </c>
      <c r="I80" s="4">
        <v>37855.4</v>
      </c>
      <c r="J80" s="4">
        <v>34081.0</v>
      </c>
      <c r="K80" s="4">
        <v>30344.9</v>
      </c>
      <c r="L80" s="4">
        <v>25721.1</v>
      </c>
      <c r="M80" s="4">
        <v>21061.3</v>
      </c>
      <c r="N80" s="4">
        <v>16708.9</v>
      </c>
      <c r="O80" s="4">
        <v>12546.8</v>
      </c>
      <c r="P80" s="4">
        <v>8393.5</v>
      </c>
      <c r="Q80" s="4">
        <v>4595.6</v>
      </c>
      <c r="R80" s="4">
        <v>2359.399</v>
      </c>
      <c r="S80" s="5" t="s">
        <v>23</v>
      </c>
      <c r="T80" s="5" t="s">
        <v>23</v>
      </c>
      <c r="U80" s="5" t="s">
        <v>23</v>
      </c>
      <c r="V80" s="5" t="s">
        <v>23</v>
      </c>
      <c r="W80" s="1">
        <f t="shared" si="28"/>
        <v>688856.199</v>
      </c>
      <c r="X80" s="1">
        <f t="shared" si="29"/>
        <v>688856.199</v>
      </c>
    </row>
    <row r="81" ht="15.75" customHeight="1">
      <c r="A81" s="20">
        <v>1985.0</v>
      </c>
      <c r="B81" s="4">
        <v>108687.634</v>
      </c>
      <c r="C81" s="4">
        <v>91847.668</v>
      </c>
      <c r="D81" s="4">
        <v>87459.619</v>
      </c>
      <c r="E81" s="4">
        <v>79287.943</v>
      </c>
      <c r="F81" s="4">
        <v>70281.214</v>
      </c>
      <c r="G81" s="4">
        <v>61369.375</v>
      </c>
      <c r="H81" s="4">
        <v>51458.498</v>
      </c>
      <c r="I81" s="4">
        <v>42731.925</v>
      </c>
      <c r="J81" s="4">
        <v>36892.355</v>
      </c>
      <c r="K81" s="4">
        <v>32893.466</v>
      </c>
      <c r="L81" s="4">
        <v>28765.511</v>
      </c>
      <c r="M81" s="4">
        <v>23751.367</v>
      </c>
      <c r="N81" s="4">
        <v>18550.163</v>
      </c>
      <c r="O81" s="4">
        <v>13777.149</v>
      </c>
      <c r="P81" s="4">
        <v>9487.109</v>
      </c>
      <c r="Q81" s="4">
        <v>5596.926</v>
      </c>
      <c r="R81" s="4">
        <v>3215.063</v>
      </c>
      <c r="S81" s="5" t="s">
        <v>23</v>
      </c>
      <c r="T81" s="5" t="s">
        <v>23</v>
      </c>
      <c r="U81" s="5" t="s">
        <v>23</v>
      </c>
      <c r="V81" s="5" t="s">
        <v>23</v>
      </c>
      <c r="W81" s="1">
        <f t="shared" si="28"/>
        <v>766052.985</v>
      </c>
      <c r="X81" s="1">
        <f t="shared" si="29"/>
        <v>766052.985</v>
      </c>
    </row>
    <row r="82" ht="15.75" customHeight="1">
      <c r="A82" s="20">
        <v>1990.0</v>
      </c>
      <c r="B82" s="4">
        <v>116015.906</v>
      </c>
      <c r="C82" s="4">
        <v>103942.807</v>
      </c>
      <c r="D82" s="4">
        <v>90742.606</v>
      </c>
      <c r="E82" s="4">
        <v>86678.001</v>
      </c>
      <c r="F82" s="4">
        <v>78330.698</v>
      </c>
      <c r="G82" s="4">
        <v>69293.941</v>
      </c>
      <c r="H82" s="4">
        <v>60417.928</v>
      </c>
      <c r="I82" s="4">
        <v>50547.262</v>
      </c>
      <c r="J82" s="4">
        <v>41769.732</v>
      </c>
      <c r="K82" s="4">
        <v>35742.813</v>
      </c>
      <c r="L82" s="4">
        <v>31343.992</v>
      </c>
      <c r="M82" s="4">
        <v>26745.775</v>
      </c>
      <c r="N82" s="4">
        <v>21124.709</v>
      </c>
      <c r="O82" s="4">
        <v>15498.95</v>
      </c>
      <c r="P82" s="4">
        <v>10588.976</v>
      </c>
      <c r="Q82" s="4">
        <v>6459.576</v>
      </c>
      <c r="R82" s="4">
        <v>4170.912</v>
      </c>
      <c r="S82" s="5" t="s">
        <v>23</v>
      </c>
      <c r="T82" s="5" t="s">
        <v>23</v>
      </c>
      <c r="U82" s="5" t="s">
        <v>23</v>
      </c>
      <c r="V82" s="5" t="s">
        <v>23</v>
      </c>
      <c r="W82" s="1">
        <f t="shared" si="28"/>
        <v>849414.584</v>
      </c>
      <c r="X82" s="1">
        <f t="shared" si="29"/>
        <v>849414.584</v>
      </c>
    </row>
    <row r="83" ht="15.75" customHeight="1">
      <c r="A83" s="20">
        <v>1995.0</v>
      </c>
      <c r="B83" s="4">
        <v>120507.789</v>
      </c>
      <c r="C83" s="4">
        <v>111734.705</v>
      </c>
      <c r="D83" s="4">
        <v>102820.193</v>
      </c>
      <c r="E83" s="4">
        <v>89968.0</v>
      </c>
      <c r="F83" s="4">
        <v>85654.302</v>
      </c>
      <c r="G83" s="4">
        <v>77216.609</v>
      </c>
      <c r="H83" s="4">
        <v>68223.51</v>
      </c>
      <c r="I83" s="4">
        <v>59390.661</v>
      </c>
      <c r="J83" s="4">
        <v>49484.37</v>
      </c>
      <c r="K83" s="4">
        <v>40572.192</v>
      </c>
      <c r="L83" s="4">
        <v>34198.313</v>
      </c>
      <c r="M83" s="4">
        <v>29316.837</v>
      </c>
      <c r="N83" s="4">
        <v>24001.544</v>
      </c>
      <c r="O83" s="4">
        <v>17870.14</v>
      </c>
      <c r="P83" s="4">
        <v>12102.577</v>
      </c>
      <c r="Q83" s="4">
        <v>7356.074</v>
      </c>
      <c r="R83" s="4">
        <v>3487.05</v>
      </c>
      <c r="S83" s="4">
        <v>1275.292</v>
      </c>
      <c r="T83" s="4">
        <v>328.584</v>
      </c>
      <c r="U83" s="4">
        <v>56.629</v>
      </c>
      <c r="V83" s="4">
        <v>6.674</v>
      </c>
      <c r="W83" s="1">
        <f t="shared" si="28"/>
        <v>935572.045</v>
      </c>
      <c r="X83" s="1">
        <f t="shared" si="29"/>
        <v>935572.045</v>
      </c>
    </row>
    <row r="84" ht="15.75" customHeight="1">
      <c r="A84" s="20">
        <v>2000.0</v>
      </c>
      <c r="B84" s="4">
        <v>120837.194</v>
      </c>
      <c r="C84" s="4">
        <v>116832.3</v>
      </c>
      <c r="D84" s="4">
        <v>110729.954</v>
      </c>
      <c r="E84" s="4">
        <v>102090.211</v>
      </c>
      <c r="F84" s="4">
        <v>89019.987</v>
      </c>
      <c r="G84" s="4">
        <v>84460.336</v>
      </c>
      <c r="H84" s="4">
        <v>75999.679</v>
      </c>
      <c r="I84" s="4">
        <v>67058.27</v>
      </c>
      <c r="J84" s="4">
        <v>58186.796</v>
      </c>
      <c r="K84" s="4">
        <v>48160.04</v>
      </c>
      <c r="L84" s="4">
        <v>38960.894</v>
      </c>
      <c r="M84" s="4">
        <v>32162.403</v>
      </c>
      <c r="N84" s="4">
        <v>26532.085</v>
      </c>
      <c r="O84" s="4">
        <v>20547.776</v>
      </c>
      <c r="P84" s="4">
        <v>14168.769</v>
      </c>
      <c r="Q84" s="4">
        <v>8576.223</v>
      </c>
      <c r="R84" s="4">
        <v>4465.244</v>
      </c>
      <c r="S84" s="4">
        <v>1716.06</v>
      </c>
      <c r="T84" s="4">
        <v>480.32</v>
      </c>
      <c r="U84" s="4">
        <v>88.882</v>
      </c>
      <c r="V84" s="4">
        <v>10.82</v>
      </c>
      <c r="W84" s="1">
        <f t="shared" si="28"/>
        <v>1021084.243</v>
      </c>
      <c r="X84" s="1">
        <f t="shared" si="29"/>
        <v>1021084.243</v>
      </c>
    </row>
    <row r="85" ht="15.75" customHeight="1">
      <c r="A85" s="20">
        <v>2005.0</v>
      </c>
      <c r="B85" s="4">
        <v>120011.498</v>
      </c>
      <c r="C85" s="4">
        <v>117787.65</v>
      </c>
      <c r="D85" s="4">
        <v>115950.451</v>
      </c>
      <c r="E85" s="4">
        <v>110071.806</v>
      </c>
      <c r="F85" s="4">
        <v>101182.335</v>
      </c>
      <c r="G85" s="4">
        <v>87787.3</v>
      </c>
      <c r="H85" s="4">
        <v>82998.853</v>
      </c>
      <c r="I85" s="4">
        <v>74571.676</v>
      </c>
      <c r="J85" s="4">
        <v>65645.994</v>
      </c>
      <c r="K85" s="4">
        <v>56669.361</v>
      </c>
      <c r="L85" s="4">
        <v>46368.167</v>
      </c>
      <c r="M85" s="4">
        <v>36816.389</v>
      </c>
      <c r="N85" s="4">
        <v>29340.936</v>
      </c>
      <c r="O85" s="4">
        <v>22979.035</v>
      </c>
      <c r="P85" s="4">
        <v>16542.243</v>
      </c>
      <c r="Q85" s="4">
        <v>10243.264</v>
      </c>
      <c r="R85" s="4">
        <v>5340.46</v>
      </c>
      <c r="S85" s="4">
        <v>2253.835</v>
      </c>
      <c r="T85" s="4">
        <v>661.134</v>
      </c>
      <c r="U85" s="4">
        <v>131.54</v>
      </c>
      <c r="V85" s="4">
        <v>16.875</v>
      </c>
      <c r="W85" s="1">
        <f t="shared" si="28"/>
        <v>1103370.802</v>
      </c>
      <c r="X85" s="1">
        <f t="shared" si="29"/>
        <v>1103370.802</v>
      </c>
    </row>
    <row r="86" ht="15.75" customHeight="1">
      <c r="A86" s="10">
        <v>2010.0</v>
      </c>
      <c r="B86" s="11">
        <v>119666.664</v>
      </c>
      <c r="C86" s="12">
        <v>117521.508</v>
      </c>
      <c r="D86" s="11">
        <v>117029.936</v>
      </c>
      <c r="E86" s="11">
        <v>115382.704</v>
      </c>
      <c r="F86" s="11">
        <v>109274.502</v>
      </c>
      <c r="G86" s="11">
        <v>100009.415</v>
      </c>
      <c r="H86" s="11">
        <v>86337.594</v>
      </c>
      <c r="I86" s="11">
        <v>81432.593</v>
      </c>
      <c r="J86" s="11">
        <v>73015.056</v>
      </c>
      <c r="K86" s="11">
        <v>64010.208</v>
      </c>
      <c r="L86" s="11">
        <v>54711.593</v>
      </c>
      <c r="M86" s="11">
        <v>44012.223</v>
      </c>
      <c r="N86" s="11">
        <v>33839.002</v>
      </c>
      <c r="O86" s="11">
        <v>25691.308</v>
      </c>
      <c r="P86" s="11">
        <v>18770.487</v>
      </c>
      <c r="Q86" s="11">
        <v>12194.15</v>
      </c>
      <c r="R86" s="11">
        <v>6532.443</v>
      </c>
      <c r="S86" s="11">
        <v>2763.585</v>
      </c>
      <c r="T86" s="11">
        <v>888.884</v>
      </c>
      <c r="U86" s="11">
        <v>183.717</v>
      </c>
      <c r="V86" s="11">
        <v>24.963</v>
      </c>
      <c r="W86" s="21">
        <f t="shared" si="28"/>
        <v>1183292.535</v>
      </c>
      <c r="X86" s="1">
        <f t="shared" ref="X86:X94" si="30">W14</f>
        <v>1180653.542</v>
      </c>
    </row>
    <row r="87" ht="15.75" customHeight="1">
      <c r="A87" s="10">
        <v>2015.0</v>
      </c>
      <c r="B87" s="11">
        <v>118705.952</v>
      </c>
      <c r="C87" s="11">
        <v>117634.79</v>
      </c>
      <c r="D87" s="11">
        <v>116861.959</v>
      </c>
      <c r="E87" s="11">
        <v>116538.916</v>
      </c>
      <c r="F87" s="11">
        <v>114682.023</v>
      </c>
      <c r="G87" s="11">
        <v>108214.391</v>
      </c>
      <c r="H87" s="11">
        <v>98606.097</v>
      </c>
      <c r="I87" s="11">
        <v>84867.057</v>
      </c>
      <c r="J87" s="11">
        <v>79874.418</v>
      </c>
      <c r="K87" s="11">
        <v>71353.657</v>
      </c>
      <c r="L87" s="11">
        <v>61998.917</v>
      </c>
      <c r="M87" s="11">
        <v>52170.575</v>
      </c>
      <c r="N87" s="11">
        <v>40731.046</v>
      </c>
      <c r="O87" s="11">
        <v>29929.239</v>
      </c>
      <c r="P87" s="11">
        <v>21274.925</v>
      </c>
      <c r="Q87" s="11">
        <v>14094.506</v>
      </c>
      <c r="R87" s="11">
        <v>7959.267</v>
      </c>
      <c r="S87" s="11">
        <v>3465.783</v>
      </c>
      <c r="T87" s="11">
        <v>1116.542</v>
      </c>
      <c r="U87" s="11">
        <v>251.258</v>
      </c>
      <c r="V87" s="11">
        <v>35.021</v>
      </c>
      <c r="W87" s="21">
        <f t="shared" si="28"/>
        <v>1260366.339</v>
      </c>
      <c r="X87" s="1">
        <f t="shared" si="30"/>
        <v>1263027.334</v>
      </c>
    </row>
    <row r="88" ht="15.75" customHeight="1">
      <c r="A88" s="10">
        <v>2020.0</v>
      </c>
      <c r="B88" s="11">
        <v>115684.899</v>
      </c>
      <c r="C88" s="11">
        <v>117053.564</v>
      </c>
      <c r="D88" s="11">
        <v>117072.089</v>
      </c>
      <c r="E88" s="11">
        <v>116431.475</v>
      </c>
      <c r="F88" s="11">
        <v>115921.567</v>
      </c>
      <c r="G88" s="11">
        <v>113710.885</v>
      </c>
      <c r="H88" s="11">
        <v>106883.956</v>
      </c>
      <c r="I88" s="11">
        <v>97125.021</v>
      </c>
      <c r="J88" s="11">
        <v>83404.987</v>
      </c>
      <c r="K88" s="11">
        <v>78235.498</v>
      </c>
      <c r="L88" s="11">
        <v>69326.216</v>
      </c>
      <c r="M88" s="11">
        <v>59372.236</v>
      </c>
      <c r="N88" s="11">
        <v>48585.003</v>
      </c>
      <c r="O88" s="11">
        <v>36346.251</v>
      </c>
      <c r="P88" s="11">
        <v>25093.321</v>
      </c>
      <c r="Q88" s="11">
        <v>16251.281</v>
      </c>
      <c r="R88" s="11">
        <v>9402.623</v>
      </c>
      <c r="S88" s="11">
        <v>4326.927</v>
      </c>
      <c r="T88" s="11">
        <v>1434.888</v>
      </c>
      <c r="U88" s="11">
        <v>321.505</v>
      </c>
      <c r="V88" s="11">
        <v>48.104</v>
      </c>
      <c r="W88" s="21">
        <f t="shared" si="28"/>
        <v>1332032.296</v>
      </c>
      <c r="X88" s="1">
        <f t="shared" si="30"/>
        <v>1349130.623</v>
      </c>
    </row>
    <row r="89" ht="15.75" customHeight="1">
      <c r="A89" s="10">
        <v>2025.0</v>
      </c>
      <c r="B89" s="11">
        <v>110525.769</v>
      </c>
      <c r="C89" s="11">
        <v>114348.157</v>
      </c>
      <c r="D89" s="11">
        <v>116578.382</v>
      </c>
      <c r="E89" s="11">
        <v>116691.946</v>
      </c>
      <c r="F89" s="11">
        <v>115886.69</v>
      </c>
      <c r="G89" s="11">
        <v>115048.84</v>
      </c>
      <c r="H89" s="11">
        <v>112465.497</v>
      </c>
      <c r="I89" s="11">
        <v>105451.862</v>
      </c>
      <c r="J89" s="11">
        <v>95632.057</v>
      </c>
      <c r="K89" s="11">
        <v>81861.165</v>
      </c>
      <c r="L89" s="11">
        <v>76221.398</v>
      </c>
      <c r="M89" s="11">
        <v>66639.077</v>
      </c>
      <c r="N89" s="11">
        <v>55600.504</v>
      </c>
      <c r="O89" s="11">
        <v>43698.127</v>
      </c>
      <c r="P89" s="11">
        <v>30799.056</v>
      </c>
      <c r="Q89" s="11">
        <v>19456.944</v>
      </c>
      <c r="R89" s="11">
        <v>11049.537</v>
      </c>
      <c r="S89" s="12">
        <v>5225.435</v>
      </c>
      <c r="T89" s="11">
        <v>1832.912</v>
      </c>
      <c r="U89" s="11">
        <v>420.781</v>
      </c>
      <c r="V89" s="11">
        <v>62.292</v>
      </c>
      <c r="W89" s="21">
        <f t="shared" si="28"/>
        <v>1395496.428</v>
      </c>
      <c r="X89" s="1">
        <f t="shared" si="30"/>
        <v>1437545.691</v>
      </c>
    </row>
    <row r="90" ht="15.75" customHeight="1">
      <c r="A90" s="10">
        <v>2030.0</v>
      </c>
      <c r="B90" s="11">
        <v>104239.066</v>
      </c>
      <c r="C90" s="11">
        <v>109445.27</v>
      </c>
      <c r="D90" s="11">
        <v>113938.901</v>
      </c>
      <c r="E90" s="11">
        <v>116240.11</v>
      </c>
      <c r="F90" s="11">
        <v>116203.583</v>
      </c>
      <c r="G90" s="11">
        <v>115112.413</v>
      </c>
      <c r="H90" s="11">
        <v>113933.728</v>
      </c>
      <c r="I90" s="11">
        <v>111135.356</v>
      </c>
      <c r="J90" s="11">
        <v>104019.206</v>
      </c>
      <c r="K90" s="11">
        <v>94058.571</v>
      </c>
      <c r="L90" s="11">
        <v>79950.161</v>
      </c>
      <c r="M90" s="11">
        <v>73509.925</v>
      </c>
      <c r="N90" s="11">
        <v>62716.888</v>
      </c>
      <c r="O90" s="11">
        <v>50364.573</v>
      </c>
      <c r="P90" s="11">
        <v>37387.863</v>
      </c>
      <c r="Q90" s="11">
        <v>24197.227</v>
      </c>
      <c r="R90" s="11">
        <v>13460.767</v>
      </c>
      <c r="S90" s="12">
        <v>6269.885</v>
      </c>
      <c r="T90" s="11">
        <v>2264.503</v>
      </c>
      <c r="U90" s="11">
        <v>548.115</v>
      </c>
      <c r="V90" s="11">
        <v>81.884</v>
      </c>
      <c r="W90" s="21">
        <f t="shared" si="28"/>
        <v>1449077.995</v>
      </c>
      <c r="X90" s="1">
        <f t="shared" si="30"/>
        <v>1523446.482</v>
      </c>
    </row>
    <row r="91" ht="15.75" customHeight="1">
      <c r="A91" s="10">
        <v>2035.0</v>
      </c>
      <c r="B91" s="11">
        <v>100096.168</v>
      </c>
      <c r="C91" s="11">
        <v>103370.533</v>
      </c>
      <c r="D91" s="11">
        <v>109099.111</v>
      </c>
      <c r="E91" s="11">
        <v>113633.802</v>
      </c>
      <c r="F91" s="11">
        <v>115797.279</v>
      </c>
      <c r="G91" s="11">
        <v>115515.81</v>
      </c>
      <c r="H91" s="11">
        <v>114134.364</v>
      </c>
      <c r="I91" s="11">
        <v>112751.597</v>
      </c>
      <c r="J91" s="12">
        <v>109800.951</v>
      </c>
      <c r="K91" s="11">
        <v>102489.813</v>
      </c>
      <c r="L91" s="11">
        <v>92070.487</v>
      </c>
      <c r="M91" s="11">
        <v>77317.708</v>
      </c>
      <c r="N91" s="11">
        <v>69464.914</v>
      </c>
      <c r="O91" s="11">
        <v>57162.086</v>
      </c>
      <c r="P91" s="11">
        <v>43461.983</v>
      </c>
      <c r="Q91" s="11">
        <v>29727.934</v>
      </c>
      <c r="R91" s="11">
        <v>16996.433</v>
      </c>
      <c r="S91" s="11">
        <v>7795.362</v>
      </c>
      <c r="T91" s="11">
        <v>2781.717</v>
      </c>
      <c r="U91" s="11">
        <v>693.185</v>
      </c>
      <c r="V91" s="11">
        <v>107.907</v>
      </c>
      <c r="W91" s="21">
        <f t="shared" si="28"/>
        <v>1494269.144</v>
      </c>
      <c r="X91" s="1">
        <f t="shared" si="30"/>
        <v>1603865.247</v>
      </c>
    </row>
    <row r="92" ht="15.75" customHeight="1">
      <c r="A92" s="10">
        <v>2040.0</v>
      </c>
      <c r="B92" s="11">
        <v>99815.422</v>
      </c>
      <c r="C92" s="11">
        <v>99371.014</v>
      </c>
      <c r="D92" s="11">
        <v>103073.568</v>
      </c>
      <c r="E92" s="11">
        <v>108822.149</v>
      </c>
      <c r="F92" s="11">
        <v>113229.387</v>
      </c>
      <c r="G92" s="11">
        <v>115194.495</v>
      </c>
      <c r="H92" s="12">
        <v>114674.684</v>
      </c>
      <c r="I92" s="11">
        <v>113115.045</v>
      </c>
      <c r="J92" s="11">
        <v>111566.904</v>
      </c>
      <c r="K92" s="11">
        <v>108357.88</v>
      </c>
      <c r="L92" s="11">
        <v>100509.44</v>
      </c>
      <c r="M92" s="11">
        <v>89266.714</v>
      </c>
      <c r="N92" s="11">
        <v>73303.32</v>
      </c>
      <c r="O92" s="11">
        <v>63643.44</v>
      </c>
      <c r="P92" s="11">
        <v>49712.078</v>
      </c>
      <c r="Q92" s="11">
        <v>34940.836</v>
      </c>
      <c r="R92" s="11">
        <v>21193.702</v>
      </c>
      <c r="S92" s="11">
        <v>10051.671</v>
      </c>
      <c r="T92" s="11">
        <v>3546.072</v>
      </c>
      <c r="U92" s="11">
        <v>875.115</v>
      </c>
      <c r="V92" s="11">
        <v>139.335</v>
      </c>
      <c r="W92" s="21">
        <f t="shared" si="28"/>
        <v>1534402.271</v>
      </c>
      <c r="X92" s="1">
        <f t="shared" si="30"/>
        <v>1680371.611</v>
      </c>
    </row>
    <row r="93" ht="15.75" customHeight="1">
      <c r="A93" s="10">
        <v>2045.0</v>
      </c>
      <c r="B93" s="11">
        <v>98235.237</v>
      </c>
      <c r="C93" s="11">
        <v>99186.056</v>
      </c>
      <c r="D93" s="11">
        <v>99107.532</v>
      </c>
      <c r="E93" s="11">
        <v>102820.598</v>
      </c>
      <c r="F93" s="11">
        <v>108452.254</v>
      </c>
      <c r="G93" s="11">
        <v>112697.693</v>
      </c>
      <c r="H93" s="11">
        <v>114483.032</v>
      </c>
      <c r="I93" s="11">
        <v>113811.097</v>
      </c>
      <c r="J93" s="11">
        <v>112090.631</v>
      </c>
      <c r="K93" s="11">
        <v>110264.347</v>
      </c>
      <c r="L93" s="11">
        <v>106442.279</v>
      </c>
      <c r="M93" s="11">
        <v>97655.927</v>
      </c>
      <c r="N93" s="11">
        <v>84924.063</v>
      </c>
      <c r="O93" s="11">
        <v>67456.603</v>
      </c>
      <c r="P93" s="11">
        <v>55728.131</v>
      </c>
      <c r="Q93" s="11">
        <v>40360.615</v>
      </c>
      <c r="R93" s="11">
        <v>25246.279</v>
      </c>
      <c r="S93" s="11">
        <v>12776.97</v>
      </c>
      <c r="T93" s="11">
        <v>4673.398</v>
      </c>
      <c r="U93" s="11">
        <v>1142.509</v>
      </c>
      <c r="V93" s="11">
        <v>178.975</v>
      </c>
      <c r="W93" s="21">
        <f t="shared" si="28"/>
        <v>1567734.226</v>
      </c>
      <c r="X93" s="1">
        <f t="shared" si="30"/>
        <v>1755753.362</v>
      </c>
    </row>
    <row r="94" ht="15.75" customHeight="1">
      <c r="A94" s="10">
        <v>2050.0</v>
      </c>
      <c r="B94" s="11">
        <v>95174.388</v>
      </c>
      <c r="C94" s="11">
        <v>97691.285</v>
      </c>
      <c r="D94" s="11">
        <v>98943.755</v>
      </c>
      <c r="E94" s="11">
        <v>98872.629</v>
      </c>
      <c r="F94" s="11">
        <v>102484.191</v>
      </c>
      <c r="G94" s="11">
        <v>107998.483</v>
      </c>
      <c r="H94" s="11">
        <v>112110.455</v>
      </c>
      <c r="I94" s="11">
        <v>113768.425</v>
      </c>
      <c r="J94" s="11">
        <v>112935.243</v>
      </c>
      <c r="K94" s="11">
        <v>110936.196</v>
      </c>
      <c r="L94" s="11">
        <v>108484.339</v>
      </c>
      <c r="M94" s="11">
        <v>103621.966</v>
      </c>
      <c r="N94" s="11">
        <v>93169.646</v>
      </c>
      <c r="O94" s="11">
        <v>78519.008</v>
      </c>
      <c r="P94" s="11">
        <v>59416.063</v>
      </c>
      <c r="Q94" s="11">
        <v>45662.793</v>
      </c>
      <c r="R94" s="11">
        <v>29549.748</v>
      </c>
      <c r="S94" s="11">
        <v>15501.738</v>
      </c>
      <c r="T94" s="11">
        <v>6081.092</v>
      </c>
      <c r="U94" s="11">
        <v>1544.893</v>
      </c>
      <c r="V94" s="11">
        <v>237.669</v>
      </c>
      <c r="W94" s="21">
        <f t="shared" si="28"/>
        <v>1592704.005</v>
      </c>
      <c r="X94" s="1">
        <f t="shared" si="30"/>
        <v>1833170.208</v>
      </c>
    </row>
    <row r="95" ht="15.75" customHeight="1"/>
    <row r="96" ht="15.75" customHeight="1">
      <c r="A96" s="17" t="s">
        <v>0</v>
      </c>
      <c r="B96" s="22" t="s">
        <v>1</v>
      </c>
      <c r="C96" s="22" t="s">
        <v>2</v>
      </c>
      <c r="D96" s="22" t="s">
        <v>3</v>
      </c>
      <c r="E96" s="22" t="s">
        <v>4</v>
      </c>
      <c r="F96" s="22" t="s">
        <v>5</v>
      </c>
      <c r="G96" s="22" t="s">
        <v>6</v>
      </c>
      <c r="H96" s="22" t="s">
        <v>7</v>
      </c>
      <c r="I96" s="22" t="s">
        <v>8</v>
      </c>
      <c r="J96" s="22" t="s">
        <v>9</v>
      </c>
      <c r="K96" s="22" t="s">
        <v>10</v>
      </c>
      <c r="L96" s="22" t="s">
        <v>11</v>
      </c>
      <c r="M96" s="22" t="s">
        <v>12</v>
      </c>
      <c r="N96" s="22" t="s">
        <v>13</v>
      </c>
      <c r="O96" s="22" t="s">
        <v>14</v>
      </c>
      <c r="P96" s="22" t="s">
        <v>15</v>
      </c>
      <c r="Q96" s="22" t="s">
        <v>16</v>
      </c>
      <c r="R96" s="22" t="s">
        <v>17</v>
      </c>
      <c r="S96" s="22" t="s">
        <v>18</v>
      </c>
      <c r="T96" s="22" t="s">
        <v>19</v>
      </c>
      <c r="U96" s="22" t="s">
        <v>20</v>
      </c>
      <c r="V96" s="22" t="s">
        <v>21</v>
      </c>
    </row>
    <row r="97" ht="15.75" customHeight="1">
      <c r="A97" s="22">
        <v>1950.0</v>
      </c>
      <c r="B97" s="4">
        <v>55002.5</v>
      </c>
      <c r="C97" s="4">
        <v>44000.8</v>
      </c>
      <c r="D97" s="4">
        <v>40152.3</v>
      </c>
      <c r="E97" s="4">
        <v>36848.4</v>
      </c>
      <c r="F97" s="4">
        <v>32429.7</v>
      </c>
      <c r="G97" s="4">
        <v>27990.2</v>
      </c>
      <c r="H97" s="4">
        <v>24208.0</v>
      </c>
      <c r="I97" s="4">
        <v>21006.7</v>
      </c>
      <c r="J97" s="4">
        <v>17969.3</v>
      </c>
      <c r="K97" s="4">
        <v>14986.8</v>
      </c>
      <c r="L97" s="4">
        <v>12560.0</v>
      </c>
      <c r="M97" s="4">
        <v>10307.9</v>
      </c>
      <c r="N97" s="4">
        <v>8127.1</v>
      </c>
      <c r="O97" s="4">
        <v>5338.7</v>
      </c>
      <c r="P97" s="4">
        <v>3775.7</v>
      </c>
      <c r="Q97" s="4">
        <v>1934.3</v>
      </c>
      <c r="R97" s="4">
        <v>922.4</v>
      </c>
      <c r="S97" s="5" t="s">
        <v>23</v>
      </c>
      <c r="T97" s="5" t="s">
        <v>23</v>
      </c>
      <c r="U97" s="5" t="s">
        <v>23</v>
      </c>
      <c r="V97" s="5" t="s">
        <v>23</v>
      </c>
      <c r="W97" s="1">
        <f t="shared" ref="W97:W117" si="31">SUM(B97:V97)</f>
        <v>357560.8</v>
      </c>
    </row>
    <row r="98" ht="15.75" customHeight="1">
      <c r="A98" s="22">
        <v>1955.0</v>
      </c>
      <c r="B98" s="4">
        <v>62561.6</v>
      </c>
      <c r="C98" s="4">
        <v>48768.7</v>
      </c>
      <c r="D98" s="4">
        <v>42824.0</v>
      </c>
      <c r="E98" s="4">
        <v>39341.3</v>
      </c>
      <c r="F98" s="4">
        <v>35832.3</v>
      </c>
      <c r="G98" s="4">
        <v>31297.6</v>
      </c>
      <c r="H98" s="4">
        <v>26919.2</v>
      </c>
      <c r="I98" s="4">
        <v>23172.6</v>
      </c>
      <c r="J98" s="4">
        <v>19984.0</v>
      </c>
      <c r="K98" s="4">
        <v>16945.8</v>
      </c>
      <c r="L98" s="4">
        <v>13924.7</v>
      </c>
      <c r="M98" s="4">
        <v>11353.5</v>
      </c>
      <c r="N98" s="4">
        <v>8872.8</v>
      </c>
      <c r="O98" s="4">
        <v>6451.4</v>
      </c>
      <c r="P98" s="4">
        <v>3723.4</v>
      </c>
      <c r="Q98" s="4">
        <v>2133.7</v>
      </c>
      <c r="R98" s="4">
        <v>989.201</v>
      </c>
      <c r="S98" s="5" t="s">
        <v>23</v>
      </c>
      <c r="T98" s="5" t="s">
        <v>23</v>
      </c>
      <c r="U98" s="5" t="s">
        <v>23</v>
      </c>
      <c r="V98" s="5" t="s">
        <v>23</v>
      </c>
      <c r="W98" s="1">
        <f t="shared" si="31"/>
        <v>395095.801</v>
      </c>
    </row>
    <row r="99" ht="15.75" customHeight="1">
      <c r="A99" s="22">
        <v>1960.0</v>
      </c>
      <c r="B99" s="4">
        <v>71484.7</v>
      </c>
      <c r="C99" s="4">
        <v>56729.1</v>
      </c>
      <c r="D99" s="4">
        <v>47710.0</v>
      </c>
      <c r="E99" s="4">
        <v>42113.7</v>
      </c>
      <c r="F99" s="4">
        <v>38447.5</v>
      </c>
      <c r="G99" s="4">
        <v>34783.5</v>
      </c>
      <c r="H99" s="4">
        <v>30279.5</v>
      </c>
      <c r="I99" s="4">
        <v>25928.6</v>
      </c>
      <c r="J99" s="4">
        <v>22191.6</v>
      </c>
      <c r="K99" s="4">
        <v>18980.8</v>
      </c>
      <c r="L99" s="4">
        <v>15874.4</v>
      </c>
      <c r="M99" s="4">
        <v>12715.0</v>
      </c>
      <c r="N99" s="4">
        <v>9923.9</v>
      </c>
      <c r="O99" s="4">
        <v>7200.2</v>
      </c>
      <c r="P99" s="4">
        <v>4643.6</v>
      </c>
      <c r="Q99" s="4">
        <v>2203.3</v>
      </c>
      <c r="R99" s="4">
        <v>1134.699</v>
      </c>
      <c r="S99" s="5" t="s">
        <v>23</v>
      </c>
      <c r="T99" s="5" t="s">
        <v>23</v>
      </c>
      <c r="U99" s="5" t="s">
        <v>23</v>
      </c>
      <c r="V99" s="5" t="s">
        <v>23</v>
      </c>
      <c r="W99" s="1">
        <f t="shared" si="31"/>
        <v>442344.099</v>
      </c>
    </row>
    <row r="100" ht="15.75" customHeight="1">
      <c r="A100" s="22">
        <v>1965.0</v>
      </c>
      <c r="B100" s="4">
        <v>78964.3</v>
      </c>
      <c r="C100" s="4">
        <v>65608.2</v>
      </c>
      <c r="D100" s="4">
        <v>55528.1</v>
      </c>
      <c r="E100" s="4">
        <v>46820.0</v>
      </c>
      <c r="F100" s="4">
        <v>41005.1</v>
      </c>
      <c r="G100" s="4">
        <v>37246.2</v>
      </c>
      <c r="H100" s="4">
        <v>33637.1</v>
      </c>
      <c r="I100" s="4">
        <v>29199.6</v>
      </c>
      <c r="J100" s="4">
        <v>24880.5</v>
      </c>
      <c r="K100" s="4">
        <v>21136.8</v>
      </c>
      <c r="L100" s="4">
        <v>17837.3</v>
      </c>
      <c r="M100" s="4">
        <v>14574.1</v>
      </c>
      <c r="N100" s="4">
        <v>11201.0</v>
      </c>
      <c r="O100" s="4">
        <v>8163.1</v>
      </c>
      <c r="P100" s="4">
        <v>5282.1</v>
      </c>
      <c r="Q100" s="4">
        <v>2821.8</v>
      </c>
      <c r="R100" s="4">
        <v>1251.203</v>
      </c>
      <c r="S100" s="5" t="s">
        <v>23</v>
      </c>
      <c r="T100" s="5" t="s">
        <v>23</v>
      </c>
      <c r="U100" s="5" t="s">
        <v>23</v>
      </c>
      <c r="V100" s="5" t="s">
        <v>23</v>
      </c>
      <c r="W100" s="1">
        <f t="shared" si="31"/>
        <v>495156.503</v>
      </c>
    </row>
    <row r="101" ht="15.75" customHeight="1">
      <c r="A101" s="22">
        <v>1970.0</v>
      </c>
      <c r="B101" s="4">
        <v>86620.7</v>
      </c>
      <c r="C101" s="4">
        <v>73333.0</v>
      </c>
      <c r="D101" s="4">
        <v>64408.6</v>
      </c>
      <c r="E101" s="4">
        <v>54622.6</v>
      </c>
      <c r="F101" s="4">
        <v>45739.6</v>
      </c>
      <c r="G101" s="4">
        <v>39878.0</v>
      </c>
      <c r="H101" s="4">
        <v>36157.4</v>
      </c>
      <c r="I101" s="4">
        <v>32564.1</v>
      </c>
      <c r="J101" s="4">
        <v>28134.0</v>
      </c>
      <c r="K101" s="4">
        <v>23798.5</v>
      </c>
      <c r="L101" s="4">
        <v>19957.6</v>
      </c>
      <c r="M101" s="4">
        <v>16473.5</v>
      </c>
      <c r="N101" s="4">
        <v>12946.5</v>
      </c>
      <c r="O101" s="4">
        <v>9323.2</v>
      </c>
      <c r="P101" s="4">
        <v>6095.8</v>
      </c>
      <c r="Q101" s="4">
        <v>3287.6</v>
      </c>
      <c r="R101" s="4">
        <v>1570.2</v>
      </c>
      <c r="S101" s="5" t="s">
        <v>23</v>
      </c>
      <c r="T101" s="5" t="s">
        <v>23</v>
      </c>
      <c r="U101" s="5" t="s">
        <v>23</v>
      </c>
      <c r="V101" s="5" t="s">
        <v>23</v>
      </c>
      <c r="W101" s="1">
        <f t="shared" si="31"/>
        <v>554910.9</v>
      </c>
    </row>
    <row r="102" ht="15.75" customHeight="1">
      <c r="A102" s="22">
        <v>1975.0</v>
      </c>
      <c r="B102" s="4">
        <v>93693.2</v>
      </c>
      <c r="C102" s="4">
        <v>81206.0</v>
      </c>
      <c r="D102" s="4">
        <v>72162.9</v>
      </c>
      <c r="E102" s="4">
        <v>63479.5</v>
      </c>
      <c r="F102" s="4">
        <v>53508.7</v>
      </c>
      <c r="G102" s="4">
        <v>44625.1</v>
      </c>
      <c r="H102" s="4">
        <v>38835.9</v>
      </c>
      <c r="I102" s="4">
        <v>35117.9</v>
      </c>
      <c r="J102" s="4">
        <v>31484.1</v>
      </c>
      <c r="K102" s="4">
        <v>27009.4</v>
      </c>
      <c r="L102" s="4">
        <v>22563.3</v>
      </c>
      <c r="M102" s="4">
        <v>18525.8</v>
      </c>
      <c r="N102" s="4">
        <v>14739.9</v>
      </c>
      <c r="O102" s="4">
        <v>10890.2</v>
      </c>
      <c r="P102" s="4">
        <v>7064.7</v>
      </c>
      <c r="Q102" s="4">
        <v>3874.4</v>
      </c>
      <c r="R102" s="4">
        <v>1919.801</v>
      </c>
      <c r="S102" s="5" t="s">
        <v>23</v>
      </c>
      <c r="T102" s="5" t="s">
        <v>23</v>
      </c>
      <c r="U102" s="5" t="s">
        <v>23</v>
      </c>
      <c r="V102" s="5" t="s">
        <v>23</v>
      </c>
      <c r="W102" s="1">
        <f t="shared" si="31"/>
        <v>620700.801</v>
      </c>
    </row>
    <row r="103" ht="15.75" customHeight="1">
      <c r="A103" s="22">
        <v>1980.0</v>
      </c>
      <c r="B103" s="4">
        <v>96705.2</v>
      </c>
      <c r="C103" s="4">
        <v>88726.3</v>
      </c>
      <c r="D103" s="4">
        <v>80119.0</v>
      </c>
      <c r="E103" s="4">
        <v>71272.7</v>
      </c>
      <c r="F103" s="4">
        <v>62367.4</v>
      </c>
      <c r="G103" s="4">
        <v>52385.4</v>
      </c>
      <c r="H103" s="4">
        <v>43612.3</v>
      </c>
      <c r="I103" s="4">
        <v>37855.4</v>
      </c>
      <c r="J103" s="4">
        <v>34081.0</v>
      </c>
      <c r="K103" s="4">
        <v>30344.9</v>
      </c>
      <c r="L103" s="4">
        <v>25721.1</v>
      </c>
      <c r="M103" s="4">
        <v>21061.3</v>
      </c>
      <c r="N103" s="4">
        <v>16708.9</v>
      </c>
      <c r="O103" s="4">
        <v>12546.8</v>
      </c>
      <c r="P103" s="4">
        <v>8393.5</v>
      </c>
      <c r="Q103" s="4">
        <v>4595.6</v>
      </c>
      <c r="R103" s="4">
        <v>2359.399</v>
      </c>
      <c r="S103" s="5" t="s">
        <v>23</v>
      </c>
      <c r="T103" s="5" t="s">
        <v>23</v>
      </c>
      <c r="U103" s="5" t="s">
        <v>23</v>
      </c>
      <c r="V103" s="5" t="s">
        <v>23</v>
      </c>
      <c r="W103" s="1">
        <f t="shared" si="31"/>
        <v>688856.199</v>
      </c>
    </row>
    <row r="104" ht="15.75" customHeight="1">
      <c r="A104" s="22">
        <v>1985.0</v>
      </c>
      <c r="B104" s="4">
        <v>108687.634</v>
      </c>
      <c r="C104" s="4">
        <v>91847.668</v>
      </c>
      <c r="D104" s="4">
        <v>87459.619</v>
      </c>
      <c r="E104" s="4">
        <v>79287.943</v>
      </c>
      <c r="F104" s="4">
        <v>70281.214</v>
      </c>
      <c r="G104" s="4">
        <v>61369.375</v>
      </c>
      <c r="H104" s="4">
        <v>51458.498</v>
      </c>
      <c r="I104" s="4">
        <v>42731.925</v>
      </c>
      <c r="J104" s="4">
        <v>36892.355</v>
      </c>
      <c r="K104" s="4">
        <v>32893.466</v>
      </c>
      <c r="L104" s="4">
        <v>28765.511</v>
      </c>
      <c r="M104" s="4">
        <v>23751.367</v>
      </c>
      <c r="N104" s="4">
        <v>18550.163</v>
      </c>
      <c r="O104" s="4">
        <v>13777.149</v>
      </c>
      <c r="P104" s="4">
        <v>9487.109</v>
      </c>
      <c r="Q104" s="4">
        <v>5596.926</v>
      </c>
      <c r="R104" s="4">
        <v>3215.063</v>
      </c>
      <c r="S104" s="5" t="s">
        <v>23</v>
      </c>
      <c r="T104" s="5" t="s">
        <v>23</v>
      </c>
      <c r="U104" s="5" t="s">
        <v>23</v>
      </c>
      <c r="V104" s="5" t="s">
        <v>23</v>
      </c>
      <c r="W104" s="1">
        <f t="shared" si="31"/>
        <v>766052.985</v>
      </c>
    </row>
    <row r="105" ht="15.75" customHeight="1">
      <c r="A105" s="22">
        <v>1990.0</v>
      </c>
      <c r="B105" s="4">
        <v>116015.906</v>
      </c>
      <c r="C105" s="4">
        <v>103942.807</v>
      </c>
      <c r="D105" s="4">
        <v>90742.606</v>
      </c>
      <c r="E105" s="4">
        <v>86678.001</v>
      </c>
      <c r="F105" s="4">
        <v>78330.698</v>
      </c>
      <c r="G105" s="4">
        <v>69293.941</v>
      </c>
      <c r="H105" s="4">
        <v>60417.928</v>
      </c>
      <c r="I105" s="4">
        <v>50547.262</v>
      </c>
      <c r="J105" s="4">
        <v>41769.732</v>
      </c>
      <c r="K105" s="4">
        <v>35742.813</v>
      </c>
      <c r="L105" s="4">
        <v>31343.992</v>
      </c>
      <c r="M105" s="4">
        <v>26745.775</v>
      </c>
      <c r="N105" s="4">
        <v>21124.709</v>
      </c>
      <c r="O105" s="4">
        <v>15498.95</v>
      </c>
      <c r="P105" s="4">
        <v>10588.976</v>
      </c>
      <c r="Q105" s="4">
        <v>6459.576</v>
      </c>
      <c r="R105" s="4">
        <v>4170.912</v>
      </c>
      <c r="S105" s="5" t="s">
        <v>23</v>
      </c>
      <c r="T105" s="5" t="s">
        <v>23</v>
      </c>
      <c r="U105" s="5" t="s">
        <v>23</v>
      </c>
      <c r="V105" s="5" t="s">
        <v>23</v>
      </c>
      <c r="W105" s="1">
        <f t="shared" si="31"/>
        <v>849414.584</v>
      </c>
    </row>
    <row r="106" ht="15.75" customHeight="1">
      <c r="A106" s="22">
        <v>1995.0</v>
      </c>
      <c r="B106" s="4">
        <v>120507.789</v>
      </c>
      <c r="C106" s="4">
        <v>111734.705</v>
      </c>
      <c r="D106" s="4">
        <v>102820.193</v>
      </c>
      <c r="E106" s="4">
        <v>89968.0</v>
      </c>
      <c r="F106" s="4">
        <v>85654.302</v>
      </c>
      <c r="G106" s="4">
        <v>77216.609</v>
      </c>
      <c r="H106" s="4">
        <v>68223.51</v>
      </c>
      <c r="I106" s="4">
        <v>59390.661</v>
      </c>
      <c r="J106" s="4">
        <v>49484.37</v>
      </c>
      <c r="K106" s="4">
        <v>40572.192</v>
      </c>
      <c r="L106" s="4">
        <v>34198.313</v>
      </c>
      <c r="M106" s="4">
        <v>29316.837</v>
      </c>
      <c r="N106" s="4">
        <v>24001.544</v>
      </c>
      <c r="O106" s="4">
        <v>17870.14</v>
      </c>
      <c r="P106" s="4">
        <v>12102.577</v>
      </c>
      <c r="Q106" s="4">
        <v>7356.074</v>
      </c>
      <c r="R106" s="4">
        <v>3487.05</v>
      </c>
      <c r="S106" s="4">
        <v>1275.292</v>
      </c>
      <c r="T106" s="4">
        <v>328.584</v>
      </c>
      <c r="U106" s="4">
        <v>56.629</v>
      </c>
      <c r="V106" s="4">
        <v>6.674</v>
      </c>
      <c r="W106" s="1">
        <f t="shared" si="31"/>
        <v>935572.045</v>
      </c>
    </row>
    <row r="107" ht="15.75" customHeight="1">
      <c r="A107" s="22">
        <v>2000.0</v>
      </c>
      <c r="B107" s="4">
        <v>120837.194</v>
      </c>
      <c r="C107" s="4">
        <v>116832.3</v>
      </c>
      <c r="D107" s="4">
        <v>110729.954</v>
      </c>
      <c r="E107" s="4">
        <v>102090.211</v>
      </c>
      <c r="F107" s="4">
        <v>89019.987</v>
      </c>
      <c r="G107" s="4">
        <v>84460.336</v>
      </c>
      <c r="H107" s="4">
        <v>75999.679</v>
      </c>
      <c r="I107" s="4">
        <v>67058.27</v>
      </c>
      <c r="J107" s="4">
        <v>58186.796</v>
      </c>
      <c r="K107" s="4">
        <v>48160.04</v>
      </c>
      <c r="L107" s="4">
        <v>38960.894</v>
      </c>
      <c r="M107" s="4">
        <v>32162.403</v>
      </c>
      <c r="N107" s="4">
        <v>26532.085</v>
      </c>
      <c r="O107" s="4">
        <v>20547.776</v>
      </c>
      <c r="P107" s="4">
        <v>14168.769</v>
      </c>
      <c r="Q107" s="4">
        <v>8576.223</v>
      </c>
      <c r="R107" s="4">
        <v>4465.244</v>
      </c>
      <c r="S107" s="4">
        <v>1716.06</v>
      </c>
      <c r="T107" s="4">
        <v>480.32</v>
      </c>
      <c r="U107" s="4">
        <v>88.882</v>
      </c>
      <c r="V107" s="4">
        <v>10.82</v>
      </c>
      <c r="W107" s="1">
        <f t="shared" si="31"/>
        <v>1021084.243</v>
      </c>
    </row>
    <row r="108" ht="15.75" customHeight="1">
      <c r="A108" s="22">
        <v>2005.0</v>
      </c>
      <c r="B108" s="4">
        <v>120011.498</v>
      </c>
      <c r="C108" s="4">
        <v>117787.65</v>
      </c>
      <c r="D108" s="4">
        <v>115950.451</v>
      </c>
      <c r="E108" s="4">
        <v>110071.806</v>
      </c>
      <c r="F108" s="4">
        <v>101182.335</v>
      </c>
      <c r="G108" s="4">
        <v>87787.3</v>
      </c>
      <c r="H108" s="4">
        <v>82998.853</v>
      </c>
      <c r="I108" s="4">
        <v>74571.676</v>
      </c>
      <c r="J108" s="4">
        <v>65645.994</v>
      </c>
      <c r="K108" s="4">
        <v>56669.361</v>
      </c>
      <c r="L108" s="4">
        <v>46368.167</v>
      </c>
      <c r="M108" s="4">
        <v>36816.389</v>
      </c>
      <c r="N108" s="4">
        <v>29340.936</v>
      </c>
      <c r="O108" s="4">
        <v>22979.035</v>
      </c>
      <c r="P108" s="4">
        <v>16542.243</v>
      </c>
      <c r="Q108" s="4">
        <v>10243.264</v>
      </c>
      <c r="R108" s="4">
        <v>5340.46</v>
      </c>
      <c r="S108" s="4">
        <v>2253.835</v>
      </c>
      <c r="T108" s="4">
        <v>661.134</v>
      </c>
      <c r="U108" s="4">
        <v>131.54</v>
      </c>
      <c r="V108" s="4">
        <v>16.875</v>
      </c>
      <c r="W108" s="1">
        <f t="shared" si="31"/>
        <v>1103370.802</v>
      </c>
    </row>
    <row r="109" ht="15.75" customHeight="1">
      <c r="A109" s="23">
        <v>2010.0</v>
      </c>
      <c r="B109" s="23">
        <f t="shared" ref="B109:B117" si="32">$B$38*(SUM(F108:I108)/2)</f>
        <v>60005.749</v>
      </c>
      <c r="C109" s="23">
        <f t="shared" ref="C109:C117" si="33">B108*$C$36</f>
        <v>116982.7919</v>
      </c>
      <c r="D109" s="23">
        <f t="shared" ref="D109:D117" si="34">C108*$D$36</f>
        <v>116898.59</v>
      </c>
      <c r="E109" s="23">
        <f t="shared" ref="E109:E117" si="35">D108*$E$36</f>
        <v>115261.2738</v>
      </c>
      <c r="F109" s="23">
        <f t="shared" ref="F109:F117" si="36">E108*$F$36</f>
        <v>109092.9506</v>
      </c>
      <c r="G109" s="23">
        <f t="shared" ref="G109:G117" si="37">F108*$G$36</f>
        <v>99781.23225</v>
      </c>
      <c r="H109" s="23">
        <f t="shared" ref="H109:H117" si="38">G108*$H$36</f>
        <v>86268.24795</v>
      </c>
      <c r="I109" s="23">
        <f t="shared" ref="I109:I117" si="39">H108*$I$36</f>
        <v>81439.33837</v>
      </c>
      <c r="J109" s="23">
        <f t="shared" ref="J109:J117" si="40">I108*$J$36</f>
        <v>73001.16444</v>
      </c>
      <c r="K109" s="23">
        <f t="shared" ref="K109:K117" si="41">J108*$K$36</f>
        <v>63934.03294</v>
      </c>
      <c r="L109" s="23">
        <f t="shared" ref="L109:L117" si="42">K108*$L$36</f>
        <v>54560.8848</v>
      </c>
      <c r="M109" s="23">
        <f t="shared" ref="M109:M117" si="43">L108*$M$36</f>
        <v>43815.94718</v>
      </c>
      <c r="N109" s="23">
        <f t="shared" ref="N109:N117" si="44">M108*$N$36</f>
        <v>33586.64816</v>
      </c>
      <c r="O109" s="23">
        <f t="shared" ref="O109:O117" si="45">N108*$O$36</f>
        <v>25411.7381</v>
      </c>
      <c r="P109" s="23">
        <f t="shared" ref="P109:P117" si="46">O108*$P$36</f>
        <v>18499.55834</v>
      </c>
      <c r="Q109" s="23">
        <f t="shared" ref="Q109:Q117" si="47">P108*$Q$36</f>
        <v>11959.15906</v>
      </c>
      <c r="R109" s="23">
        <f t="shared" ref="R109:R117" si="48">Q108*$R$36</f>
        <v>6378.53536</v>
      </c>
      <c r="S109" s="23">
        <f t="shared" ref="S109:S117" si="49">R108*$S$36</f>
        <v>2695.600882</v>
      </c>
      <c r="T109" s="23">
        <f t="shared" ref="T109:T117" si="50">S108*$T$36</f>
        <v>868.318677</v>
      </c>
      <c r="U109" s="23">
        <f t="shared" ref="U109:U117" si="51">T108*$U$36</f>
        <v>181.0575582</v>
      </c>
      <c r="V109" s="23">
        <f t="shared" ref="V109:V117" si="52">U108*$V$36</f>
        <v>24.97398236</v>
      </c>
      <c r="W109" s="1">
        <f t="shared" si="31"/>
        <v>1120647.793</v>
      </c>
    </row>
    <row r="110" ht="15.75" customHeight="1">
      <c r="A110" s="23">
        <f t="shared" ref="A110:A117" si="53">A109+5</f>
        <v>2015</v>
      </c>
      <c r="B110" s="23">
        <f t="shared" si="32"/>
        <v>65207.65402</v>
      </c>
      <c r="C110" s="23">
        <f t="shared" si="33"/>
        <v>58491.39596</v>
      </c>
      <c r="D110" s="23">
        <f t="shared" si="34"/>
        <v>116099.807</v>
      </c>
      <c r="E110" s="23">
        <f t="shared" si="35"/>
        <v>116203.7774</v>
      </c>
      <c r="F110" s="23">
        <f t="shared" si="36"/>
        <v>114236.2691</v>
      </c>
      <c r="G110" s="23">
        <f t="shared" si="37"/>
        <v>107582.3072</v>
      </c>
      <c r="H110" s="23">
        <f t="shared" si="38"/>
        <v>98054.63984</v>
      </c>
      <c r="I110" s="23">
        <f t="shared" si="39"/>
        <v>84647.30272</v>
      </c>
      <c r="J110" s="23">
        <f t="shared" si="40"/>
        <v>79724.19089</v>
      </c>
      <c r="K110" s="23">
        <f t="shared" si="41"/>
        <v>71097.39022</v>
      </c>
      <c r="L110" s="23">
        <f t="shared" si="42"/>
        <v>61555.26275</v>
      </c>
      <c r="M110" s="23">
        <f t="shared" si="43"/>
        <v>51557.71731</v>
      </c>
      <c r="N110" s="23">
        <f t="shared" si="44"/>
        <v>39972.1657</v>
      </c>
      <c r="O110" s="23">
        <f t="shared" si="45"/>
        <v>29088.88478</v>
      </c>
      <c r="P110" s="23">
        <f t="shared" si="46"/>
        <v>20458.03627</v>
      </c>
      <c r="Q110" s="23">
        <f t="shared" si="47"/>
        <v>13374.19362</v>
      </c>
      <c r="R110" s="23">
        <f t="shared" si="48"/>
        <v>7447.032407</v>
      </c>
      <c r="S110" s="23">
        <f t="shared" si="49"/>
        <v>3219.570138</v>
      </c>
      <c r="T110" s="23">
        <f t="shared" si="50"/>
        <v>1038.514617</v>
      </c>
      <c r="U110" s="23">
        <f t="shared" si="51"/>
        <v>237.7969661</v>
      </c>
      <c r="V110" s="23">
        <f t="shared" si="52"/>
        <v>34.3753099</v>
      </c>
      <c r="W110" s="1">
        <f t="shared" si="31"/>
        <v>1139328.284</v>
      </c>
    </row>
    <row r="111" ht="15.75" customHeight="1">
      <c r="A111" s="23">
        <f t="shared" si="53"/>
        <v>2020</v>
      </c>
      <c r="B111" s="23">
        <f t="shared" si="32"/>
        <v>70045.43554</v>
      </c>
      <c r="C111" s="23">
        <f t="shared" si="33"/>
        <v>63562.02155</v>
      </c>
      <c r="D111" s="23">
        <f t="shared" si="34"/>
        <v>58049.9035</v>
      </c>
      <c r="E111" s="23">
        <f t="shared" si="35"/>
        <v>115409.7421</v>
      </c>
      <c r="F111" s="23">
        <f t="shared" si="36"/>
        <v>115170.3911</v>
      </c>
      <c r="G111" s="23">
        <f t="shared" si="37"/>
        <v>112654.4046</v>
      </c>
      <c r="H111" s="23">
        <f t="shared" si="38"/>
        <v>105720.7267</v>
      </c>
      <c r="I111" s="23">
        <f t="shared" si="39"/>
        <v>96212.23311</v>
      </c>
      <c r="J111" s="23">
        <f t="shared" si="40"/>
        <v>82864.59413</v>
      </c>
      <c r="K111" s="23">
        <f t="shared" si="41"/>
        <v>77645.089</v>
      </c>
      <c r="L111" s="23">
        <f t="shared" si="42"/>
        <v>68452.09562</v>
      </c>
      <c r="M111" s="23">
        <f t="shared" si="43"/>
        <v>58167.10722</v>
      </c>
      <c r="N111" s="23">
        <f t="shared" si="44"/>
        <v>47034.78419</v>
      </c>
      <c r="O111" s="23">
        <f t="shared" si="45"/>
        <v>34619.28433</v>
      </c>
      <c r="P111" s="23">
        <f t="shared" si="46"/>
        <v>23418.36901</v>
      </c>
      <c r="Q111" s="23">
        <f t="shared" si="47"/>
        <v>14790.06867</v>
      </c>
      <c r="R111" s="23">
        <f t="shared" si="48"/>
        <v>8328.182005</v>
      </c>
      <c r="S111" s="23">
        <f t="shared" si="49"/>
        <v>3758.894763</v>
      </c>
      <c r="T111" s="23">
        <f t="shared" si="50"/>
        <v>1240.380455</v>
      </c>
      <c r="U111" s="23">
        <f t="shared" si="51"/>
        <v>284.406672</v>
      </c>
      <c r="V111" s="23">
        <f t="shared" si="52"/>
        <v>45.14776674</v>
      </c>
      <c r="W111" s="1">
        <f t="shared" si="31"/>
        <v>1157473.262</v>
      </c>
    </row>
    <row r="112" ht="15.75" customHeight="1">
      <c r="A112" s="23">
        <f t="shared" si="53"/>
        <v>2025</v>
      </c>
      <c r="B112" s="23">
        <f t="shared" si="32"/>
        <v>74415.43199</v>
      </c>
      <c r="C112" s="23">
        <f t="shared" si="33"/>
        <v>68277.71295</v>
      </c>
      <c r="D112" s="23">
        <f t="shared" si="34"/>
        <v>63082.25607</v>
      </c>
      <c r="E112" s="23">
        <f t="shared" si="35"/>
        <v>57704.87105</v>
      </c>
      <c r="F112" s="23">
        <f t="shared" si="36"/>
        <v>114383.4171</v>
      </c>
      <c r="G112" s="23">
        <f t="shared" si="37"/>
        <v>113575.5915</v>
      </c>
      <c r="H112" s="23">
        <f t="shared" si="38"/>
        <v>110705.0576</v>
      </c>
      <c r="I112" s="23">
        <f t="shared" si="39"/>
        <v>103734.2773</v>
      </c>
      <c r="J112" s="23">
        <f t="shared" si="40"/>
        <v>94185.96211</v>
      </c>
      <c r="K112" s="23">
        <f t="shared" si="41"/>
        <v>80703.59466</v>
      </c>
      <c r="L112" s="23">
        <f t="shared" si="42"/>
        <v>74756.17656</v>
      </c>
      <c r="M112" s="23">
        <f t="shared" si="43"/>
        <v>64684.32116</v>
      </c>
      <c r="N112" s="23">
        <f t="shared" si="44"/>
        <v>53064.36121</v>
      </c>
      <c r="O112" s="23">
        <f t="shared" si="45"/>
        <v>40736.11071</v>
      </c>
      <c r="P112" s="23">
        <f t="shared" si="46"/>
        <v>27870.68605</v>
      </c>
      <c r="Q112" s="23">
        <f t="shared" si="47"/>
        <v>16930.23128</v>
      </c>
      <c r="R112" s="23">
        <f t="shared" si="48"/>
        <v>9209.854981</v>
      </c>
      <c r="S112" s="23">
        <f t="shared" si="49"/>
        <v>4203.655632</v>
      </c>
      <c r="T112" s="23">
        <f t="shared" si="50"/>
        <v>1448.162145</v>
      </c>
      <c r="U112" s="23">
        <f t="shared" si="51"/>
        <v>339.6894676</v>
      </c>
      <c r="V112" s="23">
        <f t="shared" si="52"/>
        <v>53.99701391</v>
      </c>
      <c r="W112" s="1">
        <f t="shared" si="31"/>
        <v>1174065.419</v>
      </c>
    </row>
    <row r="113" ht="15.75" customHeight="1">
      <c r="A113" s="23">
        <f t="shared" si="53"/>
        <v>2030</v>
      </c>
      <c r="B113" s="23">
        <f t="shared" si="32"/>
        <v>76604.23442</v>
      </c>
      <c r="C113" s="23">
        <f t="shared" si="33"/>
        <v>72537.42467</v>
      </c>
      <c r="D113" s="23">
        <f t="shared" si="34"/>
        <v>67762.35347</v>
      </c>
      <c r="E113" s="23">
        <f t="shared" si="35"/>
        <v>62707.31271</v>
      </c>
      <c r="F113" s="23">
        <f t="shared" si="36"/>
        <v>57191.70855</v>
      </c>
      <c r="G113" s="23">
        <f t="shared" si="37"/>
        <v>112799.5149</v>
      </c>
      <c r="H113" s="23">
        <f t="shared" si="38"/>
        <v>111610.3045</v>
      </c>
      <c r="I113" s="23">
        <f t="shared" si="39"/>
        <v>108624.9547</v>
      </c>
      <c r="J113" s="23">
        <f t="shared" si="40"/>
        <v>101549.5888</v>
      </c>
      <c r="K113" s="23">
        <f t="shared" si="41"/>
        <v>91729.71628</v>
      </c>
      <c r="L113" s="23">
        <f t="shared" si="42"/>
        <v>77700.88552</v>
      </c>
      <c r="M113" s="23">
        <f t="shared" si="43"/>
        <v>70641.40973</v>
      </c>
      <c r="N113" s="23">
        <f t="shared" si="44"/>
        <v>59009.84847</v>
      </c>
      <c r="O113" s="23">
        <f t="shared" si="45"/>
        <v>45958.2356</v>
      </c>
      <c r="P113" s="23">
        <f t="shared" si="46"/>
        <v>32795.11332</v>
      </c>
      <c r="Q113" s="23">
        <f t="shared" si="47"/>
        <v>20149.01895</v>
      </c>
      <c r="R113" s="23">
        <f t="shared" si="48"/>
        <v>10542.54571</v>
      </c>
      <c r="S113" s="23">
        <f t="shared" si="49"/>
        <v>4648.680677</v>
      </c>
      <c r="T113" s="23">
        <f t="shared" si="50"/>
        <v>1619.511942</v>
      </c>
      <c r="U113" s="23">
        <f t="shared" si="51"/>
        <v>396.5923728</v>
      </c>
      <c r="V113" s="23">
        <f t="shared" si="52"/>
        <v>64.49292056</v>
      </c>
      <c r="W113" s="1">
        <f t="shared" si="31"/>
        <v>1186643.448</v>
      </c>
    </row>
    <row r="114" ht="15.75" customHeight="1">
      <c r="A114" s="23">
        <f t="shared" si="53"/>
        <v>2035</v>
      </c>
      <c r="B114" s="23">
        <f t="shared" si="32"/>
        <v>67570.3275</v>
      </c>
      <c r="C114" s="23">
        <f t="shared" si="33"/>
        <v>74670.98874</v>
      </c>
      <c r="D114" s="23">
        <f t="shared" si="34"/>
        <v>71989.91294</v>
      </c>
      <c r="E114" s="23">
        <f t="shared" si="35"/>
        <v>67359.59292</v>
      </c>
      <c r="F114" s="23">
        <f t="shared" si="36"/>
        <v>62149.6641</v>
      </c>
      <c r="G114" s="23">
        <f t="shared" si="37"/>
        <v>56399.75746</v>
      </c>
      <c r="H114" s="23">
        <f t="shared" si="38"/>
        <v>110847.657</v>
      </c>
      <c r="I114" s="23">
        <f t="shared" si="39"/>
        <v>109513.1924</v>
      </c>
      <c r="J114" s="23">
        <f t="shared" si="40"/>
        <v>106337.2665</v>
      </c>
      <c r="K114" s="23">
        <f t="shared" si="41"/>
        <v>98901.3093</v>
      </c>
      <c r="L114" s="23">
        <f t="shared" si="42"/>
        <v>88316.76226</v>
      </c>
      <c r="M114" s="23">
        <f t="shared" si="43"/>
        <v>73424.03455</v>
      </c>
      <c r="N114" s="23">
        <f t="shared" si="44"/>
        <v>64444.3477</v>
      </c>
      <c r="O114" s="23">
        <f t="shared" si="45"/>
        <v>51107.53163</v>
      </c>
      <c r="P114" s="23">
        <f t="shared" si="46"/>
        <v>36999.25</v>
      </c>
      <c r="Q114" s="23">
        <f t="shared" si="47"/>
        <v>23709.11712</v>
      </c>
      <c r="R114" s="23">
        <f t="shared" si="48"/>
        <v>12546.90203</v>
      </c>
      <c r="S114" s="23">
        <f t="shared" si="49"/>
        <v>5321.357243</v>
      </c>
      <c r="T114" s="23">
        <f t="shared" si="50"/>
        <v>1790.963516</v>
      </c>
      <c r="U114" s="23">
        <f t="shared" si="51"/>
        <v>443.518073</v>
      </c>
      <c r="V114" s="23">
        <f t="shared" si="52"/>
        <v>75.29641875</v>
      </c>
      <c r="W114" s="1">
        <f t="shared" si="31"/>
        <v>1183918.749</v>
      </c>
    </row>
    <row r="115" ht="15.75" customHeight="1">
      <c r="A115" s="23">
        <f t="shared" si="53"/>
        <v>2040</v>
      </c>
      <c r="B115" s="23">
        <f t="shared" si="32"/>
        <v>58684.58195</v>
      </c>
      <c r="C115" s="23">
        <f t="shared" si="33"/>
        <v>65865.06872</v>
      </c>
      <c r="D115" s="23">
        <f t="shared" si="34"/>
        <v>74107.37288</v>
      </c>
      <c r="E115" s="23">
        <f t="shared" si="35"/>
        <v>71562.02495</v>
      </c>
      <c r="F115" s="23">
        <f t="shared" si="36"/>
        <v>66760.57214</v>
      </c>
      <c r="G115" s="23">
        <f t="shared" si="37"/>
        <v>61289.05869</v>
      </c>
      <c r="H115" s="23">
        <f t="shared" si="38"/>
        <v>55423.82852</v>
      </c>
      <c r="I115" s="23">
        <f t="shared" si="39"/>
        <v>108764.8747</v>
      </c>
      <c r="J115" s="23">
        <f t="shared" si="40"/>
        <v>107206.7975</v>
      </c>
      <c r="K115" s="23">
        <f t="shared" si="41"/>
        <v>103564.1306</v>
      </c>
      <c r="L115" s="23">
        <f t="shared" si="42"/>
        <v>95221.52445</v>
      </c>
      <c r="M115" s="23">
        <f t="shared" si="43"/>
        <v>83455.58689</v>
      </c>
      <c r="N115" s="23">
        <f t="shared" si="44"/>
        <v>66982.86501</v>
      </c>
      <c r="O115" s="23">
        <f t="shared" si="45"/>
        <v>55814.2687</v>
      </c>
      <c r="P115" s="23">
        <f t="shared" si="46"/>
        <v>41144.7549</v>
      </c>
      <c r="Q115" s="23">
        <f t="shared" si="47"/>
        <v>26748.48362</v>
      </c>
      <c r="R115" s="23">
        <f t="shared" si="48"/>
        <v>14763.79422</v>
      </c>
      <c r="S115" s="23">
        <f t="shared" si="49"/>
        <v>6333.057483</v>
      </c>
      <c r="T115" s="23">
        <f t="shared" si="50"/>
        <v>2050.120741</v>
      </c>
      <c r="U115" s="23">
        <f t="shared" si="51"/>
        <v>490.4716457</v>
      </c>
      <c r="V115" s="23">
        <f t="shared" si="52"/>
        <v>84.20566011</v>
      </c>
      <c r="W115" s="1">
        <f t="shared" si="31"/>
        <v>1166317.444</v>
      </c>
    </row>
    <row r="116" ht="15.75" customHeight="1">
      <c r="A116" s="23">
        <f t="shared" si="53"/>
        <v>2045</v>
      </c>
      <c r="B116" s="23">
        <f t="shared" si="32"/>
        <v>50603.02367</v>
      </c>
      <c r="C116" s="23">
        <f t="shared" si="33"/>
        <v>57203.57094</v>
      </c>
      <c r="D116" s="23">
        <f t="shared" si="34"/>
        <v>65367.91985</v>
      </c>
      <c r="E116" s="23">
        <f t="shared" si="35"/>
        <v>73666.8993</v>
      </c>
      <c r="F116" s="23">
        <f t="shared" si="36"/>
        <v>70925.63245</v>
      </c>
      <c r="G116" s="23">
        <f t="shared" si="37"/>
        <v>65836.11807</v>
      </c>
      <c r="H116" s="23">
        <f t="shared" si="38"/>
        <v>60228.52635</v>
      </c>
      <c r="I116" s="23">
        <f t="shared" si="39"/>
        <v>54382.43736</v>
      </c>
      <c r="J116" s="23">
        <f t="shared" si="40"/>
        <v>106474.2397</v>
      </c>
      <c r="K116" s="23">
        <f t="shared" si="41"/>
        <v>104410.9854</v>
      </c>
      <c r="L116" s="23">
        <f t="shared" si="42"/>
        <v>99710.85786</v>
      </c>
      <c r="M116" s="23">
        <f t="shared" si="43"/>
        <v>89980.29371</v>
      </c>
      <c r="N116" s="23">
        <f t="shared" si="44"/>
        <v>76134.39313</v>
      </c>
      <c r="O116" s="23">
        <f t="shared" si="45"/>
        <v>58012.8399</v>
      </c>
      <c r="P116" s="23">
        <f t="shared" si="46"/>
        <v>44933.97221</v>
      </c>
      <c r="Q116" s="23">
        <f t="shared" si="47"/>
        <v>29745.46248</v>
      </c>
      <c r="R116" s="23">
        <f t="shared" si="48"/>
        <v>16656.42403</v>
      </c>
      <c r="S116" s="23">
        <f t="shared" si="49"/>
        <v>7452.035355</v>
      </c>
      <c r="T116" s="23">
        <f t="shared" si="50"/>
        <v>2439.891161</v>
      </c>
      <c r="U116" s="23">
        <f t="shared" si="51"/>
        <v>561.4442087</v>
      </c>
      <c r="V116" s="23">
        <f t="shared" si="52"/>
        <v>93.1201933</v>
      </c>
      <c r="W116" s="1">
        <f t="shared" si="31"/>
        <v>1134820.087</v>
      </c>
    </row>
    <row r="117" ht="15.75" customHeight="1">
      <c r="A117" s="23">
        <f t="shared" si="53"/>
        <v>2050</v>
      </c>
      <c r="B117" s="23">
        <f t="shared" si="32"/>
        <v>43526.86806</v>
      </c>
      <c r="C117" s="23">
        <f t="shared" si="33"/>
        <v>49325.96532</v>
      </c>
      <c r="D117" s="23">
        <f t="shared" si="34"/>
        <v>56771.79897</v>
      </c>
      <c r="E117" s="23">
        <f t="shared" si="35"/>
        <v>64979.39115</v>
      </c>
      <c r="F117" s="23">
        <f t="shared" si="36"/>
        <v>73011.7884</v>
      </c>
      <c r="G117" s="23">
        <f t="shared" si="37"/>
        <v>69943.50351</v>
      </c>
      <c r="H117" s="23">
        <f t="shared" si="38"/>
        <v>64696.90442</v>
      </c>
      <c r="I117" s="23">
        <f t="shared" si="39"/>
        <v>59096.85688</v>
      </c>
      <c r="J117" s="23">
        <f t="shared" si="40"/>
        <v>53237.11985</v>
      </c>
      <c r="K117" s="23">
        <f t="shared" si="41"/>
        <v>103697.5318</v>
      </c>
      <c r="L117" s="23">
        <f t="shared" si="42"/>
        <v>100526.204</v>
      </c>
      <c r="M117" s="23">
        <f t="shared" si="43"/>
        <v>94222.52299</v>
      </c>
      <c r="N117" s="23">
        <f t="shared" si="44"/>
        <v>82086.71594</v>
      </c>
      <c r="O117" s="23">
        <f t="shared" si="45"/>
        <v>65938.83912</v>
      </c>
      <c r="P117" s="23">
        <f t="shared" si="46"/>
        <v>46703.95934</v>
      </c>
      <c r="Q117" s="23">
        <f t="shared" si="47"/>
        <v>32484.86441</v>
      </c>
      <c r="R117" s="23">
        <f t="shared" si="48"/>
        <v>18522.65882</v>
      </c>
      <c r="S117" s="23">
        <f t="shared" si="49"/>
        <v>8407.341559</v>
      </c>
      <c r="T117" s="23">
        <f t="shared" si="50"/>
        <v>2870.991657</v>
      </c>
      <c r="U117" s="23">
        <f t="shared" si="51"/>
        <v>668.1863827</v>
      </c>
      <c r="V117" s="23">
        <f t="shared" si="52"/>
        <v>106.5949351</v>
      </c>
      <c r="W117" s="1">
        <f t="shared" si="31"/>
        <v>1090826.608</v>
      </c>
    </row>
    <row r="118" ht="15.75" customHeight="1"/>
    <row r="119" ht="15.75" customHeight="1"/>
    <row r="120" ht="15.75" customHeight="1">
      <c r="V120" s="19" t="s">
        <v>0</v>
      </c>
      <c r="W120" s="1" t="s">
        <v>26</v>
      </c>
      <c r="X120" s="1" t="s">
        <v>30</v>
      </c>
    </row>
    <row r="121" ht="15.75" customHeight="1">
      <c r="V121" s="20">
        <v>1950.0</v>
      </c>
      <c r="W121" s="1">
        <f t="shared" ref="W121:X121" si="54">W74</f>
        <v>357560.8</v>
      </c>
      <c r="X121" s="1">
        <f t="shared" si="54"/>
        <v>357560.8</v>
      </c>
    </row>
    <row r="122" ht="15.75" customHeight="1">
      <c r="V122" s="20">
        <v>1955.0</v>
      </c>
      <c r="W122" s="1">
        <f t="shared" ref="W122:X122" si="55">W75</f>
        <v>395095.801</v>
      </c>
      <c r="X122" s="1">
        <f t="shared" si="55"/>
        <v>395095.801</v>
      </c>
    </row>
    <row r="123" ht="15.75" customHeight="1">
      <c r="V123" s="20">
        <v>1960.0</v>
      </c>
      <c r="W123" s="1">
        <f t="shared" ref="W123:X123" si="56">W76</f>
        <v>442344.099</v>
      </c>
      <c r="X123" s="1">
        <f t="shared" si="56"/>
        <v>442344.099</v>
      </c>
    </row>
    <row r="124" ht="15.75" customHeight="1">
      <c r="V124" s="20">
        <v>1965.0</v>
      </c>
      <c r="W124" s="1">
        <f t="shared" ref="W124:X124" si="57">W77</f>
        <v>495156.503</v>
      </c>
      <c r="X124" s="1">
        <f t="shared" si="57"/>
        <v>495156.503</v>
      </c>
    </row>
    <row r="125" ht="15.75" customHeight="1">
      <c r="V125" s="20">
        <v>1970.0</v>
      </c>
      <c r="W125" s="1">
        <f t="shared" ref="W125:X125" si="58">W78</f>
        <v>554910.9</v>
      </c>
      <c r="X125" s="1">
        <f t="shared" si="58"/>
        <v>554910.9</v>
      </c>
    </row>
    <row r="126" ht="15.75" customHeight="1">
      <c r="V126" s="20">
        <v>1975.0</v>
      </c>
      <c r="W126" s="1">
        <f t="shared" ref="W126:X126" si="59">W79</f>
        <v>620700.801</v>
      </c>
      <c r="X126" s="1">
        <f t="shared" si="59"/>
        <v>620700.801</v>
      </c>
    </row>
    <row r="127" ht="15.75" customHeight="1">
      <c r="V127" s="20">
        <v>1980.0</v>
      </c>
      <c r="W127" s="1">
        <f t="shared" ref="W127:X127" si="60">W80</f>
        <v>688856.199</v>
      </c>
      <c r="X127" s="1">
        <f t="shared" si="60"/>
        <v>688856.199</v>
      </c>
    </row>
    <row r="128" ht="15.75" customHeight="1">
      <c r="V128" s="20">
        <v>1985.0</v>
      </c>
      <c r="W128" s="1">
        <f t="shared" ref="W128:X128" si="61">W81</f>
        <v>766052.985</v>
      </c>
      <c r="X128" s="1">
        <f t="shared" si="61"/>
        <v>766052.985</v>
      </c>
    </row>
    <row r="129" ht="15.75" customHeight="1">
      <c r="V129" s="20">
        <v>1990.0</v>
      </c>
      <c r="W129" s="1">
        <f t="shared" ref="W129:X129" si="62">W82</f>
        <v>849414.584</v>
      </c>
      <c r="X129" s="1">
        <f t="shared" si="62"/>
        <v>849414.584</v>
      </c>
    </row>
    <row r="130" ht="15.75" customHeight="1">
      <c r="V130" s="20">
        <v>1995.0</v>
      </c>
      <c r="W130" s="1">
        <f t="shared" ref="W130:X130" si="63">W83</f>
        <v>935572.045</v>
      </c>
      <c r="X130" s="1">
        <f t="shared" si="63"/>
        <v>935572.045</v>
      </c>
    </row>
    <row r="131" ht="15.75" customHeight="1">
      <c r="V131" s="20">
        <v>2000.0</v>
      </c>
      <c r="W131" s="1">
        <f t="shared" ref="W131:X131" si="64">W84</f>
        <v>1021084.243</v>
      </c>
      <c r="X131" s="1">
        <f t="shared" si="64"/>
        <v>1021084.243</v>
      </c>
    </row>
    <row r="132" ht="15.75" customHeight="1">
      <c r="V132" s="20">
        <v>2005.0</v>
      </c>
      <c r="W132" s="1">
        <f t="shared" ref="W132:X132" si="65">W85</f>
        <v>1103370.802</v>
      </c>
      <c r="X132" s="1">
        <f t="shared" si="65"/>
        <v>1103370.802</v>
      </c>
    </row>
    <row r="133" ht="15.75" customHeight="1">
      <c r="V133" s="10">
        <v>2010.0</v>
      </c>
      <c r="W133" s="21">
        <f t="shared" ref="W133:W141" si="66">W86</f>
        <v>1183292.535</v>
      </c>
      <c r="X133" s="1">
        <f t="shared" ref="X133:X152" si="67">W14</f>
        <v>1180653.542</v>
      </c>
    </row>
    <row r="134" ht="15.75" customHeight="1">
      <c r="V134" s="10">
        <v>2015.0</v>
      </c>
      <c r="W134" s="21">
        <f t="shared" si="66"/>
        <v>1260366.339</v>
      </c>
      <c r="X134" s="1">
        <f t="shared" si="67"/>
        <v>1263027.334</v>
      </c>
    </row>
    <row r="135" ht="15.75" customHeight="1">
      <c r="V135" s="10">
        <v>2020.0</v>
      </c>
      <c r="W135" s="21">
        <f t="shared" si="66"/>
        <v>1332032.296</v>
      </c>
      <c r="X135" s="1">
        <f t="shared" si="67"/>
        <v>1349130.623</v>
      </c>
    </row>
    <row r="136" ht="15.75" customHeight="1">
      <c r="V136" s="10">
        <v>2025.0</v>
      </c>
      <c r="W136" s="21">
        <f t="shared" si="66"/>
        <v>1395496.428</v>
      </c>
      <c r="X136" s="1">
        <f t="shared" si="67"/>
        <v>1437545.691</v>
      </c>
    </row>
    <row r="137" ht="15.75" customHeight="1">
      <c r="V137" s="10">
        <v>2030.0</v>
      </c>
      <c r="W137" s="21">
        <f t="shared" si="66"/>
        <v>1449077.995</v>
      </c>
      <c r="X137" s="1">
        <f t="shared" si="67"/>
        <v>1523446.482</v>
      </c>
    </row>
    <row r="138" ht="15.75" customHeight="1">
      <c r="V138" s="10">
        <v>2035.0</v>
      </c>
      <c r="W138" s="21">
        <f t="shared" si="66"/>
        <v>1494269.144</v>
      </c>
      <c r="X138" s="1">
        <f t="shared" si="67"/>
        <v>1603865.247</v>
      </c>
    </row>
    <row r="139" ht="15.75" customHeight="1">
      <c r="V139" s="10">
        <v>2040.0</v>
      </c>
      <c r="W139" s="21">
        <f t="shared" si="66"/>
        <v>1534402.271</v>
      </c>
      <c r="X139" s="1">
        <f t="shared" si="67"/>
        <v>1680371.611</v>
      </c>
    </row>
    <row r="140" ht="15.75" customHeight="1">
      <c r="V140" s="10">
        <v>2045.0</v>
      </c>
      <c r="W140" s="21">
        <f t="shared" si="66"/>
        <v>1567734.226</v>
      </c>
      <c r="X140" s="1">
        <f t="shared" si="67"/>
        <v>1755753.362</v>
      </c>
    </row>
    <row r="141" ht="15.75" customHeight="1">
      <c r="V141" s="10">
        <v>2050.0</v>
      </c>
      <c r="W141" s="21">
        <f t="shared" si="66"/>
        <v>1592704.005</v>
      </c>
      <c r="X141" s="1">
        <f t="shared" si="67"/>
        <v>1833170.208</v>
      </c>
    </row>
    <row r="142" ht="15.75" customHeight="1">
      <c r="V142" s="7">
        <f t="shared" ref="V142:V152" si="68">V141+5</f>
        <v>2055</v>
      </c>
      <c r="X142" s="1">
        <f t="shared" si="67"/>
        <v>1914171.95</v>
      </c>
    </row>
    <row r="143" ht="15.75" customHeight="1">
      <c r="V143" s="7">
        <f t="shared" si="68"/>
        <v>2060</v>
      </c>
      <c r="X143" s="1">
        <f t="shared" si="67"/>
        <v>1996319.211</v>
      </c>
    </row>
    <row r="144" ht="15.75" customHeight="1">
      <c r="V144" s="7">
        <f t="shared" si="68"/>
        <v>2065</v>
      </c>
      <c r="X144" s="1">
        <f t="shared" si="67"/>
        <v>2078191.952</v>
      </c>
    </row>
    <row r="145" ht="15.75" customHeight="1">
      <c r="V145" s="7">
        <f t="shared" si="68"/>
        <v>2070</v>
      </c>
      <c r="X145" s="1">
        <f t="shared" si="67"/>
        <v>2159693.475</v>
      </c>
    </row>
    <row r="146" ht="15.75" customHeight="1">
      <c r="V146" s="7">
        <f t="shared" si="68"/>
        <v>2075</v>
      </c>
      <c r="X146" s="1">
        <f t="shared" si="67"/>
        <v>2243035.346</v>
      </c>
    </row>
    <row r="147" ht="15.75" customHeight="1">
      <c r="V147" s="7">
        <f t="shared" si="68"/>
        <v>2080</v>
      </c>
      <c r="X147" s="1">
        <f t="shared" si="67"/>
        <v>2331368.554</v>
      </c>
    </row>
    <row r="148" ht="15.75" customHeight="1">
      <c r="V148" s="7">
        <f t="shared" si="68"/>
        <v>2085</v>
      </c>
      <c r="X148" s="1">
        <f t="shared" si="67"/>
        <v>2425900.264</v>
      </c>
    </row>
    <row r="149" ht="15.75" customHeight="1">
      <c r="V149" s="7">
        <f t="shared" si="68"/>
        <v>2090</v>
      </c>
      <c r="X149" s="1">
        <f t="shared" si="67"/>
        <v>2525909.051</v>
      </c>
    </row>
    <row r="150" ht="15.75" customHeight="1">
      <c r="V150" s="7">
        <f t="shared" si="68"/>
        <v>2095</v>
      </c>
      <c r="X150" s="1">
        <f t="shared" si="67"/>
        <v>2629418.761</v>
      </c>
    </row>
    <row r="151" ht="15.75" customHeight="1">
      <c r="V151" s="7">
        <f t="shared" si="68"/>
        <v>2100</v>
      </c>
      <c r="X151" s="1">
        <f t="shared" si="67"/>
        <v>2734833.336</v>
      </c>
    </row>
    <row r="152" ht="15.75" customHeight="1">
      <c r="V152" s="7">
        <f t="shared" si="68"/>
        <v>2105</v>
      </c>
      <c r="X152" s="1">
        <f t="shared" si="67"/>
        <v>2842737.284</v>
      </c>
    </row>
    <row r="153" ht="15.75" customHeight="1">
      <c r="V153" s="7"/>
    </row>
    <row r="154" ht="15.75" customHeight="1"/>
    <row r="155" ht="15.75" customHeight="1"/>
    <row r="156" ht="15.75" customHeight="1"/>
    <row r="157" ht="15.75" customHeight="1"/>
    <row r="158" ht="15.75" customHeight="1">
      <c r="U158" s="24" t="s">
        <v>0</v>
      </c>
      <c r="V158" s="24" t="s">
        <v>26</v>
      </c>
      <c r="W158" s="24" t="s">
        <v>30</v>
      </c>
      <c r="X158" s="25" t="s">
        <v>31</v>
      </c>
      <c r="Y158" s="25" t="s">
        <v>32</v>
      </c>
    </row>
    <row r="159" ht="15.75" customHeight="1">
      <c r="U159" s="26">
        <v>1950.0</v>
      </c>
      <c r="V159" s="27">
        <f t="shared" ref="V159:W159" si="69">W121</f>
        <v>357560.8</v>
      </c>
      <c r="W159" s="27">
        <f t="shared" si="69"/>
        <v>357560.8</v>
      </c>
      <c r="X159" s="27"/>
      <c r="Y159" s="27"/>
    </row>
    <row r="160" ht="15.75" customHeight="1">
      <c r="U160" s="26">
        <v>1955.0</v>
      </c>
      <c r="V160" s="27">
        <f t="shared" ref="V160:W160" si="70">W122</f>
        <v>395095.801</v>
      </c>
      <c r="W160" s="27">
        <f t="shared" si="70"/>
        <v>395095.801</v>
      </c>
      <c r="X160" s="27"/>
      <c r="Y160" s="27"/>
    </row>
    <row r="161" ht="15.75" customHeight="1">
      <c r="U161" s="26">
        <v>1960.0</v>
      </c>
      <c r="V161" s="27">
        <f t="shared" ref="V161:W161" si="71">W123</f>
        <v>442344.099</v>
      </c>
      <c r="W161" s="27">
        <f t="shared" si="71"/>
        <v>442344.099</v>
      </c>
      <c r="X161" s="27"/>
      <c r="Y161" s="27"/>
    </row>
    <row r="162" ht="15.75" customHeight="1">
      <c r="U162" s="26">
        <v>1965.0</v>
      </c>
      <c r="V162" s="27">
        <f t="shared" ref="V162:W162" si="72">W124</f>
        <v>495156.503</v>
      </c>
      <c r="W162" s="27">
        <f t="shared" si="72"/>
        <v>495156.503</v>
      </c>
      <c r="X162" s="27"/>
      <c r="Y162" s="27"/>
    </row>
    <row r="163" ht="15.75" customHeight="1">
      <c r="U163" s="26">
        <v>1970.0</v>
      </c>
      <c r="V163" s="27">
        <f t="shared" ref="V163:W163" si="73">W125</f>
        <v>554910.9</v>
      </c>
      <c r="W163" s="27">
        <f t="shared" si="73"/>
        <v>554910.9</v>
      </c>
      <c r="X163" s="27"/>
      <c r="Y163" s="27"/>
    </row>
    <row r="164" ht="15.75" customHeight="1">
      <c r="U164" s="26">
        <v>1975.0</v>
      </c>
      <c r="V164" s="27">
        <f t="shared" ref="V164:W164" si="74">W126</f>
        <v>620700.801</v>
      </c>
      <c r="W164" s="27">
        <f t="shared" si="74"/>
        <v>620700.801</v>
      </c>
      <c r="X164" s="27"/>
      <c r="Y164" s="27"/>
    </row>
    <row r="165" ht="15.75" customHeight="1">
      <c r="U165" s="26">
        <v>1980.0</v>
      </c>
      <c r="V165" s="27">
        <f t="shared" ref="V165:W165" si="75">W127</f>
        <v>688856.199</v>
      </c>
      <c r="W165" s="27">
        <f t="shared" si="75"/>
        <v>688856.199</v>
      </c>
      <c r="X165" s="27"/>
      <c r="Y165" s="27"/>
    </row>
    <row r="166" ht="15.75" customHeight="1">
      <c r="U166" s="26">
        <v>1985.0</v>
      </c>
      <c r="V166" s="27">
        <f t="shared" ref="V166:W166" si="76">W128</f>
        <v>766052.985</v>
      </c>
      <c r="W166" s="27">
        <f t="shared" si="76"/>
        <v>766052.985</v>
      </c>
      <c r="X166" s="27"/>
      <c r="Y166" s="27"/>
    </row>
    <row r="167" ht="15.75" customHeight="1">
      <c r="U167" s="26">
        <v>1990.0</v>
      </c>
      <c r="V167" s="27">
        <f t="shared" ref="V167:W167" si="77">W129</f>
        <v>849414.584</v>
      </c>
      <c r="W167" s="27">
        <f t="shared" si="77"/>
        <v>849414.584</v>
      </c>
      <c r="X167" s="27"/>
      <c r="Y167" s="27"/>
    </row>
    <row r="168" ht="15.75" customHeight="1">
      <c r="U168" s="26">
        <v>1995.0</v>
      </c>
      <c r="V168" s="27">
        <f t="shared" ref="V168:W168" si="78">W130</f>
        <v>935572.045</v>
      </c>
      <c r="W168" s="27">
        <f t="shared" si="78"/>
        <v>935572.045</v>
      </c>
      <c r="X168" s="27"/>
      <c r="Y168" s="27"/>
    </row>
    <row r="169" ht="15.75" customHeight="1">
      <c r="U169" s="26">
        <v>2000.0</v>
      </c>
      <c r="V169" s="27">
        <f t="shared" ref="V169:W169" si="79">W131</f>
        <v>1021084.243</v>
      </c>
      <c r="W169" s="27">
        <f t="shared" si="79"/>
        <v>1021084.243</v>
      </c>
      <c r="X169" s="27"/>
      <c r="Y169" s="27"/>
    </row>
    <row r="170" ht="15.75" customHeight="1">
      <c r="U170" s="26">
        <v>2005.0</v>
      </c>
      <c r="V170" s="27">
        <f t="shared" ref="V170:W170" si="80">W132</f>
        <v>1103370.802</v>
      </c>
      <c r="W170" s="27">
        <f t="shared" si="80"/>
        <v>1103370.802</v>
      </c>
      <c r="X170" s="27"/>
      <c r="Y170" s="27"/>
    </row>
    <row r="171" ht="15.75" customHeight="1">
      <c r="U171" s="28">
        <v>2010.0</v>
      </c>
      <c r="V171" s="29">
        <f t="shared" ref="V171:W171" si="81">W133</f>
        <v>1183292.535</v>
      </c>
      <c r="W171" s="27">
        <f t="shared" si="81"/>
        <v>1180653.542</v>
      </c>
      <c r="X171" s="30">
        <v>6632427.0</v>
      </c>
      <c r="Y171" s="31">
        <v>6699928.0</v>
      </c>
    </row>
    <row r="172" ht="15.75" customHeight="1">
      <c r="U172" s="28">
        <v>2015.0</v>
      </c>
      <c r="V172" s="29">
        <f t="shared" ref="V172:W172" si="82">W134</f>
        <v>1260366.339</v>
      </c>
      <c r="W172" s="27">
        <f t="shared" si="82"/>
        <v>1263027.334</v>
      </c>
      <c r="X172" s="30">
        <v>6853995.0</v>
      </c>
      <c r="Y172" s="31">
        <v>6887516.0</v>
      </c>
    </row>
    <row r="173" ht="15.75" customHeight="1">
      <c r="U173" s="28">
        <v>2020.0</v>
      </c>
      <c r="V173" s="29">
        <f t="shared" ref="V173:W173" si="83">W135</f>
        <v>1332032.296</v>
      </c>
      <c r="W173" s="27">
        <f t="shared" si="83"/>
        <v>1349130.623</v>
      </c>
      <c r="X173" s="30">
        <v>7093798.0</v>
      </c>
      <c r="Y173" s="31">
        <v>7095898.0</v>
      </c>
    </row>
    <row r="174" ht="15.75" customHeight="1">
      <c r="U174" s="28">
        <v>2025.0</v>
      </c>
      <c r="V174" s="29">
        <f t="shared" ref="V174:W174" si="84">W136</f>
        <v>1395496.428</v>
      </c>
      <c r="W174" s="27">
        <f t="shared" si="84"/>
        <v>1437545.691</v>
      </c>
      <c r="X174" s="30">
        <v>7313225.0</v>
      </c>
      <c r="Y174" s="31">
        <v>7289364.0</v>
      </c>
    </row>
    <row r="175" ht="15.75" customHeight="1">
      <c r="U175" s="28">
        <v>2030.0</v>
      </c>
      <c r="V175" s="29">
        <f t="shared" ref="V175:W175" si="85">W137</f>
        <v>1449077.995</v>
      </c>
      <c r="W175" s="27">
        <f t="shared" si="85"/>
        <v>1523446.482</v>
      </c>
      <c r="X175" s="30">
        <v>7498964.0</v>
      </c>
      <c r="Y175" s="31">
        <v>7455271.0</v>
      </c>
    </row>
    <row r="176" ht="15.75" customHeight="1">
      <c r="U176" s="28">
        <v>2035.0</v>
      </c>
      <c r="V176" s="29">
        <f t="shared" ref="V176:W176" si="86">W138</f>
        <v>1494269.144</v>
      </c>
      <c r="W176" s="27">
        <f t="shared" si="86"/>
        <v>1603865.247</v>
      </c>
      <c r="X176" s="30">
        <v>8001254.0</v>
      </c>
      <c r="Y176" s="31">
        <v>7596618.0</v>
      </c>
    </row>
    <row r="177" ht="15.75" customHeight="1">
      <c r="U177" s="28">
        <v>2040.0</v>
      </c>
      <c r="V177" s="29">
        <f t="shared" ref="V177:W177" si="87">W139</f>
        <v>1534402.271</v>
      </c>
      <c r="W177" s="27">
        <f t="shared" si="87"/>
        <v>1680371.611</v>
      </c>
      <c r="X177" s="30">
        <v>8452336.0</v>
      </c>
      <c r="Y177" s="31">
        <v>7752947.0</v>
      </c>
    </row>
    <row r="178" ht="15.75" customHeight="1">
      <c r="U178" s="28">
        <v>2045.0</v>
      </c>
      <c r="V178" s="29">
        <f t="shared" ref="V178:W178" si="88">W140</f>
        <v>1567734.226</v>
      </c>
      <c r="W178" s="27">
        <f t="shared" si="88"/>
        <v>1755753.362</v>
      </c>
      <c r="X178" s="30">
        <v>8850090.0</v>
      </c>
      <c r="Y178" s="31">
        <v>7942903.0</v>
      </c>
    </row>
    <row r="179" ht="15.75" customHeight="1">
      <c r="U179" s="28">
        <v>2050.0</v>
      </c>
      <c r="V179" s="29">
        <f t="shared" ref="V179:W179" si="89">W141</f>
        <v>1592704.005</v>
      </c>
      <c r="W179" s="27">
        <f t="shared" si="89"/>
        <v>1833170.208</v>
      </c>
      <c r="X179" s="30">
        <v>9210112.0</v>
      </c>
      <c r="Y179" s="31">
        <v>8158001.0</v>
      </c>
    </row>
    <row r="180" ht="15.75" customHeight="1">
      <c r="U180" s="28">
        <v>2055.0</v>
      </c>
      <c r="V180" s="32"/>
      <c r="W180" s="27">
        <f t="shared" ref="W180:W190" si="90">X142</f>
        <v>1914171.95</v>
      </c>
      <c r="X180" s="30">
        <v>9416978.0</v>
      </c>
      <c r="Y180" s="31">
        <v>8382139.0</v>
      </c>
    </row>
    <row r="181" ht="15.75" customHeight="1">
      <c r="U181" s="28">
        <v>2060.0</v>
      </c>
      <c r="V181" s="32"/>
      <c r="W181" s="27">
        <f t="shared" si="90"/>
        <v>1996319.211</v>
      </c>
      <c r="X181" s="30">
        <v>9716909.0</v>
      </c>
      <c r="Y181" s="31">
        <v>8591346.0</v>
      </c>
    </row>
    <row r="182" ht="15.75" customHeight="1">
      <c r="U182" s="28">
        <v>2065.0</v>
      </c>
      <c r="V182" s="32"/>
      <c r="W182" s="27">
        <f t="shared" si="90"/>
        <v>2078191.952</v>
      </c>
      <c r="X182" s="30">
        <v>1.0044582E7</v>
      </c>
      <c r="Y182" s="31">
        <v>8786457.0</v>
      </c>
    </row>
    <row r="183" ht="15.75" customHeight="1">
      <c r="U183" s="28">
        <v>2070.0</v>
      </c>
      <c r="V183" s="32"/>
      <c r="W183" s="27">
        <f t="shared" si="90"/>
        <v>2159693.475</v>
      </c>
      <c r="X183" s="30">
        <v>1.0369505E7</v>
      </c>
      <c r="Y183" s="31">
        <v>8983665.0</v>
      </c>
    </row>
    <row r="184" ht="15.75" customHeight="1">
      <c r="U184" s="28">
        <v>2075.0</v>
      </c>
      <c r="V184" s="32"/>
      <c r="W184" s="27">
        <f t="shared" si="90"/>
        <v>2243035.346</v>
      </c>
      <c r="X184" s="30">
        <v>1.0698317E7</v>
      </c>
      <c r="Y184" s="31">
        <v>9196358.0</v>
      </c>
    </row>
    <row r="185" ht="15.75" customHeight="1">
      <c r="U185" s="28">
        <v>2080.0</v>
      </c>
      <c r="V185" s="32"/>
      <c r="W185" s="27">
        <f t="shared" si="90"/>
        <v>2331368.554</v>
      </c>
      <c r="X185" s="30">
        <v>1.0953346E7</v>
      </c>
      <c r="Y185" s="31">
        <v>9428857.0</v>
      </c>
    </row>
    <row r="186" ht="15.75" customHeight="1">
      <c r="U186" s="28">
        <v>2085.0</v>
      </c>
      <c r="V186" s="32"/>
      <c r="W186" s="27">
        <f t="shared" si="90"/>
        <v>2425900.264</v>
      </c>
      <c r="X186" s="30">
        <v>1.1210997E7</v>
      </c>
      <c r="Y186" s="31">
        <v>9669883.0</v>
      </c>
    </row>
    <row r="187" ht="15.75" customHeight="1">
      <c r="U187" s="28">
        <v>2090.0</v>
      </c>
      <c r="V187" s="32"/>
      <c r="W187" s="27">
        <f t="shared" si="90"/>
        <v>2525909.051</v>
      </c>
      <c r="X187" s="30">
        <v>1.1499411E7</v>
      </c>
      <c r="Y187" s="31">
        <v>9908012.0</v>
      </c>
    </row>
    <row r="188" ht="15.75" customHeight="1">
      <c r="U188" s="28">
        <v>2095.0</v>
      </c>
      <c r="V188" s="32"/>
      <c r="W188" s="27">
        <f t="shared" si="90"/>
        <v>2629418.761</v>
      </c>
      <c r="X188" s="30">
        <v>1.1813561E7</v>
      </c>
      <c r="Y188" s="31">
        <v>1.0141747E7</v>
      </c>
    </row>
    <row r="189" ht="15.75" customHeight="1">
      <c r="U189" s="28">
        <v>2100.0</v>
      </c>
      <c r="V189" s="33"/>
      <c r="W189" s="27">
        <f t="shared" si="90"/>
        <v>2734833.336</v>
      </c>
      <c r="X189" s="30">
        <v>1.2161593E7</v>
      </c>
      <c r="Y189" s="31">
        <v>1.0377422E7</v>
      </c>
    </row>
    <row r="190" ht="15.75" customHeight="1">
      <c r="U190" s="28">
        <v>2105.0</v>
      </c>
      <c r="V190" s="33"/>
      <c r="W190" s="27">
        <f t="shared" si="90"/>
        <v>2842737.284</v>
      </c>
      <c r="X190" s="30">
        <v>1.2488209E7</v>
      </c>
      <c r="Y190" s="31">
        <v>1.0624756E7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>
      <c r="A216" s="1" t="s">
        <v>25</v>
      </c>
      <c r="B216" s="1" t="s">
        <v>1</v>
      </c>
      <c r="C216" s="1" t="s">
        <v>2</v>
      </c>
      <c r="D216" s="1" t="s">
        <v>3</v>
      </c>
      <c r="E216" s="1" t="s">
        <v>4</v>
      </c>
      <c r="F216" s="1" t="s">
        <v>5</v>
      </c>
      <c r="G216" s="1" t="s">
        <v>6</v>
      </c>
      <c r="H216" s="1" t="s">
        <v>7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12</v>
      </c>
      <c r="N216" s="1" t="s">
        <v>13</v>
      </c>
      <c r="O216" s="1" t="s">
        <v>14</v>
      </c>
      <c r="P216" s="1" t="s">
        <v>15</v>
      </c>
      <c r="Q216" s="1" t="s">
        <v>16</v>
      </c>
      <c r="R216" s="1" t="s">
        <v>17</v>
      </c>
      <c r="S216" s="1" t="s">
        <v>18</v>
      </c>
      <c r="T216" s="1" t="s">
        <v>19</v>
      </c>
      <c r="U216" s="1" t="s">
        <v>20</v>
      </c>
      <c r="V216" s="1" t="s">
        <v>21</v>
      </c>
    </row>
    <row r="217" ht="15.75" customHeight="1">
      <c r="A217" s="1" t="s">
        <v>33</v>
      </c>
      <c r="B217" s="1">
        <v>1406.557</v>
      </c>
      <c r="C217" s="1">
        <v>1459.991</v>
      </c>
      <c r="D217" s="1">
        <v>1496.756</v>
      </c>
      <c r="E217" s="1">
        <v>1513.542</v>
      </c>
      <c r="F217" s="1">
        <v>1518.284</v>
      </c>
      <c r="G217" s="1">
        <v>1479.692</v>
      </c>
      <c r="H217" s="1">
        <v>1353.727</v>
      </c>
      <c r="I217" s="1">
        <v>1150.241</v>
      </c>
      <c r="J217" s="1">
        <v>926.737</v>
      </c>
      <c r="K217" s="1">
        <v>764.138</v>
      </c>
      <c r="L217" s="1">
        <v>668.819</v>
      </c>
      <c r="M217" s="1">
        <v>612.527</v>
      </c>
      <c r="N217" s="1">
        <v>516.893</v>
      </c>
      <c r="O217" s="1">
        <v>387.304</v>
      </c>
      <c r="P217" s="1">
        <v>249.478</v>
      </c>
      <c r="Q217" s="1">
        <v>141.339</v>
      </c>
      <c r="R217" s="1">
        <v>86.116</v>
      </c>
      <c r="S217" s="1">
        <v>49.263</v>
      </c>
      <c r="T217" s="1">
        <v>18.958</v>
      </c>
      <c r="U217" s="1">
        <v>3.959</v>
      </c>
      <c r="V217" s="1">
        <v>0.327</v>
      </c>
    </row>
    <row r="218" ht="15.75" customHeight="1">
      <c r="A218" s="1" t="s">
        <v>27</v>
      </c>
      <c r="B218" s="1">
        <v>1173.265185</v>
      </c>
      <c r="C218" s="1">
        <v>1057.296554</v>
      </c>
      <c r="D218" s="1">
        <v>971.2802477</v>
      </c>
      <c r="E218" s="1">
        <v>938.1599278</v>
      </c>
      <c r="F218" s="1">
        <v>925.3634355</v>
      </c>
      <c r="G218" s="1">
        <v>808.0595503</v>
      </c>
      <c r="H218" s="1">
        <v>572.9895504</v>
      </c>
      <c r="I218" s="1">
        <v>374.4064115</v>
      </c>
      <c r="J218" s="1">
        <v>253.7625974</v>
      </c>
      <c r="K218" s="1">
        <v>207.6776046</v>
      </c>
      <c r="L218" s="1">
        <v>185.304973</v>
      </c>
      <c r="M218" s="1">
        <v>176.3232855</v>
      </c>
      <c r="N218" s="1">
        <v>161.1996232</v>
      </c>
      <c r="O218" s="1">
        <v>131.7005329</v>
      </c>
      <c r="P218" s="1">
        <v>92.33824048</v>
      </c>
      <c r="Q218" s="1">
        <v>59.24441125</v>
      </c>
      <c r="R218" s="1">
        <v>38.51569683</v>
      </c>
      <c r="S218" s="1">
        <v>21.59907111</v>
      </c>
      <c r="T218" s="1">
        <v>7.82802604</v>
      </c>
      <c r="U218" s="1">
        <v>1.557073535</v>
      </c>
      <c r="V218" s="1">
        <v>0.1293728931</v>
      </c>
    </row>
    <row r="219" ht="15.75" customHeight="1">
      <c r="A219" s="1" t="s">
        <v>28</v>
      </c>
      <c r="B219" s="1">
        <v>1313.936779</v>
      </c>
      <c r="C219" s="1">
        <v>1245.083492</v>
      </c>
      <c r="D219" s="1">
        <v>1226.813029</v>
      </c>
      <c r="E219" s="1">
        <v>1230.528218</v>
      </c>
      <c r="F219" s="1">
        <v>903.9359865</v>
      </c>
      <c r="G219" s="1">
        <v>812.5767244</v>
      </c>
      <c r="H219" s="1">
        <v>624.254645</v>
      </c>
      <c r="I219" s="1">
        <v>432.5282843</v>
      </c>
      <c r="J219" s="1">
        <v>297.0336509</v>
      </c>
      <c r="K219" s="1">
        <v>242.7696611</v>
      </c>
      <c r="L219" s="1">
        <v>208.8923343</v>
      </c>
      <c r="M219" s="1">
        <v>190.4830945</v>
      </c>
      <c r="N219" s="1">
        <v>166.7894722</v>
      </c>
      <c r="O219" s="1">
        <v>130.2691911</v>
      </c>
      <c r="P219" s="1">
        <v>86.97615221</v>
      </c>
      <c r="Q219" s="1">
        <v>51.42707796</v>
      </c>
      <c r="R219" s="1">
        <v>28.15412481</v>
      </c>
      <c r="S219" s="1">
        <v>13.05181236</v>
      </c>
      <c r="T219" s="1">
        <v>3.941081191</v>
      </c>
      <c r="U219" s="1">
        <v>0.630263167</v>
      </c>
      <c r="V219" s="1">
        <v>0.03692520082</v>
      </c>
    </row>
    <row r="220" ht="15.75" customHeight="1">
      <c r="A220" s="1" t="s">
        <v>29</v>
      </c>
      <c r="B220" s="1">
        <v>2487.201964</v>
      </c>
      <c r="C220" s="1">
        <v>2302.380046</v>
      </c>
      <c r="D220" s="1">
        <v>2198.0932767</v>
      </c>
      <c r="E220" s="1">
        <v>2168.6881458</v>
      </c>
      <c r="F220" s="1">
        <v>1829.299422</v>
      </c>
      <c r="G220" s="1">
        <v>1620.6362746999998</v>
      </c>
      <c r="H220" s="1">
        <v>1197.2441954</v>
      </c>
      <c r="I220" s="1">
        <v>806.9346958</v>
      </c>
      <c r="J220" s="1">
        <v>550.7962483</v>
      </c>
      <c r="K220" s="1">
        <v>450.4472657</v>
      </c>
      <c r="L220" s="1">
        <v>394.1973073</v>
      </c>
      <c r="M220" s="1">
        <v>366.80638</v>
      </c>
      <c r="N220" s="1">
        <v>327.9890954</v>
      </c>
      <c r="O220" s="1">
        <v>261.96972400000004</v>
      </c>
      <c r="P220" s="1">
        <v>179.31439268999998</v>
      </c>
      <c r="Q220" s="1">
        <v>110.67148921</v>
      </c>
      <c r="R220" s="1">
        <v>66.66982164000001</v>
      </c>
      <c r="S220" s="1">
        <v>34.65088347</v>
      </c>
      <c r="T220" s="1">
        <v>11.769107231</v>
      </c>
      <c r="U220" s="1">
        <v>2.187336702</v>
      </c>
      <c r="V220" s="1">
        <v>0.16629809392</v>
      </c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2021-05-28T15:02:07Z</dcterms:created>
  <dc:creator>student</dc:creator>
</cp:coreProperties>
</file>