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iOqq6Gg4adWsSvMrD9JQNAJ42TMQ=="/>
    </ext>
  </extLst>
</workbook>
</file>

<file path=xl/sharedStrings.xml><?xml version="1.0" encoding="utf-8"?>
<sst xmlns="http://schemas.openxmlformats.org/spreadsheetml/2006/main" count="211" uniqueCount="35">
  <si>
    <t>Year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</si>
  <si>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</si>
  <si>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</si>
  <si>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</si>
  <si>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</si>
  <si>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</si>
  <si>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</si>
  <si>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</si>
  <si>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</si>
  <si>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</si>
  <si>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</si>
  <si>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</si>
  <si>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</si>
  <si>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</si>
  <si>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</si>
  <si>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</si>
  <si>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</si>
  <si>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</si>
  <si>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</si>
  <si>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</si>
  <si>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</si>
  <si>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100+</t>
  </si>
  <si>
    <t>fertility_rate</t>
  </si>
  <si>
    <t>-</t>
  </si>
  <si>
    <t>survival_rate</t>
  </si>
  <si>
    <t>Years</t>
  </si>
  <si>
    <t>2050UN</t>
  </si>
  <si>
    <t>2050predicted</t>
  </si>
  <si>
    <t>UN</t>
  </si>
  <si>
    <t>Predictated</t>
  </si>
  <si>
    <t>1658,96</t>
  </si>
  <si>
    <t>33,55</t>
  </si>
  <si>
    <t>39,44</t>
  </si>
  <si>
    <t>854,26</t>
  </si>
  <si>
    <t>1263,36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</si>
</sst>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sz val="9.0"/>
      <color theme="1"/>
      <name val="Arial Narrow"/>
    </font>
    <font>
      <color theme="1"/>
      <name val="Calibri"/>
    </font>
    <font>
      <sz val="11.0"/>
      <name val="Calibri"/>
    </font>
    <font>
      <sz val="11.0"/>
      <color rgb="FF000000"/>
      <name val="Inconsolata"/>
    </font>
    <font>
      <sz val="10.0"/>
      <color theme="1"/>
      <name val="Arial Narrow"/>
    </font>
    <font>
      <sz val="11.0"/>
      <color rgb="FF7E3794"/>
      <name val="Inconsolata"/>
    </font>
    <font>
      <sz val="9.0"/>
      <name val="&quot;Arial Narrow&quot;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5" numFmtId="0" xfId="0" applyFill="1" applyFont="1"/>
    <xf borderId="0" fillId="4" fontId="3" numFmtId="0" xfId="0" applyFill="1" applyFont="1"/>
    <xf borderId="0" fillId="5" fontId="6" numFmtId="0" xfId="0" applyFill="1" applyFont="1"/>
    <xf borderId="0" fillId="3" fontId="7" numFmtId="0" xfId="0" applyFont="1"/>
    <xf borderId="0" fillId="3" fontId="5" numFmtId="0" xfId="0" applyAlignment="1" applyFont="1">
      <alignment readingOrder="0"/>
    </xf>
    <xf borderId="0" fillId="6" fontId="2" numFmtId="0" xfId="0" applyAlignment="1" applyFill="1" applyFont="1">
      <alignment horizontal="right" shrinkToFit="0" vertical="bottom" wrapText="0"/>
    </xf>
    <xf borderId="0" fillId="0" fontId="8" numFmtId="3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7" fontId="3" numFmtId="0" xfId="0" applyFill="1" applyFont="1"/>
    <xf borderId="0" fillId="5" fontId="3" numFmtId="0" xfId="0" applyFont="1"/>
    <xf borderId="0" fillId="7" fontId="2" numFmtId="0" xfId="0" applyFont="1"/>
    <xf borderId="0" fillId="6" fontId="2" numFmtId="3" xfId="0" applyAlignment="1" applyFont="1" applyNumberFormat="1">
      <alignment horizontal="right" shrinkToFit="0" vertical="bottom" wrapText="0"/>
    </xf>
    <xf borderId="0" fillId="0" fontId="3" numFmtId="3" xfId="0" applyFont="1" applyNumberFormat="1"/>
    <xf borderId="0" fillId="5" fontId="2" numFmtId="0" xfId="0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Population Growth Predictions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'Лист1'!$W$120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'Лист1'!$V$121:$V$141</c:f>
            </c:strRef>
          </c:cat>
          <c:val>
            <c:numRef>
              <c:f>'Лист1'!$W$121:$W$141</c:f>
              <c:numCache/>
            </c:numRef>
          </c:val>
          <c:smooth val="0"/>
        </c:ser>
        <c:ser>
          <c:idx val="1"/>
          <c:order val="1"/>
          <c:tx>
            <c:strRef>
              <c:f>'Лист1'!$X$120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'Лист1'!$V$121:$V$141</c:f>
            </c:strRef>
          </c:cat>
          <c:val>
            <c:numRef>
              <c:f>'Лист1'!$X$121:$X$141</c:f>
              <c:numCache/>
            </c:numRef>
          </c:val>
          <c:smooth val="0"/>
        </c:ser>
        <c:axId val="1568330776"/>
        <c:axId val="202797319"/>
      </c:lineChart>
      <c:catAx>
        <c:axId val="15683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797319"/>
      </c:catAx>
      <c:valAx>
        <c:axId val="202797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83307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129</xdr:row>
      <xdr:rowOff>95250</xdr:rowOff>
    </xdr:from>
    <xdr:ext cx="5715000" cy="3533775"/>
    <xdr:graphicFrame>
      <xdr:nvGraphicFramePr>
        <xdr:cNvPr id="14112498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2" width="7.63"/>
    <col customWidth="1" min="23" max="23" width="12.75"/>
    <col customWidth="1" min="24" max="24" width="12.88"/>
    <col customWidth="1" min="25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X1" s="4" t="s">
        <v>22</v>
      </c>
    </row>
    <row r="2">
      <c r="A2" s="5">
        <v>1950.0</v>
      </c>
      <c r="B2" s="6">
        <v>27168.1</v>
      </c>
      <c r="C2" s="6">
        <v>21806.9</v>
      </c>
      <c r="D2" s="6">
        <v>19858.5</v>
      </c>
      <c r="E2" s="6">
        <v>17997.5</v>
      </c>
      <c r="F2" s="6">
        <v>15653.9</v>
      </c>
      <c r="G2" s="6">
        <v>13424.4</v>
      </c>
      <c r="H2" s="6">
        <v>11558.3</v>
      </c>
      <c r="I2" s="6">
        <v>9962.4</v>
      </c>
      <c r="J2" s="6">
        <v>8419.0</v>
      </c>
      <c r="K2" s="6">
        <v>6952.9</v>
      </c>
      <c r="L2" s="6">
        <v>6088.5</v>
      </c>
      <c r="M2" s="6">
        <v>4781.6</v>
      </c>
      <c r="N2" s="6">
        <v>3939.6</v>
      </c>
      <c r="O2" s="6">
        <v>3151.7</v>
      </c>
      <c r="P2" s="6">
        <v>2005.6</v>
      </c>
      <c r="Q2" s="6">
        <v>1020.7</v>
      </c>
      <c r="R2" s="6">
        <v>465.6</v>
      </c>
      <c r="S2" s="7" t="s">
        <v>23</v>
      </c>
      <c r="T2" s="7" t="s">
        <v>23</v>
      </c>
      <c r="U2" s="7" t="s">
        <v>23</v>
      </c>
      <c r="V2" s="7" t="s">
        <v>23</v>
      </c>
      <c r="X2" s="8">
        <f t="shared" ref="X2:X13" si="1">B2/SUM(F2:I2)</f>
        <v>0.5369295836</v>
      </c>
    </row>
    <row r="3">
      <c r="A3" s="5">
        <v>1955.0</v>
      </c>
      <c r="B3" s="6">
        <v>30343.7</v>
      </c>
      <c r="C3" s="6">
        <v>23845.6</v>
      </c>
      <c r="D3" s="6">
        <v>21146.2</v>
      </c>
      <c r="E3" s="6">
        <v>19411.0</v>
      </c>
      <c r="F3" s="6">
        <v>17489.6</v>
      </c>
      <c r="G3" s="6">
        <v>15084.9</v>
      </c>
      <c r="H3" s="6">
        <v>12863.5</v>
      </c>
      <c r="I3" s="6">
        <v>11027.8</v>
      </c>
      <c r="J3" s="6">
        <v>9471.7</v>
      </c>
      <c r="K3" s="6">
        <v>7970.5</v>
      </c>
      <c r="L3" s="6">
        <v>6502.9</v>
      </c>
      <c r="M3" s="6">
        <v>5554.2</v>
      </c>
      <c r="N3" s="6">
        <v>4154.8</v>
      </c>
      <c r="O3" s="6">
        <v>3145.3</v>
      </c>
      <c r="P3" s="6">
        <v>2199.9</v>
      </c>
      <c r="Q3" s="6">
        <v>1129.7</v>
      </c>
      <c r="R3" s="6">
        <v>513.201</v>
      </c>
      <c r="S3" s="7" t="s">
        <v>23</v>
      </c>
      <c r="T3" s="7" t="s">
        <v>23</v>
      </c>
      <c r="U3" s="7" t="s">
        <v>23</v>
      </c>
      <c r="V3" s="7" t="s">
        <v>23</v>
      </c>
      <c r="X3" s="8">
        <f t="shared" si="1"/>
        <v>0.5373819197</v>
      </c>
    </row>
    <row r="4">
      <c r="A4" s="5">
        <v>1960.0</v>
      </c>
      <c r="B4" s="6">
        <v>34571.9</v>
      </c>
      <c r="C4" s="6">
        <v>27216.7</v>
      </c>
      <c r="D4" s="6">
        <v>23246.1</v>
      </c>
      <c r="E4" s="6">
        <v>20747.6</v>
      </c>
      <c r="F4" s="6">
        <v>18949.8</v>
      </c>
      <c r="G4" s="6">
        <v>16943.4</v>
      </c>
      <c r="H4" s="6">
        <v>14540.7</v>
      </c>
      <c r="I4" s="6">
        <v>12352.4</v>
      </c>
      <c r="J4" s="6">
        <v>10553.2</v>
      </c>
      <c r="K4" s="6">
        <v>9025.3</v>
      </c>
      <c r="L4" s="6">
        <v>7510.3</v>
      </c>
      <c r="M4" s="6">
        <v>5991.9</v>
      </c>
      <c r="N4" s="6">
        <v>4899.4</v>
      </c>
      <c r="O4" s="6">
        <v>3396.6</v>
      </c>
      <c r="P4" s="6">
        <v>2273.1</v>
      </c>
      <c r="Q4" s="6">
        <v>1302.9</v>
      </c>
      <c r="R4" s="6">
        <v>597.499</v>
      </c>
      <c r="S4" s="7" t="s">
        <v>23</v>
      </c>
      <c r="T4" s="7" t="s">
        <v>23</v>
      </c>
      <c r="U4" s="7" t="s">
        <v>23</v>
      </c>
      <c r="V4" s="7" t="s">
        <v>23</v>
      </c>
      <c r="X4" s="8">
        <f t="shared" si="1"/>
        <v>0.5506280829</v>
      </c>
    </row>
    <row r="5">
      <c r="A5" s="5">
        <v>1965.0</v>
      </c>
      <c r="B5" s="6">
        <v>38220.0</v>
      </c>
      <c r="C5" s="6">
        <v>31433.6</v>
      </c>
      <c r="D5" s="6">
        <v>26561.1</v>
      </c>
      <c r="E5" s="6">
        <v>22755.6</v>
      </c>
      <c r="F5" s="6">
        <v>20166.9</v>
      </c>
      <c r="G5" s="6">
        <v>18329.5</v>
      </c>
      <c r="H5" s="6">
        <v>16350.0</v>
      </c>
      <c r="I5" s="6">
        <v>13999.2</v>
      </c>
      <c r="J5" s="6">
        <v>11856.3</v>
      </c>
      <c r="K5" s="6">
        <v>10088.5</v>
      </c>
      <c r="L5" s="6">
        <v>8537.5</v>
      </c>
      <c r="M5" s="6">
        <v>6959.3</v>
      </c>
      <c r="N5" s="6">
        <v>5333.7</v>
      </c>
      <c r="O5" s="6">
        <v>4065.3</v>
      </c>
      <c r="P5" s="6">
        <v>2509.0</v>
      </c>
      <c r="Q5" s="6">
        <v>1389.1</v>
      </c>
      <c r="R5" s="6">
        <v>715.503</v>
      </c>
      <c r="S5" s="7" t="s">
        <v>23</v>
      </c>
      <c r="T5" s="7" t="s">
        <v>23</v>
      </c>
      <c r="U5" s="7" t="s">
        <v>23</v>
      </c>
      <c r="V5" s="7" t="s">
        <v>23</v>
      </c>
      <c r="X5" s="8">
        <f t="shared" si="1"/>
        <v>0.555155304</v>
      </c>
    </row>
    <row r="6">
      <c r="A6" s="5">
        <v>1970.0</v>
      </c>
      <c r="B6" s="6">
        <v>41921.1</v>
      </c>
      <c r="C6" s="6">
        <v>35193.3</v>
      </c>
      <c r="D6" s="6">
        <v>30779.2</v>
      </c>
      <c r="E6" s="6">
        <v>26071.5</v>
      </c>
      <c r="F6" s="6">
        <v>22196.7</v>
      </c>
      <c r="G6" s="6">
        <v>19584.6</v>
      </c>
      <c r="H6" s="6">
        <v>17760.3</v>
      </c>
      <c r="I6" s="6">
        <v>15806.7</v>
      </c>
      <c r="J6" s="6">
        <v>13492.3</v>
      </c>
      <c r="K6" s="6">
        <v>11379.2</v>
      </c>
      <c r="L6" s="6">
        <v>9584.9</v>
      </c>
      <c r="M6" s="6">
        <v>7955.6</v>
      </c>
      <c r="N6" s="6">
        <v>6246.9</v>
      </c>
      <c r="O6" s="6">
        <v>4482.6</v>
      </c>
      <c r="P6" s="6">
        <v>3059.4</v>
      </c>
      <c r="Q6" s="6">
        <v>1573.8</v>
      </c>
      <c r="R6" s="6">
        <v>817.0</v>
      </c>
      <c r="S6" s="7" t="s">
        <v>23</v>
      </c>
      <c r="T6" s="7" t="s">
        <v>23</v>
      </c>
      <c r="U6" s="7" t="s">
        <v>23</v>
      </c>
      <c r="V6" s="7" t="s">
        <v>23</v>
      </c>
      <c r="X6" s="8">
        <f t="shared" si="1"/>
        <v>0.5563642444</v>
      </c>
    </row>
    <row r="7">
      <c r="A7" s="5">
        <v>1975.0</v>
      </c>
      <c r="B7" s="6">
        <v>45232.4</v>
      </c>
      <c r="C7" s="6">
        <v>38942.8</v>
      </c>
      <c r="D7" s="6">
        <v>34541.8</v>
      </c>
      <c r="E7" s="6">
        <v>30270.3</v>
      </c>
      <c r="F7" s="6">
        <v>25494.8</v>
      </c>
      <c r="G7" s="6">
        <v>21617.0</v>
      </c>
      <c r="H7" s="6">
        <v>19032.3</v>
      </c>
      <c r="I7" s="6">
        <v>17221.8</v>
      </c>
      <c r="J7" s="6">
        <v>15279.8</v>
      </c>
      <c r="K7" s="6">
        <v>12987.1</v>
      </c>
      <c r="L7" s="6">
        <v>10846.3</v>
      </c>
      <c r="M7" s="6">
        <v>8969.1</v>
      </c>
      <c r="N7" s="6">
        <v>7186.1</v>
      </c>
      <c r="O7" s="6">
        <v>5300.5</v>
      </c>
      <c r="P7" s="6">
        <v>3420.6</v>
      </c>
      <c r="Q7" s="6">
        <v>1956.7</v>
      </c>
      <c r="R7" s="6">
        <v>950.299</v>
      </c>
      <c r="S7" s="7" t="s">
        <v>23</v>
      </c>
      <c r="T7" s="7" t="s">
        <v>23</v>
      </c>
      <c r="U7" s="7" t="s">
        <v>23</v>
      </c>
      <c r="V7" s="7" t="s">
        <v>23</v>
      </c>
      <c r="X7" s="8">
        <f t="shared" si="1"/>
        <v>0.542576761</v>
      </c>
    </row>
    <row r="8">
      <c r="A8" s="5">
        <v>1980.0</v>
      </c>
      <c r="B8" s="6">
        <v>46847.9</v>
      </c>
      <c r="C8" s="6">
        <v>42553.4</v>
      </c>
      <c r="D8" s="6">
        <v>38352.4</v>
      </c>
      <c r="E8" s="6">
        <v>34065.9</v>
      </c>
      <c r="F8" s="6">
        <v>29708.4</v>
      </c>
      <c r="G8" s="6">
        <v>24932.3</v>
      </c>
      <c r="H8" s="6">
        <v>21098.5</v>
      </c>
      <c r="I8" s="6">
        <v>18537.3</v>
      </c>
      <c r="J8" s="6">
        <v>16721.9</v>
      </c>
      <c r="K8" s="6">
        <v>14772.1</v>
      </c>
      <c r="L8" s="6">
        <v>12439.4</v>
      </c>
      <c r="M8" s="6">
        <v>10214.1</v>
      </c>
      <c r="N8" s="6">
        <v>8178.8</v>
      </c>
      <c r="O8" s="6">
        <v>6186.2</v>
      </c>
      <c r="P8" s="6">
        <v>4130.6</v>
      </c>
      <c r="Q8" s="6">
        <v>2253.1</v>
      </c>
      <c r="R8" s="6">
        <v>1198.697</v>
      </c>
      <c r="S8" s="7" t="s">
        <v>23</v>
      </c>
      <c r="T8" s="7" t="s">
        <v>23</v>
      </c>
      <c r="U8" s="7" t="s">
        <v>23</v>
      </c>
      <c r="V8" s="7" t="s">
        <v>23</v>
      </c>
      <c r="X8" s="8">
        <f t="shared" si="1"/>
        <v>0.4969202293</v>
      </c>
    </row>
    <row r="9">
      <c r="A9" s="5">
        <v>1985.0</v>
      </c>
      <c r="B9" s="6">
        <v>52797.477</v>
      </c>
      <c r="C9" s="6">
        <v>44190.912</v>
      </c>
      <c r="D9" s="6">
        <v>41895.833</v>
      </c>
      <c r="E9" s="6">
        <v>37908.81</v>
      </c>
      <c r="F9" s="6">
        <v>33521.119</v>
      </c>
      <c r="G9" s="6">
        <v>29172.749</v>
      </c>
      <c r="H9" s="6">
        <v>24451.437</v>
      </c>
      <c r="I9" s="6">
        <v>20675.724</v>
      </c>
      <c r="J9" s="6">
        <v>18105.033</v>
      </c>
      <c r="K9" s="6">
        <v>16222.109</v>
      </c>
      <c r="L9" s="6">
        <v>14125.343</v>
      </c>
      <c r="M9" s="6">
        <v>11638.985</v>
      </c>
      <c r="N9" s="6">
        <v>9149.618</v>
      </c>
      <c r="O9" s="6">
        <v>6892.266</v>
      </c>
      <c r="P9" s="6">
        <v>4809.575</v>
      </c>
      <c r="Q9" s="6">
        <v>2844.343</v>
      </c>
      <c r="R9" s="6">
        <v>1632.666</v>
      </c>
      <c r="S9" s="7" t="s">
        <v>23</v>
      </c>
      <c r="T9" s="7" t="s">
        <v>23</v>
      </c>
      <c r="U9" s="7" t="s">
        <v>23</v>
      </c>
      <c r="V9" s="7" t="s">
        <v>23</v>
      </c>
      <c r="X9" s="8">
        <f t="shared" si="1"/>
        <v>0.4896769906</v>
      </c>
    </row>
    <row r="10">
      <c r="A10" s="5">
        <v>1990.0</v>
      </c>
      <c r="B10" s="6">
        <v>56367.124</v>
      </c>
      <c r="C10" s="6">
        <v>50182.844</v>
      </c>
      <c r="D10" s="6">
        <v>43622.508</v>
      </c>
      <c r="E10" s="6">
        <v>41486.915</v>
      </c>
      <c r="F10" s="6">
        <v>37397.356</v>
      </c>
      <c r="G10" s="6">
        <v>33009.013</v>
      </c>
      <c r="H10" s="6">
        <v>28695.563</v>
      </c>
      <c r="I10" s="6">
        <v>24030.904</v>
      </c>
      <c r="J10" s="6">
        <v>20254.352</v>
      </c>
      <c r="K10" s="6">
        <v>17623.382</v>
      </c>
      <c r="L10" s="6">
        <v>15580.883</v>
      </c>
      <c r="M10" s="6">
        <v>13293.967</v>
      </c>
      <c r="N10" s="6">
        <v>10519.369</v>
      </c>
      <c r="O10" s="6">
        <v>7805.753</v>
      </c>
      <c r="P10" s="6">
        <v>5437.586</v>
      </c>
      <c r="Q10" s="6">
        <v>3373.636</v>
      </c>
      <c r="R10" s="6">
        <v>2160.256</v>
      </c>
      <c r="S10" s="7" t="s">
        <v>23</v>
      </c>
      <c r="T10" s="7" t="s">
        <v>23</v>
      </c>
      <c r="U10" s="7" t="s">
        <v>23</v>
      </c>
      <c r="V10" s="7" t="s">
        <v>23</v>
      </c>
      <c r="X10" s="8">
        <f t="shared" si="1"/>
        <v>0.4577749188</v>
      </c>
    </row>
    <row r="11">
      <c r="A11" s="5">
        <v>1995.0</v>
      </c>
      <c r="B11" s="6">
        <v>58607.521</v>
      </c>
      <c r="C11" s="6">
        <v>54033.886</v>
      </c>
      <c r="D11" s="6">
        <v>49622.506</v>
      </c>
      <c r="E11" s="6">
        <v>43233.22</v>
      </c>
      <c r="F11" s="6">
        <v>40969.757</v>
      </c>
      <c r="G11" s="6">
        <v>36867.184</v>
      </c>
      <c r="H11" s="6">
        <v>32524.091</v>
      </c>
      <c r="I11" s="6">
        <v>28259.958</v>
      </c>
      <c r="J11" s="6">
        <v>23598.083</v>
      </c>
      <c r="K11" s="6">
        <v>19774.13</v>
      </c>
      <c r="L11" s="6">
        <v>16997.684</v>
      </c>
      <c r="M11" s="6">
        <v>14748.369</v>
      </c>
      <c r="N11" s="6">
        <v>12120.914</v>
      </c>
      <c r="O11" s="6">
        <v>9085.427</v>
      </c>
      <c r="P11" s="6">
        <v>6254.541</v>
      </c>
      <c r="Q11" s="6">
        <v>3889.281</v>
      </c>
      <c r="R11" s="6">
        <v>1854.833</v>
      </c>
      <c r="S11" s="6">
        <v>671.665</v>
      </c>
      <c r="T11" s="6">
        <v>169.992</v>
      </c>
      <c r="U11" s="6">
        <v>30.306</v>
      </c>
      <c r="V11" s="6">
        <v>3.297</v>
      </c>
      <c r="X11" s="8">
        <f t="shared" si="1"/>
        <v>0.4227896583</v>
      </c>
    </row>
    <row r="12">
      <c r="A12" s="5">
        <v>2000.0</v>
      </c>
      <c r="B12" s="6">
        <v>58820.001</v>
      </c>
      <c r="C12" s="6">
        <v>56640.092</v>
      </c>
      <c r="D12" s="6">
        <v>53545.261</v>
      </c>
      <c r="E12" s="6">
        <v>49266.216</v>
      </c>
      <c r="F12" s="6">
        <v>42780.826</v>
      </c>
      <c r="G12" s="6">
        <v>40462.459</v>
      </c>
      <c r="H12" s="6">
        <v>36386.432</v>
      </c>
      <c r="I12" s="6">
        <v>32085.89</v>
      </c>
      <c r="J12" s="6">
        <v>27810.103</v>
      </c>
      <c r="K12" s="6">
        <v>23103.335</v>
      </c>
      <c r="L12" s="6">
        <v>19149.378</v>
      </c>
      <c r="M12" s="6">
        <v>16178.17</v>
      </c>
      <c r="N12" s="6">
        <v>13560.995</v>
      </c>
      <c r="O12" s="6">
        <v>10594.928</v>
      </c>
      <c r="P12" s="6">
        <v>7390.774</v>
      </c>
      <c r="Q12" s="6">
        <v>4563.839</v>
      </c>
      <c r="R12" s="6">
        <v>2431.032</v>
      </c>
      <c r="S12" s="6">
        <v>936.015</v>
      </c>
      <c r="T12" s="6">
        <v>258.161</v>
      </c>
      <c r="U12" s="6">
        <v>46.603</v>
      </c>
      <c r="V12" s="6">
        <v>5.768</v>
      </c>
      <c r="X12" s="8">
        <f t="shared" si="1"/>
        <v>0.3876990783</v>
      </c>
    </row>
    <row r="13">
      <c r="A13" s="5">
        <v>2005.0</v>
      </c>
      <c r="B13" s="6">
        <v>58450.532</v>
      </c>
      <c r="C13" s="6">
        <v>57211.343</v>
      </c>
      <c r="D13" s="6">
        <v>56221.145</v>
      </c>
      <c r="E13" s="6">
        <v>53232.777</v>
      </c>
      <c r="F13" s="6">
        <v>48845.369</v>
      </c>
      <c r="G13" s="6">
        <v>42287.993</v>
      </c>
      <c r="H13" s="6">
        <v>39937.119</v>
      </c>
      <c r="I13" s="6">
        <v>35900.756</v>
      </c>
      <c r="J13" s="6">
        <v>31601.142</v>
      </c>
      <c r="K13" s="6">
        <v>27276.374</v>
      </c>
      <c r="L13" s="6">
        <v>22447.506</v>
      </c>
      <c r="M13" s="6">
        <v>18316.996</v>
      </c>
      <c r="N13" s="6">
        <v>14996.231</v>
      </c>
      <c r="O13" s="6">
        <v>11989.205</v>
      </c>
      <c r="P13" s="6">
        <v>8747.401</v>
      </c>
      <c r="Q13" s="6">
        <v>5500.95</v>
      </c>
      <c r="R13" s="6">
        <v>2925.465</v>
      </c>
      <c r="S13" s="6">
        <v>1256.505</v>
      </c>
      <c r="T13" s="6">
        <v>367.564</v>
      </c>
      <c r="U13" s="6">
        <v>71.635</v>
      </c>
      <c r="V13" s="6">
        <v>8.921</v>
      </c>
      <c r="X13" s="8">
        <f t="shared" si="1"/>
        <v>0.3500634783</v>
      </c>
      <c r="Y13" s="9">
        <f>AVERAGE(X2:X13)</f>
        <v>0.4903300208</v>
      </c>
    </row>
    <row r="14">
      <c r="A14" s="10">
        <v>2010.0</v>
      </c>
      <c r="B14" s="10">
        <f t="shared" ref="B14:B33" si="2">$B$38*(SUM(F13:I13))</f>
        <v>58450.532</v>
      </c>
      <c r="C14" s="10">
        <f t="shared" ref="C14:C33" si="3">B13*$C$36</f>
        <v>56851.97854</v>
      </c>
      <c r="D14" s="10">
        <f t="shared" ref="D14:D33" si="4">C13*$D$36</f>
        <v>56788.17066</v>
      </c>
      <c r="E14" s="10">
        <f t="shared" ref="E14:E33" si="5">D13*$E$36</f>
        <v>55893.04485</v>
      </c>
      <c r="F14" s="10">
        <f t="shared" ref="F14:F33" si="6">E13*$F$36</f>
        <v>52778.04643</v>
      </c>
      <c r="G14" s="10">
        <f t="shared" ref="G14:G33" si="7">F13*$G$36</f>
        <v>48282.67276</v>
      </c>
      <c r="H14" s="10">
        <f t="shared" ref="H14:H33" si="8">G13*$H$36</f>
        <v>41738.95137</v>
      </c>
      <c r="I14" s="10">
        <f t="shared" ref="I14:I33" si="9">H13*$I$36</f>
        <v>39404.04941</v>
      </c>
      <c r="J14" s="10">
        <f t="shared" ref="J14:J33" si="10">I13*$J$36</f>
        <v>35358.37367</v>
      </c>
      <c r="K14" s="10">
        <f t="shared" ref="K14:K33" si="11">J13*$K$36</f>
        <v>30994.65572</v>
      </c>
      <c r="L14" s="10">
        <f t="shared" ref="L14:L33" si="12">K13*$L$36</f>
        <v>26502.08591</v>
      </c>
      <c r="M14" s="10">
        <f t="shared" ref="M14:M33" si="13">L13*$M$36</f>
        <v>21471.76152</v>
      </c>
      <c r="N14" s="10">
        <f t="shared" ref="N14:N33" si="14">M13*$N$36</f>
        <v>16978.79941</v>
      </c>
      <c r="O14" s="10">
        <f t="shared" ref="O14:O33" si="15">N13*$O$36</f>
        <v>13258.08967</v>
      </c>
      <c r="P14" s="10">
        <f t="shared" ref="P14:P33" si="16">O13*$P$36</f>
        <v>9898.546154</v>
      </c>
      <c r="Q14" s="10">
        <f t="shared" ref="Q14:Q33" si="17">P13*$Q$36</f>
        <v>6510.686909</v>
      </c>
      <c r="R14" s="10">
        <f t="shared" ref="R14:R33" si="18">Q13*$R$36</f>
        <v>3526.162227</v>
      </c>
      <c r="S14" s="10">
        <f t="shared" ref="S14:S33" si="19">R13*$S$36</f>
        <v>1512.058007</v>
      </c>
      <c r="T14" s="10">
        <f t="shared" ref="T14:T33" si="20">S13*$T$36</f>
        <v>493.4173104</v>
      </c>
      <c r="U14" s="10">
        <f t="shared" ref="U14:U33" si="21">T13*$U$36</f>
        <v>101.9923503</v>
      </c>
      <c r="V14" s="10">
        <f t="shared" ref="V14:V33" si="22">U13*$V$36</f>
        <v>13.71276173</v>
      </c>
      <c r="W14" s="4">
        <f t="shared" ref="W14:W33" si="23">SUM(B14:V14)</f>
        <v>576807.7876</v>
      </c>
      <c r="X14" s="4">
        <v>6699928.0</v>
      </c>
    </row>
    <row r="15">
      <c r="A15" s="10">
        <f t="shared" ref="A15:A33" si="24">A14+5</f>
        <v>2015</v>
      </c>
      <c r="B15" s="10">
        <f t="shared" si="2"/>
        <v>63782.86798</v>
      </c>
      <c r="C15" s="10">
        <f t="shared" si="3"/>
        <v>56851.97854</v>
      </c>
      <c r="D15" s="10">
        <f t="shared" si="4"/>
        <v>56431.46429</v>
      </c>
      <c r="E15" s="10">
        <f t="shared" si="5"/>
        <v>56456.76141</v>
      </c>
      <c r="F15" s="10">
        <f t="shared" si="6"/>
        <v>55415.58946</v>
      </c>
      <c r="G15" s="10">
        <f t="shared" si="7"/>
        <v>52170.04594</v>
      </c>
      <c r="H15" s="10">
        <f t="shared" si="8"/>
        <v>47655.79986</v>
      </c>
      <c r="I15" s="10">
        <f t="shared" si="9"/>
        <v>41181.83143</v>
      </c>
      <c r="J15" s="10">
        <f t="shared" si="10"/>
        <v>38808.73995</v>
      </c>
      <c r="K15" s="10">
        <f t="shared" si="11"/>
        <v>34679.77894</v>
      </c>
      <c r="L15" s="10">
        <f t="shared" si="12"/>
        <v>30114.81763</v>
      </c>
      <c r="M15" s="10">
        <f t="shared" si="13"/>
        <v>25350.09762</v>
      </c>
      <c r="N15" s="10">
        <f t="shared" si="14"/>
        <v>19903.08519</v>
      </c>
      <c r="O15" s="10">
        <f t="shared" si="15"/>
        <v>15010.86806</v>
      </c>
      <c r="P15" s="10">
        <f t="shared" si="16"/>
        <v>10946.16469</v>
      </c>
      <c r="Q15" s="10">
        <f t="shared" si="17"/>
        <v>7367.483766</v>
      </c>
      <c r="R15" s="10">
        <f t="shared" si="18"/>
        <v>4173.413365</v>
      </c>
      <c r="S15" s="10">
        <f t="shared" si="19"/>
        <v>1822.53482</v>
      </c>
      <c r="T15" s="10">
        <f t="shared" si="20"/>
        <v>593.7704942</v>
      </c>
      <c r="U15" s="10">
        <f t="shared" si="21"/>
        <v>136.9143636</v>
      </c>
      <c r="V15" s="10">
        <f t="shared" si="22"/>
        <v>19.52393101</v>
      </c>
      <c r="W15" s="4">
        <f t="shared" si="23"/>
        <v>618873.5317</v>
      </c>
      <c r="X15" s="4">
        <v>6887516.0</v>
      </c>
    </row>
    <row r="16">
      <c r="A16" s="10">
        <f t="shared" si="24"/>
        <v>2020</v>
      </c>
      <c r="B16" s="10">
        <f t="shared" si="2"/>
        <v>68760.61196</v>
      </c>
      <c r="C16" s="10">
        <f t="shared" si="3"/>
        <v>62038.48139</v>
      </c>
      <c r="D16" s="10">
        <f t="shared" si="4"/>
        <v>56431.46429</v>
      </c>
      <c r="E16" s="10">
        <f t="shared" si="5"/>
        <v>56102.13674</v>
      </c>
      <c r="F16" s="10">
        <f t="shared" si="6"/>
        <v>55974.49058</v>
      </c>
      <c r="G16" s="10">
        <f t="shared" si="7"/>
        <v>54777.20461</v>
      </c>
      <c r="H16" s="10">
        <f t="shared" si="8"/>
        <v>51492.70174</v>
      </c>
      <c r="I16" s="10">
        <f t="shared" si="9"/>
        <v>47019.70346</v>
      </c>
      <c r="J16" s="10">
        <f t="shared" si="10"/>
        <v>40559.66354</v>
      </c>
      <c r="K16" s="10">
        <f t="shared" si="11"/>
        <v>38063.92609</v>
      </c>
      <c r="L16" s="10">
        <f t="shared" si="12"/>
        <v>33695.33212</v>
      </c>
      <c r="M16" s="10">
        <f t="shared" si="13"/>
        <v>28805.79171</v>
      </c>
      <c r="N16" s="10">
        <f t="shared" si="14"/>
        <v>23498.07919</v>
      </c>
      <c r="O16" s="10">
        <f t="shared" si="15"/>
        <v>17596.21388</v>
      </c>
      <c r="P16" s="10">
        <f t="shared" si="16"/>
        <v>12393.29633</v>
      </c>
      <c r="Q16" s="10">
        <f t="shared" si="17"/>
        <v>8147.225808</v>
      </c>
      <c r="R16" s="10">
        <f t="shared" si="18"/>
        <v>4722.628449</v>
      </c>
      <c r="S16" s="10">
        <f t="shared" si="19"/>
        <v>2157.073523</v>
      </c>
      <c r="T16" s="10">
        <f t="shared" si="20"/>
        <v>715.6917236</v>
      </c>
      <c r="U16" s="10">
        <f t="shared" si="21"/>
        <v>164.7605539</v>
      </c>
      <c r="V16" s="10">
        <f t="shared" si="22"/>
        <v>26.20889295</v>
      </c>
      <c r="W16" s="4">
        <f t="shared" si="23"/>
        <v>663142.6866</v>
      </c>
      <c r="X16" s="4">
        <v>7095898.0</v>
      </c>
    </row>
    <row r="17">
      <c r="A17" s="10">
        <f t="shared" si="24"/>
        <v>2025</v>
      </c>
      <c r="B17" s="10">
        <f t="shared" si="2"/>
        <v>73255.71887</v>
      </c>
      <c r="C17" s="10">
        <f t="shared" si="3"/>
        <v>66880.08991</v>
      </c>
      <c r="D17" s="10">
        <f t="shared" si="4"/>
        <v>61579.60439</v>
      </c>
      <c r="E17" s="10">
        <f t="shared" si="5"/>
        <v>56102.13674</v>
      </c>
      <c r="F17" s="10">
        <f t="shared" si="6"/>
        <v>55622.89523</v>
      </c>
      <c r="G17" s="10">
        <f t="shared" si="7"/>
        <v>55329.66722</v>
      </c>
      <c r="H17" s="10">
        <f t="shared" si="8"/>
        <v>54066.01064</v>
      </c>
      <c r="I17" s="10">
        <f t="shared" si="9"/>
        <v>50805.39145</v>
      </c>
      <c r="J17" s="10">
        <f t="shared" si="10"/>
        <v>46309.33803</v>
      </c>
      <c r="K17" s="10">
        <f t="shared" si="11"/>
        <v>39781.24612</v>
      </c>
      <c r="L17" s="10">
        <f t="shared" si="12"/>
        <v>36983.41427</v>
      </c>
      <c r="M17" s="10">
        <f t="shared" si="13"/>
        <v>32230.66899</v>
      </c>
      <c r="N17" s="10">
        <f t="shared" si="14"/>
        <v>26701.30841</v>
      </c>
      <c r="O17" s="10">
        <f t="shared" si="15"/>
        <v>20774.52934</v>
      </c>
      <c r="P17" s="10">
        <f t="shared" si="16"/>
        <v>14527.81358</v>
      </c>
      <c r="Q17" s="10">
        <f t="shared" si="17"/>
        <v>9224.325282</v>
      </c>
      <c r="R17" s="10">
        <f t="shared" si="18"/>
        <v>5222.450649</v>
      </c>
      <c r="S17" s="10">
        <f t="shared" si="19"/>
        <v>2440.941238</v>
      </c>
      <c r="T17" s="10">
        <f t="shared" si="20"/>
        <v>847.0618231</v>
      </c>
      <c r="U17" s="10">
        <f t="shared" si="21"/>
        <v>198.591486</v>
      </c>
      <c r="V17" s="10">
        <f t="shared" si="22"/>
        <v>31.5393623</v>
      </c>
      <c r="W17" s="4">
        <f t="shared" si="23"/>
        <v>708914.743</v>
      </c>
      <c r="X17" s="4">
        <v>7289364.0</v>
      </c>
    </row>
    <row r="18">
      <c r="A18" s="10">
        <f t="shared" si="24"/>
        <v>2030</v>
      </c>
      <c r="B18" s="10">
        <f t="shared" si="2"/>
        <v>75552.08773</v>
      </c>
      <c r="C18" s="10">
        <f t="shared" si="3"/>
        <v>71252.26093</v>
      </c>
      <c r="D18" s="10">
        <f t="shared" si="4"/>
        <v>66385.40122</v>
      </c>
      <c r="E18" s="10">
        <f t="shared" si="5"/>
        <v>61220.23288</v>
      </c>
      <c r="F18" s="10">
        <f t="shared" si="6"/>
        <v>55622.89523</v>
      </c>
      <c r="G18" s="10">
        <f t="shared" si="7"/>
        <v>54982.12223</v>
      </c>
      <c r="H18" s="10">
        <f t="shared" si="8"/>
        <v>54611.30041</v>
      </c>
      <c r="I18" s="10">
        <f t="shared" si="9"/>
        <v>53344.35253</v>
      </c>
      <c r="J18" s="10">
        <f t="shared" si="10"/>
        <v>50037.8325</v>
      </c>
      <c r="K18" s="10">
        <f t="shared" si="11"/>
        <v>45420.57337</v>
      </c>
      <c r="L18" s="10">
        <f t="shared" si="12"/>
        <v>38651.98514</v>
      </c>
      <c r="M18" s="10">
        <f t="shared" si="13"/>
        <v>35375.82533</v>
      </c>
      <c r="N18" s="10">
        <f t="shared" si="14"/>
        <v>29875.97221</v>
      </c>
      <c r="O18" s="10">
        <f t="shared" si="15"/>
        <v>23606.4876</v>
      </c>
      <c r="P18" s="10">
        <f t="shared" si="16"/>
        <v>17151.89935</v>
      </c>
      <c r="Q18" s="10">
        <f t="shared" si="17"/>
        <v>10813.04558</v>
      </c>
      <c r="R18" s="10">
        <f t="shared" si="18"/>
        <v>5912.881844</v>
      </c>
      <c r="S18" s="10">
        <f t="shared" si="19"/>
        <v>2699.27971</v>
      </c>
      <c r="T18" s="10">
        <f t="shared" si="20"/>
        <v>958.5339178</v>
      </c>
      <c r="U18" s="10">
        <f t="shared" si="21"/>
        <v>235.0443084</v>
      </c>
      <c r="V18" s="10">
        <f t="shared" si="22"/>
        <v>38.01546353</v>
      </c>
      <c r="W18" s="4">
        <f t="shared" si="23"/>
        <v>753748.0295</v>
      </c>
      <c r="X18" s="4">
        <v>7455271.0</v>
      </c>
    </row>
    <row r="19">
      <c r="A19" s="10">
        <f t="shared" si="24"/>
        <v>2035</v>
      </c>
      <c r="B19" s="10">
        <f t="shared" si="2"/>
        <v>76510.1085</v>
      </c>
      <c r="C19" s="10">
        <f t="shared" si="3"/>
        <v>73485.82679</v>
      </c>
      <c r="D19" s="10">
        <f t="shared" si="4"/>
        <v>70725.23281</v>
      </c>
      <c r="E19" s="10">
        <f t="shared" si="5"/>
        <v>65997.98364</v>
      </c>
      <c r="F19" s="10">
        <f t="shared" si="6"/>
        <v>60697.27103</v>
      </c>
      <c r="G19" s="10">
        <f t="shared" si="7"/>
        <v>54982.12223</v>
      </c>
      <c r="H19" s="10">
        <f t="shared" si="8"/>
        <v>54268.26773</v>
      </c>
      <c r="I19" s="10">
        <f t="shared" si="9"/>
        <v>53882.36393</v>
      </c>
      <c r="J19" s="10">
        <f t="shared" si="10"/>
        <v>52538.43541</v>
      </c>
      <c r="K19" s="10">
        <f t="shared" si="11"/>
        <v>49077.51091</v>
      </c>
      <c r="L19" s="10">
        <f t="shared" si="12"/>
        <v>44131.23011</v>
      </c>
      <c r="M19" s="10">
        <f t="shared" si="13"/>
        <v>36971.86703</v>
      </c>
      <c r="N19" s="10">
        <f t="shared" si="14"/>
        <v>32791.35084</v>
      </c>
      <c r="O19" s="10">
        <f t="shared" si="15"/>
        <v>26413.19132</v>
      </c>
      <c r="P19" s="10">
        <f t="shared" si="16"/>
        <v>19490.02515</v>
      </c>
      <c r="Q19" s="10">
        <f t="shared" si="17"/>
        <v>12766.15152</v>
      </c>
      <c r="R19" s="10">
        <f t="shared" si="18"/>
        <v>6931.26694</v>
      </c>
      <c r="S19" s="10">
        <f t="shared" si="19"/>
        <v>3056.136489</v>
      </c>
      <c r="T19" s="10">
        <f t="shared" si="20"/>
        <v>1059.980927</v>
      </c>
      <c r="U19" s="10">
        <f t="shared" si="21"/>
        <v>265.975795</v>
      </c>
      <c r="V19" s="10">
        <f t="shared" si="22"/>
        <v>44.99346126</v>
      </c>
      <c r="W19" s="4">
        <f t="shared" si="23"/>
        <v>796087.2926</v>
      </c>
      <c r="X19" s="4">
        <v>7596618.0</v>
      </c>
    </row>
    <row r="20">
      <c r="A20" s="10">
        <f t="shared" si="24"/>
        <v>2040</v>
      </c>
      <c r="B20" s="10">
        <f t="shared" si="2"/>
        <v>78354.71707</v>
      </c>
      <c r="C20" s="10">
        <f t="shared" si="3"/>
        <v>74417.64682</v>
      </c>
      <c r="D20" s="10">
        <f t="shared" si="4"/>
        <v>72942.27777</v>
      </c>
      <c r="E20" s="10">
        <f t="shared" si="5"/>
        <v>70312.48847</v>
      </c>
      <c r="F20" s="10">
        <f t="shared" si="6"/>
        <v>65434.20879</v>
      </c>
      <c r="G20" s="10">
        <f t="shared" si="7"/>
        <v>59998.04147</v>
      </c>
      <c r="H20" s="10">
        <f t="shared" si="8"/>
        <v>54268.26773</v>
      </c>
      <c r="I20" s="10">
        <f t="shared" si="9"/>
        <v>53543.90995</v>
      </c>
      <c r="J20" s="10">
        <f t="shared" si="10"/>
        <v>53068.31862</v>
      </c>
      <c r="K20" s="10">
        <f t="shared" si="11"/>
        <v>51530.12247</v>
      </c>
      <c r="L20" s="10">
        <f t="shared" si="12"/>
        <v>47684.35902</v>
      </c>
      <c r="M20" s="10">
        <f t="shared" si="13"/>
        <v>42212.94109</v>
      </c>
      <c r="N20" s="10">
        <f t="shared" si="14"/>
        <v>34270.78949</v>
      </c>
      <c r="O20" s="10">
        <f t="shared" si="15"/>
        <v>28990.66237</v>
      </c>
      <c r="P20" s="10">
        <f t="shared" si="16"/>
        <v>21807.30027</v>
      </c>
      <c r="Q20" s="10">
        <f t="shared" si="17"/>
        <v>14506.41758</v>
      </c>
      <c r="R20" s="10">
        <f t="shared" si="18"/>
        <v>8183.226766</v>
      </c>
      <c r="S20" s="10">
        <f t="shared" si="19"/>
        <v>3582.499764</v>
      </c>
      <c r="T20" s="10">
        <f t="shared" si="20"/>
        <v>1200.115118</v>
      </c>
      <c r="U20" s="10">
        <f t="shared" si="21"/>
        <v>294.125502</v>
      </c>
      <c r="V20" s="10">
        <f t="shared" si="22"/>
        <v>50.91453483</v>
      </c>
      <c r="W20" s="4">
        <f t="shared" si="23"/>
        <v>836653.3507</v>
      </c>
      <c r="X20" s="4">
        <v>7752947.0</v>
      </c>
    </row>
    <row r="21" ht="15.75" customHeight="1">
      <c r="A21" s="10">
        <f t="shared" si="24"/>
        <v>2045</v>
      </c>
      <c r="B21" s="10">
        <f t="shared" si="2"/>
        <v>81650.35574</v>
      </c>
      <c r="C21" s="10">
        <f t="shared" si="3"/>
        <v>76211.80751</v>
      </c>
      <c r="D21" s="10">
        <f t="shared" si="4"/>
        <v>73867.20545</v>
      </c>
      <c r="E21" s="10">
        <f t="shared" si="5"/>
        <v>72516.595</v>
      </c>
      <c r="F21" s="10">
        <f t="shared" si="6"/>
        <v>69711.85781</v>
      </c>
      <c r="G21" s="10">
        <f t="shared" si="7"/>
        <v>64680.40994</v>
      </c>
      <c r="H21" s="10">
        <f t="shared" si="8"/>
        <v>59219.06333</v>
      </c>
      <c r="I21" s="10">
        <f t="shared" si="9"/>
        <v>53543.90995</v>
      </c>
      <c r="J21" s="10">
        <f t="shared" si="10"/>
        <v>52734.97795</v>
      </c>
      <c r="K21" s="10">
        <f t="shared" si="11"/>
        <v>52049.83621</v>
      </c>
      <c r="L21" s="10">
        <f t="shared" si="12"/>
        <v>50067.34887</v>
      </c>
      <c r="M21" s="10">
        <f t="shared" si="13"/>
        <v>45611.62318</v>
      </c>
      <c r="N21" s="10">
        <f t="shared" si="14"/>
        <v>39128.96303</v>
      </c>
      <c r="O21" s="10">
        <f t="shared" si="15"/>
        <v>30298.62637</v>
      </c>
      <c r="P21" s="10">
        <f t="shared" si="16"/>
        <v>23935.31594</v>
      </c>
      <c r="Q21" s="10">
        <f t="shared" si="17"/>
        <v>16231.16448</v>
      </c>
      <c r="R21" s="10">
        <f t="shared" si="18"/>
        <v>9298.754163</v>
      </c>
      <c r="S21" s="10">
        <f t="shared" si="19"/>
        <v>4229.588647</v>
      </c>
      <c r="T21" s="10">
        <f t="shared" si="20"/>
        <v>1406.812864</v>
      </c>
      <c r="U21" s="10">
        <f t="shared" si="21"/>
        <v>333.010201</v>
      </c>
      <c r="V21" s="10">
        <f t="shared" si="22"/>
        <v>56.30310502</v>
      </c>
      <c r="W21" s="4">
        <f t="shared" si="23"/>
        <v>876783.5297</v>
      </c>
      <c r="X21" s="4">
        <v>7942903.0</v>
      </c>
    </row>
    <row r="22">
      <c r="A22" s="10">
        <f t="shared" si="24"/>
        <v>2050</v>
      </c>
      <c r="B22" s="10">
        <f t="shared" si="2"/>
        <v>86520.02335</v>
      </c>
      <c r="C22" s="10">
        <f t="shared" si="3"/>
        <v>79417.31433</v>
      </c>
      <c r="D22" s="10">
        <f t="shared" si="4"/>
        <v>75648.09536</v>
      </c>
      <c r="E22" s="10">
        <f t="shared" si="5"/>
        <v>73436.12491</v>
      </c>
      <c r="F22" s="10">
        <f t="shared" si="6"/>
        <v>71897.13619</v>
      </c>
      <c r="G22" s="10">
        <f t="shared" si="7"/>
        <v>68908.78065</v>
      </c>
      <c r="H22" s="10">
        <f t="shared" si="8"/>
        <v>63840.63877</v>
      </c>
      <c r="I22" s="10">
        <f t="shared" si="9"/>
        <v>58428.6237</v>
      </c>
      <c r="J22" s="10">
        <f t="shared" si="10"/>
        <v>52734.97795</v>
      </c>
      <c r="K22" s="10">
        <f t="shared" si="11"/>
        <v>51722.89299</v>
      </c>
      <c r="L22" s="10">
        <f t="shared" si="12"/>
        <v>50572.30961</v>
      </c>
      <c r="M22" s="10">
        <f t="shared" si="13"/>
        <v>47891.02962</v>
      </c>
      <c r="N22" s="10">
        <f t="shared" si="14"/>
        <v>42279.3454</v>
      </c>
      <c r="O22" s="10">
        <f t="shared" si="15"/>
        <v>34593.71227</v>
      </c>
      <c r="P22" s="10">
        <f t="shared" si="16"/>
        <v>25015.19922</v>
      </c>
      <c r="Q22" s="10">
        <f t="shared" si="17"/>
        <v>17815.04565</v>
      </c>
      <c r="R22" s="10">
        <f t="shared" si="18"/>
        <v>10404.33363</v>
      </c>
      <c r="S22" s="10">
        <f t="shared" si="19"/>
        <v>4806.160964</v>
      </c>
      <c r="T22" s="10">
        <f t="shared" si="20"/>
        <v>1660.918384</v>
      </c>
      <c r="U22" s="10">
        <f t="shared" si="21"/>
        <v>390.3650805</v>
      </c>
      <c r="V22" s="10">
        <f t="shared" si="22"/>
        <v>63.74662582</v>
      </c>
      <c r="W22" s="4">
        <f t="shared" si="23"/>
        <v>918046.7747</v>
      </c>
      <c r="X22" s="4">
        <v>8158001.0</v>
      </c>
    </row>
    <row r="23" ht="15.75" customHeight="1">
      <c r="A23" s="10">
        <f t="shared" si="24"/>
        <v>2055</v>
      </c>
      <c r="B23" s="10">
        <f t="shared" si="2"/>
        <v>92093.01233</v>
      </c>
      <c r="C23" s="10">
        <f t="shared" si="3"/>
        <v>84153.80225</v>
      </c>
      <c r="D23" s="10">
        <f t="shared" si="4"/>
        <v>78829.89216</v>
      </c>
      <c r="E23" s="10">
        <f t="shared" si="5"/>
        <v>75206.62175</v>
      </c>
      <c r="F23" s="10">
        <f t="shared" si="6"/>
        <v>72808.8112</v>
      </c>
      <c r="G23" s="10">
        <f t="shared" si="7"/>
        <v>71068.88474</v>
      </c>
      <c r="H23" s="10">
        <f t="shared" si="8"/>
        <v>68014.11088</v>
      </c>
      <c r="I23" s="10">
        <f t="shared" si="9"/>
        <v>62988.51163</v>
      </c>
      <c r="J23" s="10">
        <f t="shared" si="10"/>
        <v>57545.8943</v>
      </c>
      <c r="K23" s="10">
        <f t="shared" si="11"/>
        <v>51722.89299</v>
      </c>
      <c r="L23" s="10">
        <f t="shared" si="12"/>
        <v>50254.64725</v>
      </c>
      <c r="M23" s="10">
        <f t="shared" si="13"/>
        <v>48374.04081</v>
      </c>
      <c r="N23" s="10">
        <f t="shared" si="14"/>
        <v>44392.22378</v>
      </c>
      <c r="O23" s="10">
        <f t="shared" si="15"/>
        <v>37378.94891</v>
      </c>
      <c r="P23" s="10">
        <f t="shared" si="16"/>
        <v>28561.31475</v>
      </c>
      <c r="Q23" s="10">
        <f t="shared" si="17"/>
        <v>18618.80233</v>
      </c>
      <c r="R23" s="10">
        <f t="shared" si="18"/>
        <v>11419.6168</v>
      </c>
      <c r="S23" s="10">
        <f t="shared" si="19"/>
        <v>5377.591585</v>
      </c>
      <c r="T23" s="10">
        <f t="shared" si="20"/>
        <v>1887.332733</v>
      </c>
      <c r="U23" s="10">
        <f t="shared" si="21"/>
        <v>460.8747582</v>
      </c>
      <c r="V23" s="10">
        <f t="shared" si="22"/>
        <v>74.72580914</v>
      </c>
      <c r="W23" s="4">
        <f t="shared" si="23"/>
        <v>961232.5537</v>
      </c>
      <c r="X23" s="4">
        <v>8382139.0</v>
      </c>
    </row>
    <row r="24" ht="15.75" customHeight="1">
      <c r="A24" s="10">
        <f t="shared" si="24"/>
        <v>2060</v>
      </c>
      <c r="B24" s="10">
        <f t="shared" si="2"/>
        <v>96225.56039</v>
      </c>
      <c r="C24" s="10">
        <f t="shared" si="3"/>
        <v>89574.37651</v>
      </c>
      <c r="D24" s="10">
        <f t="shared" si="4"/>
        <v>83531.34593</v>
      </c>
      <c r="E24" s="10">
        <f t="shared" si="5"/>
        <v>78369.84996</v>
      </c>
      <c r="F24" s="10">
        <f t="shared" si="6"/>
        <v>74564.18392</v>
      </c>
      <c r="G24" s="10">
        <f t="shared" si="7"/>
        <v>71970.0573</v>
      </c>
      <c r="H24" s="10">
        <f t="shared" si="8"/>
        <v>70146.16949</v>
      </c>
      <c r="I24" s="10">
        <f t="shared" si="9"/>
        <v>67106.2774</v>
      </c>
      <c r="J24" s="10">
        <f t="shared" si="10"/>
        <v>62036.89224</v>
      </c>
      <c r="K24" s="10">
        <f t="shared" si="11"/>
        <v>56441.47866</v>
      </c>
      <c r="L24" s="10">
        <f t="shared" si="12"/>
        <v>50254.64725</v>
      </c>
      <c r="M24" s="10">
        <f t="shared" si="13"/>
        <v>48070.18654</v>
      </c>
      <c r="N24" s="10">
        <f t="shared" si="14"/>
        <v>44839.94731</v>
      </c>
      <c r="O24" s="10">
        <f t="shared" si="15"/>
        <v>39246.93367</v>
      </c>
      <c r="P24" s="10">
        <f t="shared" si="16"/>
        <v>30860.86617</v>
      </c>
      <c r="Q24" s="10">
        <f t="shared" si="17"/>
        <v>21258.17463</v>
      </c>
      <c r="R24" s="10">
        <f t="shared" si="18"/>
        <v>11934.83262</v>
      </c>
      <c r="S24" s="10">
        <f t="shared" si="19"/>
        <v>5902.351598</v>
      </c>
      <c r="T24" s="10">
        <f t="shared" si="20"/>
        <v>2111.727989</v>
      </c>
      <c r="U24" s="10">
        <f t="shared" si="21"/>
        <v>523.7006378</v>
      </c>
      <c r="V24" s="10">
        <f t="shared" si="22"/>
        <v>88.22315555</v>
      </c>
      <c r="W24" s="4">
        <f t="shared" si="23"/>
        <v>1005057.783</v>
      </c>
      <c r="X24" s="4">
        <v>8591346.0</v>
      </c>
    </row>
    <row r="25" ht="15.75" customHeight="1">
      <c r="A25" s="10">
        <f t="shared" si="24"/>
        <v>2065</v>
      </c>
      <c r="B25" s="10">
        <f t="shared" si="2"/>
        <v>99343.35513</v>
      </c>
      <c r="C25" s="10">
        <f t="shared" si="3"/>
        <v>93593.90424</v>
      </c>
      <c r="D25" s="10">
        <f t="shared" si="4"/>
        <v>88911.8261</v>
      </c>
      <c r="E25" s="10">
        <f t="shared" si="5"/>
        <v>83043.86658</v>
      </c>
      <c r="F25" s="10">
        <f t="shared" si="6"/>
        <v>77700.39086</v>
      </c>
      <c r="G25" s="10">
        <f t="shared" si="7"/>
        <v>73705.20821</v>
      </c>
      <c r="H25" s="10">
        <f t="shared" si="8"/>
        <v>71035.64177</v>
      </c>
      <c r="I25" s="10">
        <f t="shared" si="9"/>
        <v>69209.87788</v>
      </c>
      <c r="J25" s="10">
        <f t="shared" si="10"/>
        <v>66092.44753</v>
      </c>
      <c r="K25" s="10">
        <f t="shared" si="11"/>
        <v>60846.28578</v>
      </c>
      <c r="L25" s="10">
        <f t="shared" si="12"/>
        <v>54839.28753</v>
      </c>
      <c r="M25" s="10">
        <f t="shared" si="13"/>
        <v>48070.18654</v>
      </c>
      <c r="N25" s="10">
        <f t="shared" si="14"/>
        <v>44558.29192</v>
      </c>
      <c r="O25" s="10">
        <f t="shared" si="15"/>
        <v>39642.76371</v>
      </c>
      <c r="P25" s="10">
        <f t="shared" si="16"/>
        <v>32403.11466</v>
      </c>
      <c r="Q25" s="10">
        <f t="shared" si="17"/>
        <v>22969.7298</v>
      </c>
      <c r="R25" s="10">
        <f t="shared" si="18"/>
        <v>13626.69583</v>
      </c>
      <c r="S25" s="10">
        <f t="shared" si="19"/>
        <v>6168.646425</v>
      </c>
      <c r="T25" s="10">
        <f t="shared" si="20"/>
        <v>2317.796149</v>
      </c>
      <c r="U25" s="10">
        <f t="shared" si="21"/>
        <v>585.9662554</v>
      </c>
      <c r="V25" s="10">
        <f t="shared" si="22"/>
        <v>100.2496275</v>
      </c>
      <c r="W25" s="4">
        <f t="shared" si="23"/>
        <v>1048765.533</v>
      </c>
      <c r="X25" s="4">
        <v>8786457.0</v>
      </c>
    </row>
    <row r="26" ht="15.75" customHeight="1">
      <c r="A26" s="10">
        <f t="shared" si="24"/>
        <v>2070</v>
      </c>
      <c r="B26" s="10">
        <f t="shared" si="2"/>
        <v>102096.4051</v>
      </c>
      <c r="C26" s="10">
        <f t="shared" si="3"/>
        <v>96626.43095</v>
      </c>
      <c r="D26" s="10">
        <f t="shared" si="4"/>
        <v>92901.62279</v>
      </c>
      <c r="E26" s="10">
        <f t="shared" si="5"/>
        <v>88392.94688</v>
      </c>
      <c r="F26" s="10">
        <f t="shared" si="6"/>
        <v>82334.48062</v>
      </c>
      <c r="G26" s="10">
        <f t="shared" si="7"/>
        <v>76805.2862</v>
      </c>
      <c r="H26" s="10">
        <f t="shared" si="8"/>
        <v>72748.26454</v>
      </c>
      <c r="I26" s="10">
        <f t="shared" si="9"/>
        <v>70087.47773</v>
      </c>
      <c r="J26" s="10">
        <f t="shared" si="10"/>
        <v>68164.26718</v>
      </c>
      <c r="K26" s="10">
        <f t="shared" si="11"/>
        <v>64824.00721</v>
      </c>
      <c r="L26" s="10">
        <f t="shared" si="12"/>
        <v>59119.05641</v>
      </c>
      <c r="M26" s="10">
        <f t="shared" si="13"/>
        <v>52455.54244</v>
      </c>
      <c r="N26" s="10">
        <f t="shared" si="14"/>
        <v>44558.29192</v>
      </c>
      <c r="O26" s="10">
        <f t="shared" si="15"/>
        <v>39393.75365</v>
      </c>
      <c r="P26" s="10">
        <f t="shared" si="16"/>
        <v>32729.92048</v>
      </c>
      <c r="Q26" s="10">
        <f t="shared" si="17"/>
        <v>24117.6247</v>
      </c>
      <c r="R26" s="10">
        <f t="shared" si="18"/>
        <v>14723.81926</v>
      </c>
      <c r="S26" s="10">
        <f t="shared" si="19"/>
        <v>7043.104097</v>
      </c>
      <c r="T26" s="10">
        <f t="shared" si="20"/>
        <v>2422.367542</v>
      </c>
      <c r="U26" s="10">
        <f t="shared" si="21"/>
        <v>643.1464364</v>
      </c>
      <c r="V26" s="10">
        <f t="shared" si="22"/>
        <v>112.168851</v>
      </c>
      <c r="W26" s="4">
        <f t="shared" si="23"/>
        <v>1092299.985</v>
      </c>
      <c r="X26" s="4">
        <v>8983665.0</v>
      </c>
    </row>
    <row r="27" ht="15.75" customHeight="1">
      <c r="A27" s="10">
        <f t="shared" si="24"/>
        <v>2075</v>
      </c>
      <c r="B27" s="10">
        <f t="shared" si="2"/>
        <v>105710.5971</v>
      </c>
      <c r="C27" s="10">
        <f t="shared" si="3"/>
        <v>99304.18821</v>
      </c>
      <c r="D27" s="10">
        <f t="shared" si="4"/>
        <v>95911.71895</v>
      </c>
      <c r="E27" s="10">
        <f t="shared" si="5"/>
        <v>92359.45957</v>
      </c>
      <c r="F27" s="10">
        <f t="shared" si="6"/>
        <v>87637.86745</v>
      </c>
      <c r="G27" s="10">
        <f t="shared" si="7"/>
        <v>81385.99147</v>
      </c>
      <c r="H27" s="10">
        <f t="shared" si="8"/>
        <v>75808.093</v>
      </c>
      <c r="I27" s="10">
        <f t="shared" si="9"/>
        <v>71777.24088</v>
      </c>
      <c r="J27" s="10">
        <f t="shared" si="10"/>
        <v>69028.60841</v>
      </c>
      <c r="K27" s="10">
        <f t="shared" si="11"/>
        <v>66856.06469</v>
      </c>
      <c r="L27" s="10">
        <f t="shared" si="12"/>
        <v>62983.86318</v>
      </c>
      <c r="M27" s="10">
        <f t="shared" si="13"/>
        <v>56549.27903</v>
      </c>
      <c r="N27" s="10">
        <f t="shared" si="14"/>
        <v>48623.26404</v>
      </c>
      <c r="O27" s="10">
        <f t="shared" si="15"/>
        <v>39393.75365</v>
      </c>
      <c r="P27" s="10">
        <f t="shared" si="16"/>
        <v>32524.3324</v>
      </c>
      <c r="Q27" s="10">
        <f t="shared" si="17"/>
        <v>24360.86614</v>
      </c>
      <c r="R27" s="10">
        <f t="shared" si="18"/>
        <v>15459.63102</v>
      </c>
      <c r="S27" s="10">
        <f t="shared" si="19"/>
        <v>7610.164129</v>
      </c>
      <c r="T27" s="10">
        <f t="shared" si="20"/>
        <v>2765.758577</v>
      </c>
      <c r="U27" s="10">
        <f t="shared" si="21"/>
        <v>672.1631031</v>
      </c>
      <c r="V27" s="10">
        <f t="shared" si="22"/>
        <v>123.1145926</v>
      </c>
      <c r="W27" s="4">
        <f t="shared" si="23"/>
        <v>1136846.02</v>
      </c>
      <c r="X27" s="4">
        <v>9196358.0</v>
      </c>
    </row>
    <row r="28" ht="15.75" customHeight="1">
      <c r="A28" s="10">
        <f t="shared" si="24"/>
        <v>2080</v>
      </c>
      <c r="B28" s="10">
        <f t="shared" si="2"/>
        <v>110833.3153</v>
      </c>
      <c r="C28" s="10">
        <f t="shared" si="3"/>
        <v>102819.5363</v>
      </c>
      <c r="D28" s="10">
        <f t="shared" si="4"/>
        <v>98569.66977</v>
      </c>
      <c r="E28" s="10">
        <f t="shared" si="5"/>
        <v>95351.98917</v>
      </c>
      <c r="F28" s="10">
        <f t="shared" si="6"/>
        <v>91570.49698</v>
      </c>
      <c r="G28" s="10">
        <f t="shared" si="7"/>
        <v>86628.28355</v>
      </c>
      <c r="H28" s="10">
        <f t="shared" si="8"/>
        <v>80329.32518</v>
      </c>
      <c r="I28" s="10">
        <f t="shared" si="9"/>
        <v>74796.22761</v>
      </c>
      <c r="J28" s="10">
        <f t="shared" si="10"/>
        <v>70692.84291</v>
      </c>
      <c r="K28" s="10">
        <f t="shared" si="11"/>
        <v>67703.81755</v>
      </c>
      <c r="L28" s="10">
        <f t="shared" si="12"/>
        <v>64958.23712</v>
      </c>
      <c r="M28" s="10">
        <f t="shared" si="13"/>
        <v>60246.09102</v>
      </c>
      <c r="N28" s="10">
        <f t="shared" si="14"/>
        <v>52417.92188</v>
      </c>
      <c r="O28" s="10">
        <f t="shared" si="15"/>
        <v>42987.57432</v>
      </c>
      <c r="P28" s="10">
        <f t="shared" si="16"/>
        <v>32524.3324</v>
      </c>
      <c r="Q28" s="10">
        <f t="shared" si="17"/>
        <v>24207.84702</v>
      </c>
      <c r="R28" s="10">
        <f t="shared" si="18"/>
        <v>15615.55113</v>
      </c>
      <c r="S28" s="10">
        <f t="shared" si="19"/>
        <v>7990.476337</v>
      </c>
      <c r="T28" s="10">
        <f t="shared" si="20"/>
        <v>2988.437544</v>
      </c>
      <c r="U28" s="10">
        <f t="shared" si="21"/>
        <v>767.4478935</v>
      </c>
      <c r="V28" s="10">
        <f t="shared" si="22"/>
        <v>128.6691209</v>
      </c>
      <c r="W28" s="4">
        <f t="shared" si="23"/>
        <v>1184128.09</v>
      </c>
      <c r="X28" s="4">
        <v>9428857.0</v>
      </c>
    </row>
    <row r="29" ht="15.75" customHeight="1">
      <c r="A29" s="10">
        <f t="shared" si="24"/>
        <v>2085</v>
      </c>
      <c r="B29" s="10">
        <f t="shared" si="2"/>
        <v>116684.6755</v>
      </c>
      <c r="C29" s="10">
        <f t="shared" si="3"/>
        <v>107802.1542</v>
      </c>
      <c r="D29" s="10">
        <f t="shared" si="4"/>
        <v>102059.0161</v>
      </c>
      <c r="E29" s="10">
        <f t="shared" si="5"/>
        <v>97994.42849</v>
      </c>
      <c r="F29" s="10">
        <f t="shared" si="6"/>
        <v>94537.46348</v>
      </c>
      <c r="G29" s="10">
        <f t="shared" si="7"/>
        <v>90515.60938</v>
      </c>
      <c r="H29" s="10">
        <f t="shared" si="8"/>
        <v>85503.55451</v>
      </c>
      <c r="I29" s="10">
        <f t="shared" si="9"/>
        <v>79257.11163</v>
      </c>
      <c r="J29" s="10">
        <f t="shared" si="10"/>
        <v>73666.21932</v>
      </c>
      <c r="K29" s="10">
        <f t="shared" si="11"/>
        <v>69336.11222</v>
      </c>
      <c r="L29" s="10">
        <f t="shared" si="12"/>
        <v>65781.92502</v>
      </c>
      <c r="M29" s="10">
        <f t="shared" si="13"/>
        <v>62134.6432</v>
      </c>
      <c r="N29" s="10">
        <f t="shared" si="14"/>
        <v>55844.65349</v>
      </c>
      <c r="O29" s="10">
        <f t="shared" si="15"/>
        <v>46342.41153</v>
      </c>
      <c r="P29" s="10">
        <f t="shared" si="16"/>
        <v>35491.46823</v>
      </c>
      <c r="Q29" s="10">
        <f t="shared" si="17"/>
        <v>24207.84702</v>
      </c>
      <c r="R29" s="10">
        <f t="shared" si="18"/>
        <v>15517.46439</v>
      </c>
      <c r="S29" s="10">
        <f t="shared" si="19"/>
        <v>8071.065323</v>
      </c>
      <c r="T29" s="10">
        <f t="shared" si="20"/>
        <v>3137.782455</v>
      </c>
      <c r="U29" s="10">
        <f t="shared" si="21"/>
        <v>829.2372724</v>
      </c>
      <c r="V29" s="10">
        <f t="shared" si="22"/>
        <v>146.9090543</v>
      </c>
      <c r="W29" s="4">
        <f t="shared" si="23"/>
        <v>1234861.752</v>
      </c>
      <c r="X29" s="4">
        <v>9669883.0</v>
      </c>
    </row>
    <row r="30" ht="15.75" customHeight="1">
      <c r="A30" s="10">
        <f t="shared" si="24"/>
        <v>2090</v>
      </c>
      <c r="B30" s="10">
        <f t="shared" si="2"/>
        <v>122457.0142</v>
      </c>
      <c r="C30" s="10">
        <f t="shared" si="3"/>
        <v>113493.4866</v>
      </c>
      <c r="D30" s="10">
        <f t="shared" si="4"/>
        <v>107004.7793</v>
      </c>
      <c r="E30" s="10">
        <f t="shared" si="5"/>
        <v>101463.4114</v>
      </c>
      <c r="F30" s="10">
        <f t="shared" si="6"/>
        <v>97157.33028</v>
      </c>
      <c r="G30" s="10">
        <f t="shared" si="7"/>
        <v>93448.39657</v>
      </c>
      <c r="H30" s="10">
        <f t="shared" si="8"/>
        <v>89340.40967</v>
      </c>
      <c r="I30" s="10">
        <f t="shared" si="9"/>
        <v>84362.27679</v>
      </c>
      <c r="J30" s="10">
        <f t="shared" si="10"/>
        <v>78059.70908</v>
      </c>
      <c r="K30" s="10">
        <f t="shared" si="11"/>
        <v>72252.42385</v>
      </c>
      <c r="L30" s="10">
        <f t="shared" si="12"/>
        <v>67367.88412</v>
      </c>
      <c r="M30" s="10">
        <f t="shared" si="13"/>
        <v>62922.52717</v>
      </c>
      <c r="N30" s="10">
        <f t="shared" si="14"/>
        <v>57595.23249</v>
      </c>
      <c r="O30" s="10">
        <f t="shared" si="15"/>
        <v>49371.96709</v>
      </c>
      <c r="P30" s="10">
        <f t="shared" si="16"/>
        <v>38261.29418</v>
      </c>
      <c r="Q30" s="10">
        <f t="shared" si="17"/>
        <v>26416.28498</v>
      </c>
      <c r="R30" s="10">
        <f t="shared" si="18"/>
        <v>15517.46439</v>
      </c>
      <c r="S30" s="10">
        <f t="shared" si="19"/>
        <v>8020.368139</v>
      </c>
      <c r="T30" s="10">
        <f t="shared" si="20"/>
        <v>3169.428967</v>
      </c>
      <c r="U30" s="10">
        <f t="shared" si="21"/>
        <v>870.6777791</v>
      </c>
      <c r="V30" s="10">
        <f t="shared" si="22"/>
        <v>158.7371136</v>
      </c>
      <c r="W30" s="4">
        <f t="shared" si="23"/>
        <v>1288711.104</v>
      </c>
      <c r="X30" s="4">
        <v>9908012.0</v>
      </c>
    </row>
    <row r="31" ht="15.75" customHeight="1">
      <c r="A31" s="10">
        <f t="shared" si="24"/>
        <v>2095</v>
      </c>
      <c r="B31" s="10">
        <f t="shared" si="2"/>
        <v>127531.0703</v>
      </c>
      <c r="C31" s="10">
        <f t="shared" si="3"/>
        <v>119107.9586</v>
      </c>
      <c r="D31" s="10">
        <f t="shared" si="4"/>
        <v>112654.0149</v>
      </c>
      <c r="E31" s="10">
        <f t="shared" si="5"/>
        <v>106380.3116</v>
      </c>
      <c r="F31" s="10">
        <f t="shared" si="6"/>
        <v>100596.68</v>
      </c>
      <c r="G31" s="10">
        <f t="shared" si="7"/>
        <v>96038.08264</v>
      </c>
      <c r="H31" s="10">
        <f t="shared" si="8"/>
        <v>92235.11933</v>
      </c>
      <c r="I31" s="10">
        <f t="shared" si="9"/>
        <v>88147.91867</v>
      </c>
      <c r="J31" s="10">
        <f t="shared" si="10"/>
        <v>83087.7463</v>
      </c>
      <c r="K31" s="10">
        <f t="shared" si="11"/>
        <v>76561.59415</v>
      </c>
      <c r="L31" s="10">
        <f t="shared" si="12"/>
        <v>70201.41109</v>
      </c>
      <c r="M31" s="10">
        <f t="shared" si="13"/>
        <v>64439.54806</v>
      </c>
      <c r="N31" s="10">
        <f t="shared" si="14"/>
        <v>58325.55552</v>
      </c>
      <c r="O31" s="10">
        <f t="shared" si="15"/>
        <v>50919.64486</v>
      </c>
      <c r="P31" s="10">
        <f t="shared" si="16"/>
        <v>40762.56057</v>
      </c>
      <c r="Q31" s="10">
        <f t="shared" si="17"/>
        <v>28477.86527</v>
      </c>
      <c r="R31" s="10">
        <f t="shared" si="18"/>
        <v>16933.09451</v>
      </c>
      <c r="S31" s="10">
        <f t="shared" si="19"/>
        <v>8020.368139</v>
      </c>
      <c r="T31" s="10">
        <f t="shared" si="20"/>
        <v>3149.520675</v>
      </c>
      <c r="U31" s="10">
        <f t="shared" si="21"/>
        <v>879.4591129</v>
      </c>
      <c r="V31" s="10">
        <f t="shared" si="22"/>
        <v>166.6698811</v>
      </c>
      <c r="W31" s="4">
        <f t="shared" si="23"/>
        <v>1344616.194</v>
      </c>
      <c r="X31" s="4">
        <v>1.0141747E7</v>
      </c>
    </row>
    <row r="32" ht="15.75" customHeight="1">
      <c r="A32" s="10">
        <f t="shared" si="24"/>
        <v>2100</v>
      </c>
      <c r="B32" s="10">
        <f t="shared" si="2"/>
        <v>131980.1627</v>
      </c>
      <c r="C32" s="10">
        <f t="shared" si="3"/>
        <v>124043.2452</v>
      </c>
      <c r="D32" s="10">
        <f t="shared" si="4"/>
        <v>118226.9586</v>
      </c>
      <c r="E32" s="10">
        <f t="shared" si="5"/>
        <v>111996.5789</v>
      </c>
      <c r="F32" s="10">
        <f t="shared" si="6"/>
        <v>105471.5787</v>
      </c>
      <c r="G32" s="10">
        <f t="shared" si="7"/>
        <v>99437.81125</v>
      </c>
      <c r="H32" s="10">
        <f t="shared" si="8"/>
        <v>94791.18248</v>
      </c>
      <c r="I32" s="10">
        <f t="shared" si="9"/>
        <v>91003.99055</v>
      </c>
      <c r="J32" s="10">
        <f t="shared" si="10"/>
        <v>86816.19537</v>
      </c>
      <c r="K32" s="10">
        <f t="shared" si="11"/>
        <v>81493.13374</v>
      </c>
      <c r="L32" s="10">
        <f t="shared" si="12"/>
        <v>74388.25798</v>
      </c>
      <c r="M32" s="10">
        <f t="shared" si="13"/>
        <v>67149.90775</v>
      </c>
      <c r="N32" s="10">
        <f t="shared" si="14"/>
        <v>59731.74644</v>
      </c>
      <c r="O32" s="10">
        <f t="shared" si="15"/>
        <v>51565.31964</v>
      </c>
      <c r="P32" s="10">
        <f t="shared" si="16"/>
        <v>42040.35671</v>
      </c>
      <c r="Q32" s="10">
        <f t="shared" si="17"/>
        <v>30339.5568</v>
      </c>
      <c r="R32" s="10">
        <f t="shared" si="18"/>
        <v>18254.58745</v>
      </c>
      <c r="S32" s="10">
        <f t="shared" si="19"/>
        <v>8752.051771</v>
      </c>
      <c r="T32" s="10">
        <f t="shared" si="20"/>
        <v>3149.520675</v>
      </c>
      <c r="U32" s="10">
        <f t="shared" si="21"/>
        <v>873.9349226</v>
      </c>
      <c r="V32" s="10">
        <f t="shared" si="22"/>
        <v>168.3508518</v>
      </c>
      <c r="W32" s="4">
        <f t="shared" si="23"/>
        <v>1401674.428</v>
      </c>
      <c r="X32" s="4">
        <v>1.0377422E7</v>
      </c>
    </row>
    <row r="33" ht="15.75" customHeight="1">
      <c r="A33" s="10">
        <f t="shared" si="24"/>
        <v>2105</v>
      </c>
      <c r="B33" s="10">
        <f t="shared" si="2"/>
        <v>136771.3983</v>
      </c>
      <c r="C33" s="10">
        <f t="shared" si="3"/>
        <v>128370.6601</v>
      </c>
      <c r="D33" s="10">
        <f t="shared" si="4"/>
        <v>123125.7406</v>
      </c>
      <c r="E33" s="10">
        <f t="shared" si="5"/>
        <v>117536.9996</v>
      </c>
      <c r="F33" s="10">
        <f t="shared" si="6"/>
        <v>111039.8701</v>
      </c>
      <c r="G33" s="10">
        <f t="shared" si="7"/>
        <v>104256.5513</v>
      </c>
      <c r="H33" s="10">
        <f t="shared" si="8"/>
        <v>98146.77109</v>
      </c>
      <c r="I33" s="10">
        <f t="shared" si="9"/>
        <v>93525.93608</v>
      </c>
      <c r="J33" s="10">
        <f t="shared" si="10"/>
        <v>89629.11821</v>
      </c>
      <c r="K33" s="10">
        <f t="shared" si="11"/>
        <v>85150.02674</v>
      </c>
      <c r="L33" s="10">
        <f t="shared" si="12"/>
        <v>79179.80709</v>
      </c>
      <c r="M33" s="10">
        <f t="shared" si="13"/>
        <v>71154.76147</v>
      </c>
      <c r="N33" s="10">
        <f t="shared" si="14"/>
        <v>62244.09363</v>
      </c>
      <c r="O33" s="10">
        <f t="shared" si="15"/>
        <v>52808.5257</v>
      </c>
      <c r="P33" s="10">
        <f t="shared" si="16"/>
        <v>42573.43973</v>
      </c>
      <c r="Q33" s="10">
        <f t="shared" si="17"/>
        <v>31290.61993</v>
      </c>
      <c r="R33" s="10">
        <f t="shared" si="18"/>
        <v>19447.94975</v>
      </c>
      <c r="S33" s="10">
        <f t="shared" si="19"/>
        <v>9435.079587</v>
      </c>
      <c r="T33" s="10">
        <f t="shared" si="20"/>
        <v>3436.845731</v>
      </c>
      <c r="U33" s="10">
        <f t="shared" si="21"/>
        <v>873.9349226</v>
      </c>
      <c r="V33" s="10">
        <f t="shared" si="22"/>
        <v>167.2933812</v>
      </c>
      <c r="W33" s="4">
        <f t="shared" si="23"/>
        <v>1460165.423</v>
      </c>
      <c r="X33" s="4">
        <v>1.0624756E7</v>
      </c>
    </row>
    <row r="34" ht="15.75" customHeight="1"/>
    <row r="35" ht="15.75" customHeight="1"/>
    <row r="36" ht="15.75" customHeight="1">
      <c r="A36" s="4" t="s">
        <v>24</v>
      </c>
      <c r="C36" s="11">
        <f t="shared" ref="C36:V36" si="25">C13/B12</f>
        <v>0.9726511735</v>
      </c>
      <c r="D36" s="11">
        <f t="shared" si="25"/>
        <v>0.9926033489</v>
      </c>
      <c r="E36" s="11">
        <f t="shared" si="25"/>
        <v>0.9941641147</v>
      </c>
      <c r="F36" s="11">
        <f t="shared" si="25"/>
        <v>0.9914576959</v>
      </c>
      <c r="G36" s="11">
        <f t="shared" si="25"/>
        <v>0.9884800495</v>
      </c>
      <c r="H36" s="11">
        <f t="shared" si="25"/>
        <v>0.9870166072</v>
      </c>
      <c r="I36" s="11">
        <f t="shared" si="25"/>
        <v>0.9866522774</v>
      </c>
      <c r="J36" s="11">
        <f t="shared" si="25"/>
        <v>0.9848921753</v>
      </c>
      <c r="K36" s="11">
        <f t="shared" si="25"/>
        <v>0.9808080898</v>
      </c>
      <c r="L36" s="11">
        <f t="shared" si="25"/>
        <v>0.9716132325</v>
      </c>
      <c r="M36" s="11">
        <f t="shared" si="25"/>
        <v>0.9565321652</v>
      </c>
      <c r="N36" s="11">
        <f t="shared" si="25"/>
        <v>0.926942355</v>
      </c>
      <c r="O36" s="11">
        <f t="shared" si="25"/>
        <v>0.884094788</v>
      </c>
      <c r="P36" s="11">
        <f t="shared" si="25"/>
        <v>0.8256215616</v>
      </c>
      <c r="Q36" s="11">
        <f t="shared" si="25"/>
        <v>0.7442995822</v>
      </c>
      <c r="R36" s="11">
        <f t="shared" si="25"/>
        <v>0.641009685</v>
      </c>
      <c r="S36" s="11">
        <f t="shared" si="25"/>
        <v>0.5168607406</v>
      </c>
      <c r="T36" s="11">
        <f t="shared" si="25"/>
        <v>0.3926902881</v>
      </c>
      <c r="U36" s="11">
        <f t="shared" si="25"/>
        <v>0.2774818815</v>
      </c>
      <c r="V36" s="11">
        <f t="shared" si="25"/>
        <v>0.1914254447</v>
      </c>
    </row>
    <row r="37" ht="15.75" customHeight="1"/>
    <row r="38" ht="15.75" customHeight="1">
      <c r="A38" s="4" t="s">
        <v>22</v>
      </c>
      <c r="B38" s="12">
        <v>0.3500634783</v>
      </c>
    </row>
    <row r="39" ht="15.75" customHeight="1"/>
    <row r="40" ht="15.75" customHeight="1">
      <c r="A40" s="13">
        <v>2010.0</v>
      </c>
      <c r="B40" s="14">
        <v>119666.664</v>
      </c>
      <c r="C40" s="15">
        <v>117521.508</v>
      </c>
      <c r="D40" s="14">
        <v>117029.936</v>
      </c>
      <c r="E40" s="14">
        <v>115382.704</v>
      </c>
      <c r="F40" s="14">
        <v>109274.502</v>
      </c>
      <c r="G40" s="14">
        <v>100009.415</v>
      </c>
      <c r="H40" s="14">
        <v>86337.594</v>
      </c>
      <c r="I40" s="14">
        <v>81432.593</v>
      </c>
      <c r="J40" s="14">
        <v>73015.056</v>
      </c>
      <c r="K40" s="14">
        <v>64010.208</v>
      </c>
      <c r="L40" s="14">
        <v>54711.593</v>
      </c>
      <c r="M40" s="14">
        <v>44012.223</v>
      </c>
      <c r="N40" s="14">
        <v>33839.002</v>
      </c>
      <c r="O40" s="14">
        <v>25691.308</v>
      </c>
      <c r="P40" s="14">
        <v>18770.487</v>
      </c>
      <c r="Q40" s="15">
        <v>12194.15</v>
      </c>
      <c r="R40" s="14">
        <v>6532.443</v>
      </c>
      <c r="S40" s="14">
        <v>2763.585</v>
      </c>
      <c r="T40" s="14">
        <v>888.884</v>
      </c>
      <c r="U40" s="14">
        <v>183.717</v>
      </c>
      <c r="V40" s="14">
        <v>24.963</v>
      </c>
    </row>
    <row r="41" ht="15.75" customHeight="1">
      <c r="A41" s="13">
        <v>2015.0</v>
      </c>
      <c r="B41" s="14">
        <v>118705.952</v>
      </c>
      <c r="C41" s="14">
        <v>117634.79</v>
      </c>
      <c r="D41" s="14">
        <v>116861.959</v>
      </c>
      <c r="E41" s="14">
        <v>116538.916</v>
      </c>
      <c r="F41" s="14">
        <v>114682.023</v>
      </c>
      <c r="G41" s="15">
        <v>108214.391</v>
      </c>
      <c r="H41" s="14">
        <v>98606.097</v>
      </c>
      <c r="I41" s="15">
        <v>84867.057</v>
      </c>
      <c r="J41" s="14">
        <v>79874.418</v>
      </c>
      <c r="K41" s="14">
        <v>71353.657</v>
      </c>
      <c r="L41" s="14">
        <v>61998.917</v>
      </c>
      <c r="M41" s="14">
        <v>52170.575</v>
      </c>
      <c r="N41" s="14">
        <v>40731.046</v>
      </c>
      <c r="O41" s="14">
        <v>29929.239</v>
      </c>
      <c r="P41" s="14">
        <v>21274.925</v>
      </c>
      <c r="Q41" s="15">
        <v>14094.506</v>
      </c>
      <c r="R41" s="14">
        <v>7959.267</v>
      </c>
      <c r="S41" s="14">
        <v>3465.783</v>
      </c>
      <c r="T41" s="14">
        <v>1116.542</v>
      </c>
      <c r="U41" s="14">
        <v>251.258</v>
      </c>
      <c r="V41" s="14">
        <v>35.021</v>
      </c>
    </row>
    <row r="42" ht="15.75" customHeight="1">
      <c r="A42" s="13">
        <v>2020.0</v>
      </c>
      <c r="B42" s="14">
        <v>115684.899</v>
      </c>
      <c r="C42" s="14">
        <v>117053.564</v>
      </c>
      <c r="D42" s="14">
        <v>117072.089</v>
      </c>
      <c r="E42" s="15">
        <v>116431.475</v>
      </c>
      <c r="F42" s="14">
        <v>115921.567</v>
      </c>
      <c r="G42" s="14">
        <v>113710.885</v>
      </c>
      <c r="H42" s="14">
        <v>106883.956</v>
      </c>
      <c r="I42" s="14">
        <v>97125.021</v>
      </c>
      <c r="J42" s="15">
        <v>83404.987</v>
      </c>
      <c r="K42" s="14">
        <v>78235.498</v>
      </c>
      <c r="L42" s="14">
        <v>69326.216</v>
      </c>
      <c r="M42" s="14">
        <v>59372.236</v>
      </c>
      <c r="N42" s="14">
        <v>48585.003</v>
      </c>
      <c r="O42" s="14">
        <v>36346.251</v>
      </c>
      <c r="P42" s="14">
        <v>25093.321</v>
      </c>
      <c r="Q42" s="14">
        <v>16251.281</v>
      </c>
      <c r="R42" s="14">
        <v>9402.623</v>
      </c>
      <c r="S42" s="14">
        <v>4326.927</v>
      </c>
      <c r="T42" s="14">
        <v>1434.888</v>
      </c>
      <c r="U42" s="14">
        <v>321.505</v>
      </c>
      <c r="V42" s="14">
        <v>48.104</v>
      </c>
    </row>
    <row r="43" ht="15.75" customHeight="1">
      <c r="A43" s="13">
        <v>2025.0</v>
      </c>
      <c r="B43" s="14">
        <v>110525.769</v>
      </c>
      <c r="C43" s="14">
        <v>114348.157</v>
      </c>
      <c r="D43" s="14">
        <v>116578.382</v>
      </c>
      <c r="E43" s="14">
        <v>116691.946</v>
      </c>
      <c r="F43" s="14">
        <v>115886.69</v>
      </c>
      <c r="G43" s="14">
        <v>115048.84</v>
      </c>
      <c r="H43" s="14">
        <v>112465.497</v>
      </c>
      <c r="I43" s="14">
        <v>105451.862</v>
      </c>
      <c r="J43" s="15">
        <v>95632.057</v>
      </c>
      <c r="K43" s="14">
        <v>81861.165</v>
      </c>
      <c r="L43" s="14">
        <v>76221.398</v>
      </c>
      <c r="M43" s="14">
        <v>66639.077</v>
      </c>
      <c r="N43" s="14">
        <v>55600.504</v>
      </c>
      <c r="O43" s="14">
        <v>43698.127</v>
      </c>
      <c r="P43" s="14">
        <v>30799.056</v>
      </c>
      <c r="Q43" s="14">
        <v>19456.944</v>
      </c>
      <c r="R43" s="15">
        <v>11049.537</v>
      </c>
      <c r="S43" s="15">
        <v>5225.435</v>
      </c>
      <c r="T43" s="14">
        <v>1832.912</v>
      </c>
      <c r="U43" s="14">
        <v>420.781</v>
      </c>
      <c r="V43" s="14">
        <v>62.292</v>
      </c>
    </row>
    <row r="44" ht="15.75" customHeight="1">
      <c r="A44" s="13">
        <v>2030.0</v>
      </c>
      <c r="B44" s="14">
        <v>104239.066</v>
      </c>
      <c r="C44" s="14">
        <v>109445.27</v>
      </c>
      <c r="D44" s="14">
        <v>113938.901</v>
      </c>
      <c r="E44" s="15">
        <v>116240.11</v>
      </c>
      <c r="F44" s="15">
        <v>116203.583</v>
      </c>
      <c r="G44" s="15">
        <v>115112.413</v>
      </c>
      <c r="H44" s="15">
        <v>113933.728</v>
      </c>
      <c r="I44" s="14">
        <v>111135.356</v>
      </c>
      <c r="J44" s="14">
        <v>104019.206</v>
      </c>
      <c r="K44" s="15">
        <v>94058.571</v>
      </c>
      <c r="L44" s="14">
        <v>79950.161</v>
      </c>
      <c r="M44" s="14">
        <v>73509.925</v>
      </c>
      <c r="N44" s="14">
        <v>62716.888</v>
      </c>
      <c r="O44" s="14">
        <v>50364.573</v>
      </c>
      <c r="P44" s="15">
        <v>37387.863</v>
      </c>
      <c r="Q44" s="14">
        <v>24197.227</v>
      </c>
      <c r="R44" s="14">
        <v>13460.767</v>
      </c>
      <c r="S44" s="15">
        <v>6269.885</v>
      </c>
      <c r="T44" s="14">
        <v>2264.503</v>
      </c>
      <c r="U44" s="14">
        <v>548.115</v>
      </c>
      <c r="V44" s="14">
        <v>81.884</v>
      </c>
    </row>
    <row r="45" ht="15.75" customHeight="1">
      <c r="A45" s="13">
        <v>2035.0</v>
      </c>
      <c r="B45" s="14">
        <v>100096.168</v>
      </c>
      <c r="C45" s="15">
        <v>103370.533</v>
      </c>
      <c r="D45" s="14">
        <v>109099.111</v>
      </c>
      <c r="E45" s="14">
        <v>113633.802</v>
      </c>
      <c r="F45" s="14">
        <v>115797.279</v>
      </c>
      <c r="G45" s="14">
        <v>115515.81</v>
      </c>
      <c r="H45" s="14">
        <v>114134.364</v>
      </c>
      <c r="I45" s="14">
        <v>112751.597</v>
      </c>
      <c r="J45" s="15">
        <v>109800.951</v>
      </c>
      <c r="K45" s="14">
        <v>102489.813</v>
      </c>
      <c r="L45" s="14">
        <v>92070.487</v>
      </c>
      <c r="M45" s="14">
        <v>77317.708</v>
      </c>
      <c r="N45" s="14">
        <v>69464.914</v>
      </c>
      <c r="O45" s="14">
        <v>57162.086</v>
      </c>
      <c r="P45" s="14">
        <v>43461.983</v>
      </c>
      <c r="Q45" s="15">
        <v>29727.934</v>
      </c>
      <c r="R45" s="14">
        <v>16996.433</v>
      </c>
      <c r="S45" s="14">
        <v>7795.362</v>
      </c>
      <c r="T45" s="14">
        <v>2781.717</v>
      </c>
      <c r="U45" s="14">
        <v>693.185</v>
      </c>
      <c r="V45" s="14">
        <v>107.907</v>
      </c>
    </row>
    <row r="46" ht="15.75" customHeight="1">
      <c r="A46" s="13">
        <v>2040.0</v>
      </c>
      <c r="B46" s="14">
        <v>99815.422</v>
      </c>
      <c r="C46" s="14">
        <v>99371.014</v>
      </c>
      <c r="D46" s="14">
        <v>103073.568</v>
      </c>
      <c r="E46" s="14">
        <v>108822.149</v>
      </c>
      <c r="F46" s="14">
        <v>113229.387</v>
      </c>
      <c r="G46" s="14">
        <v>115194.495</v>
      </c>
      <c r="H46" s="15">
        <v>114674.684</v>
      </c>
      <c r="I46" s="14">
        <v>113115.045</v>
      </c>
      <c r="J46" s="14">
        <v>111566.904</v>
      </c>
      <c r="K46" s="14">
        <v>108357.88</v>
      </c>
      <c r="L46" s="15">
        <v>100509.44</v>
      </c>
      <c r="M46" s="14">
        <v>89266.714</v>
      </c>
      <c r="N46" s="14">
        <v>73303.32</v>
      </c>
      <c r="O46" s="14">
        <v>63643.44</v>
      </c>
      <c r="P46" s="14">
        <v>49712.078</v>
      </c>
      <c r="Q46" s="14">
        <v>34940.836</v>
      </c>
      <c r="R46" s="14">
        <v>21193.702</v>
      </c>
      <c r="S46" s="14">
        <v>10051.671</v>
      </c>
      <c r="T46" s="14">
        <v>3546.072</v>
      </c>
      <c r="U46" s="14">
        <v>875.115</v>
      </c>
      <c r="V46" s="14">
        <v>139.335</v>
      </c>
    </row>
    <row r="47" ht="15.75" customHeight="1">
      <c r="A47" s="13">
        <v>2045.0</v>
      </c>
      <c r="B47" s="15">
        <v>98235.237</v>
      </c>
      <c r="C47" s="14">
        <v>99186.056</v>
      </c>
      <c r="D47" s="14">
        <v>99107.532</v>
      </c>
      <c r="E47" s="14">
        <v>102820.598</v>
      </c>
      <c r="F47" s="14">
        <v>108452.254</v>
      </c>
      <c r="G47" s="14">
        <v>112697.693</v>
      </c>
      <c r="H47" s="14">
        <v>114483.032</v>
      </c>
      <c r="I47" s="14">
        <v>113811.097</v>
      </c>
      <c r="J47" s="14">
        <v>112090.631</v>
      </c>
      <c r="K47" s="14">
        <v>110264.347</v>
      </c>
      <c r="L47" s="14">
        <v>106442.279</v>
      </c>
      <c r="M47" s="14">
        <v>97655.927</v>
      </c>
      <c r="N47" s="14">
        <v>84924.063</v>
      </c>
      <c r="O47" s="14">
        <v>67456.603</v>
      </c>
      <c r="P47" s="14">
        <v>55728.131</v>
      </c>
      <c r="Q47" s="14">
        <v>40360.615</v>
      </c>
      <c r="R47" s="14">
        <v>25246.279</v>
      </c>
      <c r="S47" s="14">
        <v>12776.97</v>
      </c>
      <c r="T47" s="14">
        <v>4673.398</v>
      </c>
      <c r="U47" s="14">
        <v>1142.509</v>
      </c>
      <c r="V47" s="14">
        <v>178.975</v>
      </c>
    </row>
    <row r="48" ht="15.75" customHeight="1">
      <c r="A48" s="13">
        <v>2050.0</v>
      </c>
      <c r="B48" s="14">
        <v>95174.388</v>
      </c>
      <c r="C48" s="14">
        <v>97691.285</v>
      </c>
      <c r="D48" s="14">
        <v>98943.755</v>
      </c>
      <c r="E48" s="14">
        <v>98872.629</v>
      </c>
      <c r="F48" s="14">
        <v>102484.191</v>
      </c>
      <c r="G48" s="14">
        <v>107998.483</v>
      </c>
      <c r="H48" s="14">
        <v>112110.455</v>
      </c>
      <c r="I48" s="14">
        <v>113768.425</v>
      </c>
      <c r="J48" s="14">
        <v>112935.243</v>
      </c>
      <c r="K48" s="14">
        <v>110936.196</v>
      </c>
      <c r="L48" s="14">
        <v>108484.339</v>
      </c>
      <c r="M48" s="14">
        <v>103621.966</v>
      </c>
      <c r="N48" s="14">
        <v>93169.646</v>
      </c>
      <c r="O48" s="14">
        <v>78519.008</v>
      </c>
      <c r="P48" s="14">
        <v>59416.063</v>
      </c>
      <c r="Q48" s="14">
        <v>45662.793</v>
      </c>
      <c r="R48" s="14">
        <v>29549.748</v>
      </c>
      <c r="S48" s="14">
        <v>15501.738</v>
      </c>
      <c r="T48" s="14">
        <v>6081.092</v>
      </c>
      <c r="U48" s="14">
        <v>1544.893</v>
      </c>
      <c r="V48" s="14">
        <v>237.669</v>
      </c>
    </row>
    <row r="49" ht="15.75" customHeight="1"/>
    <row r="51" ht="15.75" customHeight="1">
      <c r="A51" s="4" t="s">
        <v>25</v>
      </c>
      <c r="B51" s="16" t="s">
        <v>1</v>
      </c>
      <c r="C51" s="16" t="s">
        <v>2</v>
      </c>
      <c r="D51" s="16" t="s">
        <v>3</v>
      </c>
      <c r="E51" s="16" t="s">
        <v>4</v>
      </c>
      <c r="F51" s="16" t="s">
        <v>5</v>
      </c>
      <c r="G51" s="16" t="s">
        <v>6</v>
      </c>
      <c r="H51" s="16" t="s">
        <v>7</v>
      </c>
      <c r="I51" s="16" t="s">
        <v>8</v>
      </c>
      <c r="J51" s="16" t="s">
        <v>9</v>
      </c>
      <c r="K51" s="16" t="s">
        <v>10</v>
      </c>
      <c r="L51" s="16" t="s">
        <v>11</v>
      </c>
      <c r="M51" s="16" t="s">
        <v>12</v>
      </c>
      <c r="N51" s="16" t="s">
        <v>13</v>
      </c>
      <c r="O51" s="16" t="s">
        <v>14</v>
      </c>
      <c r="P51" s="16" t="s">
        <v>15</v>
      </c>
      <c r="Q51" s="16" t="s">
        <v>16</v>
      </c>
      <c r="R51" s="16" t="s">
        <v>17</v>
      </c>
      <c r="S51" s="16" t="s">
        <v>18</v>
      </c>
      <c r="T51" s="16" t="s">
        <v>19</v>
      </c>
      <c r="U51" s="16" t="s">
        <v>20</v>
      </c>
      <c r="V51" s="16" t="s">
        <v>21</v>
      </c>
    </row>
    <row r="52" ht="15.75" customHeight="1">
      <c r="A52" s="17" t="s">
        <v>26</v>
      </c>
      <c r="B52" s="17">
        <v>1406.557</v>
      </c>
      <c r="C52" s="17">
        <v>1459.991</v>
      </c>
      <c r="D52" s="17">
        <v>1496.756</v>
      </c>
      <c r="E52" s="17">
        <v>1513.542</v>
      </c>
      <c r="F52" s="17">
        <v>1518.284</v>
      </c>
      <c r="G52" s="17">
        <v>1479.692</v>
      </c>
      <c r="H52" s="17">
        <v>1353.727</v>
      </c>
      <c r="I52" s="17">
        <v>1150.241</v>
      </c>
      <c r="J52" s="17">
        <v>926.737</v>
      </c>
      <c r="K52" s="17">
        <v>764.138</v>
      </c>
      <c r="L52" s="17">
        <v>668.819</v>
      </c>
      <c r="M52" s="17">
        <v>612.527</v>
      </c>
      <c r="N52" s="17">
        <v>516.893</v>
      </c>
      <c r="O52" s="17">
        <v>387.304</v>
      </c>
      <c r="P52" s="17">
        <v>249.478</v>
      </c>
      <c r="Q52" s="17">
        <v>141.339</v>
      </c>
      <c r="R52" s="17">
        <v>86.116</v>
      </c>
      <c r="S52" s="17">
        <v>49.263</v>
      </c>
      <c r="T52" s="17">
        <v>18.958</v>
      </c>
      <c r="U52" s="17">
        <v>3.959</v>
      </c>
      <c r="V52" s="17">
        <v>0.327</v>
      </c>
    </row>
    <row r="53" ht="15.75" customHeight="1">
      <c r="A53" s="18" t="s">
        <v>27</v>
      </c>
      <c r="B53" s="18">
        <v>2468.173</v>
      </c>
      <c r="C53" s="18">
        <v>2206.2658016891937</v>
      </c>
      <c r="D53" s="18">
        <v>2014.0175532970509</v>
      </c>
      <c r="E53" s="18">
        <v>1933.3675624355851</v>
      </c>
      <c r="F53" s="18">
        <v>1899.1307761223875</v>
      </c>
      <c r="G53" s="18">
        <v>1680.9920290961059</v>
      </c>
      <c r="H53" s="18">
        <v>1238.0667479878557</v>
      </c>
      <c r="I53" s="18">
        <v>829.2226516322382</v>
      </c>
      <c r="J53" s="18">
        <v>559.4727088027206</v>
      </c>
      <c r="K53" s="18">
        <v>449.41036964907806</v>
      </c>
      <c r="L53" s="18">
        <v>394.30091175184054</v>
      </c>
      <c r="M53" s="18">
        <v>367.8183337759388</v>
      </c>
      <c r="N53" s="18">
        <v>329.4975398924725</v>
      </c>
      <c r="O53" s="18">
        <v>263.54165800238326</v>
      </c>
      <c r="P53" s="18">
        <v>180.61821560522557</v>
      </c>
      <c r="Q53" s="18">
        <v>111.50696434766452</v>
      </c>
      <c r="R53" s="18">
        <v>66.72788975070479</v>
      </c>
      <c r="S53" s="18">
        <v>34.272235259594666</v>
      </c>
      <c r="T53" s="18">
        <v>11.512531200353157</v>
      </c>
      <c r="U53" s="18">
        <v>2.122800447759811</v>
      </c>
      <c r="V53" s="18">
        <v>0.16116685924017854</v>
      </c>
      <c r="W53" s="18"/>
      <c r="X53" s="18"/>
      <c r="Y53" s="18"/>
      <c r="Z53" s="1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>
      <c r="A73" s="17" t="s">
        <v>0</v>
      </c>
      <c r="B73" s="19" t="s">
        <v>1</v>
      </c>
      <c r="C73" s="19" t="s">
        <v>2</v>
      </c>
      <c r="D73" s="19" t="s">
        <v>3</v>
      </c>
      <c r="E73" s="19" t="s">
        <v>4</v>
      </c>
      <c r="F73" s="19" t="s">
        <v>5</v>
      </c>
      <c r="G73" s="19" t="s">
        <v>6</v>
      </c>
      <c r="H73" s="19" t="s">
        <v>7</v>
      </c>
      <c r="I73" s="19" t="s">
        <v>8</v>
      </c>
      <c r="J73" s="19" t="s">
        <v>9</v>
      </c>
      <c r="K73" s="19" t="s">
        <v>10</v>
      </c>
      <c r="L73" s="19" t="s">
        <v>11</v>
      </c>
      <c r="M73" s="19" t="s">
        <v>12</v>
      </c>
      <c r="N73" s="19" t="s">
        <v>13</v>
      </c>
      <c r="O73" s="19" t="s">
        <v>14</v>
      </c>
      <c r="P73" s="19" t="s">
        <v>15</v>
      </c>
      <c r="Q73" s="19" t="s">
        <v>16</v>
      </c>
      <c r="R73" s="19" t="s">
        <v>17</v>
      </c>
      <c r="S73" s="19" t="s">
        <v>18</v>
      </c>
      <c r="T73" s="19" t="s">
        <v>19</v>
      </c>
      <c r="U73" s="19" t="s">
        <v>20</v>
      </c>
      <c r="V73" s="19" t="s">
        <v>21</v>
      </c>
      <c r="W73" s="4" t="s">
        <v>28</v>
      </c>
      <c r="X73" s="4" t="s">
        <v>29</v>
      </c>
    </row>
    <row r="74" ht="15.75" customHeight="1">
      <c r="A74" s="19">
        <v>1950.0</v>
      </c>
      <c r="B74" s="6">
        <v>55002.5</v>
      </c>
      <c r="C74" s="6">
        <v>44000.8</v>
      </c>
      <c r="D74" s="6">
        <v>40152.3</v>
      </c>
      <c r="E74" s="6">
        <v>36848.4</v>
      </c>
      <c r="F74" s="6">
        <v>32429.7</v>
      </c>
      <c r="G74" s="6">
        <v>27990.2</v>
      </c>
      <c r="H74" s="6">
        <v>24208.0</v>
      </c>
      <c r="I74" s="6">
        <v>21006.7</v>
      </c>
      <c r="J74" s="6">
        <v>17969.3</v>
      </c>
      <c r="K74" s="6">
        <v>14986.8</v>
      </c>
      <c r="L74" s="6">
        <v>12560.0</v>
      </c>
      <c r="M74" s="6">
        <v>10307.9</v>
      </c>
      <c r="N74" s="6">
        <v>8127.1</v>
      </c>
      <c r="O74" s="6">
        <v>5338.7</v>
      </c>
      <c r="P74" s="6">
        <v>3775.7</v>
      </c>
      <c r="Q74" s="6">
        <v>1934.3</v>
      </c>
      <c r="R74" s="6">
        <v>922.4</v>
      </c>
      <c r="S74" s="7" t="s">
        <v>23</v>
      </c>
      <c r="T74" s="7" t="s">
        <v>23</v>
      </c>
      <c r="U74" s="7" t="s">
        <v>23</v>
      </c>
      <c r="V74" s="7" t="s">
        <v>23</v>
      </c>
      <c r="W74" s="4">
        <f t="shared" ref="W74:W94" si="26">sum(B74:V74)</f>
        <v>357560.8</v>
      </c>
      <c r="X74" s="4">
        <v>2743.654000000001</v>
      </c>
    </row>
    <row r="75" ht="15.75" customHeight="1">
      <c r="A75" s="19">
        <v>1955.0</v>
      </c>
      <c r="B75" s="6">
        <v>62561.6</v>
      </c>
      <c r="C75" s="6">
        <v>48768.7</v>
      </c>
      <c r="D75" s="6">
        <v>42824.0</v>
      </c>
      <c r="E75" s="6">
        <v>39341.3</v>
      </c>
      <c r="F75" s="6">
        <v>35832.3</v>
      </c>
      <c r="G75" s="6">
        <v>31297.6</v>
      </c>
      <c r="H75" s="6">
        <v>26919.2</v>
      </c>
      <c r="I75" s="6">
        <v>23172.6</v>
      </c>
      <c r="J75" s="6">
        <v>19984.0</v>
      </c>
      <c r="K75" s="6">
        <v>16945.8</v>
      </c>
      <c r="L75" s="6">
        <v>13924.7</v>
      </c>
      <c r="M75" s="6">
        <v>11353.5</v>
      </c>
      <c r="N75" s="6">
        <v>8872.8</v>
      </c>
      <c r="O75" s="6">
        <v>6451.4</v>
      </c>
      <c r="P75" s="6">
        <v>3723.4</v>
      </c>
      <c r="Q75" s="6">
        <v>2133.7</v>
      </c>
      <c r="R75" s="6">
        <v>989.201</v>
      </c>
      <c r="S75" s="7" t="s">
        <v>23</v>
      </c>
      <c r="T75" s="7" t="s">
        <v>23</v>
      </c>
      <c r="U75" s="7" t="s">
        <v>23</v>
      </c>
      <c r="V75" s="7" t="s">
        <v>23</v>
      </c>
      <c r="W75" s="4">
        <f t="shared" si="26"/>
        <v>395095.801</v>
      </c>
      <c r="X75" s="4">
        <v>3197.364</v>
      </c>
    </row>
    <row r="76" ht="15.75" customHeight="1">
      <c r="A76" s="19">
        <v>1960.0</v>
      </c>
      <c r="B76" s="6">
        <v>71484.7</v>
      </c>
      <c r="C76" s="6">
        <v>56729.1</v>
      </c>
      <c r="D76" s="6">
        <v>47710.0</v>
      </c>
      <c r="E76" s="6">
        <v>42113.7</v>
      </c>
      <c r="F76" s="6">
        <v>38447.5</v>
      </c>
      <c r="G76" s="6">
        <v>34783.5</v>
      </c>
      <c r="H76" s="6">
        <v>30279.5</v>
      </c>
      <c r="I76" s="6">
        <v>25928.6</v>
      </c>
      <c r="J76" s="6">
        <v>22191.6</v>
      </c>
      <c r="K76" s="6">
        <v>18980.8</v>
      </c>
      <c r="L76" s="6">
        <v>15874.4</v>
      </c>
      <c r="M76" s="6">
        <v>12715.0</v>
      </c>
      <c r="N76" s="6">
        <v>9923.9</v>
      </c>
      <c r="O76" s="6">
        <v>7200.2</v>
      </c>
      <c r="P76" s="6">
        <v>4643.6</v>
      </c>
      <c r="Q76" s="6">
        <v>2203.3</v>
      </c>
      <c r="R76" s="6">
        <v>1134.699</v>
      </c>
      <c r="S76" s="7" t="s">
        <v>23</v>
      </c>
      <c r="T76" s="7" t="s">
        <v>23</v>
      </c>
      <c r="U76" s="7" t="s">
        <v>23</v>
      </c>
      <c r="V76" s="7" t="s">
        <v>23</v>
      </c>
      <c r="W76" s="4">
        <f t="shared" si="26"/>
        <v>442344.099</v>
      </c>
      <c r="X76" s="4">
        <v>3741.403</v>
      </c>
    </row>
    <row r="77" ht="15.75" customHeight="1">
      <c r="A77" s="19">
        <v>1965.0</v>
      </c>
      <c r="B77" s="6">
        <v>78964.3</v>
      </c>
      <c r="C77" s="6">
        <v>65608.2</v>
      </c>
      <c r="D77" s="6">
        <v>55528.1</v>
      </c>
      <c r="E77" s="6">
        <v>46820.0</v>
      </c>
      <c r="F77" s="6">
        <v>41005.1</v>
      </c>
      <c r="G77" s="6">
        <v>37246.2</v>
      </c>
      <c r="H77" s="6">
        <v>33637.1</v>
      </c>
      <c r="I77" s="6">
        <v>29199.6</v>
      </c>
      <c r="J77" s="6">
        <v>24880.5</v>
      </c>
      <c r="K77" s="6">
        <v>21136.8</v>
      </c>
      <c r="L77" s="6">
        <v>17837.3</v>
      </c>
      <c r="M77" s="6">
        <v>14574.1</v>
      </c>
      <c r="N77" s="6">
        <v>11201.0</v>
      </c>
      <c r="O77" s="6">
        <v>8163.1</v>
      </c>
      <c r="P77" s="6">
        <v>5282.1</v>
      </c>
      <c r="Q77" s="6">
        <v>2821.8</v>
      </c>
      <c r="R77" s="6">
        <v>1251.203</v>
      </c>
      <c r="S77" s="7" t="s">
        <v>23</v>
      </c>
      <c r="T77" s="7" t="s">
        <v>23</v>
      </c>
      <c r="U77" s="7" t="s">
        <v>23</v>
      </c>
      <c r="V77" s="7" t="s">
        <v>23</v>
      </c>
      <c r="W77" s="4">
        <f t="shared" si="26"/>
        <v>495156.503</v>
      </c>
      <c r="X77" s="4">
        <v>4406.183999999999</v>
      </c>
    </row>
    <row r="78" ht="15.75" customHeight="1">
      <c r="A78" s="19">
        <v>1970.0</v>
      </c>
      <c r="B78" s="6">
        <v>86620.7</v>
      </c>
      <c r="C78" s="6">
        <v>73333.0</v>
      </c>
      <c r="D78" s="6">
        <v>64408.6</v>
      </c>
      <c r="E78" s="6">
        <v>54622.6</v>
      </c>
      <c r="F78" s="6">
        <v>45739.6</v>
      </c>
      <c r="G78" s="6">
        <v>39878.0</v>
      </c>
      <c r="H78" s="6">
        <v>36157.4</v>
      </c>
      <c r="I78" s="6">
        <v>32564.1</v>
      </c>
      <c r="J78" s="6">
        <v>28134.0</v>
      </c>
      <c r="K78" s="6">
        <v>23798.5</v>
      </c>
      <c r="L78" s="6">
        <v>19957.6</v>
      </c>
      <c r="M78" s="6">
        <v>16473.5</v>
      </c>
      <c r="N78" s="6">
        <v>12946.5</v>
      </c>
      <c r="O78" s="6">
        <v>9323.2</v>
      </c>
      <c r="P78" s="6">
        <v>6095.8</v>
      </c>
      <c r="Q78" s="6">
        <v>3287.6</v>
      </c>
      <c r="R78" s="6">
        <v>1570.2</v>
      </c>
      <c r="S78" s="7" t="s">
        <v>23</v>
      </c>
      <c r="T78" s="7" t="s">
        <v>23</v>
      </c>
      <c r="U78" s="7" t="s">
        <v>23</v>
      </c>
      <c r="V78" s="7" t="s">
        <v>23</v>
      </c>
      <c r="W78" s="4">
        <f t="shared" si="26"/>
        <v>554910.9</v>
      </c>
      <c r="X78" s="4">
        <v>5215.69</v>
      </c>
    </row>
    <row r="79" ht="15.75" customHeight="1">
      <c r="A79" s="19">
        <v>1975.0</v>
      </c>
      <c r="B79" s="6">
        <v>93693.2</v>
      </c>
      <c r="C79" s="6">
        <v>81206.0</v>
      </c>
      <c r="D79" s="6">
        <v>72162.9</v>
      </c>
      <c r="E79" s="6">
        <v>63479.5</v>
      </c>
      <c r="F79" s="6">
        <v>53508.7</v>
      </c>
      <c r="G79" s="6">
        <v>44625.1</v>
      </c>
      <c r="H79" s="6">
        <v>38835.9</v>
      </c>
      <c r="I79" s="6">
        <v>35117.9</v>
      </c>
      <c r="J79" s="6">
        <v>31484.1</v>
      </c>
      <c r="K79" s="6">
        <v>27009.4</v>
      </c>
      <c r="L79" s="6">
        <v>22563.3</v>
      </c>
      <c r="M79" s="6">
        <v>18525.8</v>
      </c>
      <c r="N79" s="6">
        <v>14739.9</v>
      </c>
      <c r="O79" s="6">
        <v>10890.2</v>
      </c>
      <c r="P79" s="6">
        <v>7064.7</v>
      </c>
      <c r="Q79" s="6">
        <v>3874.4</v>
      </c>
      <c r="R79" s="6">
        <v>1919.801</v>
      </c>
      <c r="S79" s="7" t="s">
        <v>23</v>
      </c>
      <c r="T79" s="7" t="s">
        <v>23</v>
      </c>
      <c r="U79" s="7" t="s">
        <v>23</v>
      </c>
      <c r="V79" s="7" t="s">
        <v>23</v>
      </c>
      <c r="W79" s="4">
        <f t="shared" si="26"/>
        <v>620700.801</v>
      </c>
      <c r="X79" s="4">
        <v>6212.483000000001</v>
      </c>
    </row>
    <row r="80" ht="15.75" customHeight="1">
      <c r="A80" s="19">
        <v>1980.0</v>
      </c>
      <c r="B80" s="6">
        <v>96705.2</v>
      </c>
      <c r="C80" s="6">
        <v>88726.3</v>
      </c>
      <c r="D80" s="6">
        <v>80119.0</v>
      </c>
      <c r="E80" s="6">
        <v>71272.7</v>
      </c>
      <c r="F80" s="6">
        <v>62367.4</v>
      </c>
      <c r="G80" s="6">
        <v>52385.4</v>
      </c>
      <c r="H80" s="6">
        <v>43612.3</v>
      </c>
      <c r="I80" s="6">
        <v>37855.4</v>
      </c>
      <c r="J80" s="6">
        <v>34081.0</v>
      </c>
      <c r="K80" s="6">
        <v>30344.9</v>
      </c>
      <c r="L80" s="6">
        <v>25721.1</v>
      </c>
      <c r="M80" s="6">
        <v>21061.3</v>
      </c>
      <c r="N80" s="6">
        <v>16708.9</v>
      </c>
      <c r="O80" s="6">
        <v>12546.8</v>
      </c>
      <c r="P80" s="6">
        <v>8393.5</v>
      </c>
      <c r="Q80" s="6">
        <v>4595.6</v>
      </c>
      <c r="R80" s="6">
        <v>2359.399</v>
      </c>
      <c r="S80" s="7" t="s">
        <v>23</v>
      </c>
      <c r="T80" s="7" t="s">
        <v>23</v>
      </c>
      <c r="U80" s="7" t="s">
        <v>23</v>
      </c>
      <c r="V80" s="7" t="s">
        <v>23</v>
      </c>
      <c r="W80" s="4">
        <f t="shared" si="26"/>
        <v>688856.199</v>
      </c>
      <c r="X80" s="4">
        <v>7310.102999999998</v>
      </c>
    </row>
    <row r="81" ht="15.75" customHeight="1">
      <c r="A81" s="19">
        <v>1985.0</v>
      </c>
      <c r="B81" s="6">
        <v>108687.634</v>
      </c>
      <c r="C81" s="6">
        <v>91847.668</v>
      </c>
      <c r="D81" s="6">
        <v>87459.619</v>
      </c>
      <c r="E81" s="6">
        <v>79287.943</v>
      </c>
      <c r="F81" s="6">
        <v>70281.214</v>
      </c>
      <c r="G81" s="6">
        <v>61369.375</v>
      </c>
      <c r="H81" s="6">
        <v>51458.498</v>
      </c>
      <c r="I81" s="6">
        <v>42731.925</v>
      </c>
      <c r="J81" s="6">
        <v>36892.355</v>
      </c>
      <c r="K81" s="6">
        <v>32893.466</v>
      </c>
      <c r="L81" s="6">
        <v>28765.511</v>
      </c>
      <c r="M81" s="6">
        <v>23751.367</v>
      </c>
      <c r="N81" s="6">
        <v>18550.163</v>
      </c>
      <c r="O81" s="6">
        <v>13777.149</v>
      </c>
      <c r="P81" s="6">
        <v>9487.109</v>
      </c>
      <c r="Q81" s="6">
        <v>5596.926</v>
      </c>
      <c r="R81" s="6">
        <v>3215.063</v>
      </c>
      <c r="S81" s="7" t="s">
        <v>23</v>
      </c>
      <c r="T81" s="7" t="s">
        <v>23</v>
      </c>
      <c r="U81" s="7" t="s">
        <v>23</v>
      </c>
      <c r="V81" s="7" t="s">
        <v>23</v>
      </c>
      <c r="W81" s="4">
        <f t="shared" si="26"/>
        <v>766052.985</v>
      </c>
      <c r="X81" s="4">
        <v>8887.626</v>
      </c>
    </row>
    <row r="82" ht="15.75" customHeight="1">
      <c r="A82" s="19">
        <v>1990.0</v>
      </c>
      <c r="B82" s="6">
        <v>116015.906</v>
      </c>
      <c r="C82" s="6">
        <v>103942.807</v>
      </c>
      <c r="D82" s="6">
        <v>90742.606</v>
      </c>
      <c r="E82" s="6">
        <v>86678.001</v>
      </c>
      <c r="F82" s="6">
        <v>78330.698</v>
      </c>
      <c r="G82" s="6">
        <v>69293.941</v>
      </c>
      <c r="H82" s="6">
        <v>60417.928</v>
      </c>
      <c r="I82" s="6">
        <v>50547.262</v>
      </c>
      <c r="J82" s="6">
        <v>41769.732</v>
      </c>
      <c r="K82" s="6">
        <v>35742.813</v>
      </c>
      <c r="L82" s="6">
        <v>31343.992</v>
      </c>
      <c r="M82" s="6">
        <v>26745.775</v>
      </c>
      <c r="N82" s="6">
        <v>21124.709</v>
      </c>
      <c r="O82" s="6">
        <v>15498.95</v>
      </c>
      <c r="P82" s="6">
        <v>10588.976</v>
      </c>
      <c r="Q82" s="6">
        <v>6459.576</v>
      </c>
      <c r="R82" s="6">
        <v>4170.912</v>
      </c>
      <c r="S82" s="7" t="s">
        <v>23</v>
      </c>
      <c r="T82" s="7" t="s">
        <v>23</v>
      </c>
      <c r="U82" s="7" t="s">
        <v>23</v>
      </c>
      <c r="V82" s="7" t="s">
        <v>23</v>
      </c>
      <c r="W82" s="4">
        <f t="shared" si="26"/>
        <v>849414.584</v>
      </c>
      <c r="X82" s="4">
        <v>10564.857</v>
      </c>
    </row>
    <row r="83" ht="15.75" customHeight="1">
      <c r="A83" s="19">
        <v>1995.0</v>
      </c>
      <c r="B83" s="6">
        <v>120507.789</v>
      </c>
      <c r="C83" s="6">
        <v>111734.705</v>
      </c>
      <c r="D83" s="6">
        <v>102820.193</v>
      </c>
      <c r="E83" s="6">
        <v>89968.0</v>
      </c>
      <c r="F83" s="6">
        <v>85654.302</v>
      </c>
      <c r="G83" s="6">
        <v>77216.609</v>
      </c>
      <c r="H83" s="6">
        <v>68223.51</v>
      </c>
      <c r="I83" s="6">
        <v>59390.661</v>
      </c>
      <c r="J83" s="6">
        <v>49484.37</v>
      </c>
      <c r="K83" s="6">
        <v>40572.192</v>
      </c>
      <c r="L83" s="6">
        <v>34198.313</v>
      </c>
      <c r="M83" s="6">
        <v>29316.837</v>
      </c>
      <c r="N83" s="6">
        <v>24001.544</v>
      </c>
      <c r="O83" s="6">
        <v>17870.14</v>
      </c>
      <c r="P83" s="6">
        <v>12102.577</v>
      </c>
      <c r="Q83" s="6">
        <v>7356.074</v>
      </c>
      <c r="R83" s="6">
        <v>3487.05</v>
      </c>
      <c r="S83" s="6">
        <v>1275.292</v>
      </c>
      <c r="T83" s="6">
        <v>328.584</v>
      </c>
      <c r="U83" s="6">
        <v>56.629</v>
      </c>
      <c r="V83" s="6">
        <v>6.674</v>
      </c>
      <c r="W83" s="4">
        <f t="shared" si="26"/>
        <v>935572.045</v>
      </c>
      <c r="X83" s="4">
        <v>11819.622000000003</v>
      </c>
    </row>
    <row r="84" ht="15.75" customHeight="1">
      <c r="A84" s="19">
        <v>2000.0</v>
      </c>
      <c r="B84" s="6">
        <v>120837.194</v>
      </c>
      <c r="C84" s="6">
        <v>116832.3</v>
      </c>
      <c r="D84" s="6">
        <v>110729.954</v>
      </c>
      <c r="E84" s="6">
        <v>102090.211</v>
      </c>
      <c r="F84" s="6">
        <v>89019.987</v>
      </c>
      <c r="G84" s="6">
        <v>84460.336</v>
      </c>
      <c r="H84" s="6">
        <v>75999.679</v>
      </c>
      <c r="I84" s="6">
        <v>67058.27</v>
      </c>
      <c r="J84" s="6">
        <v>58186.796</v>
      </c>
      <c r="K84" s="6">
        <v>48160.04</v>
      </c>
      <c r="L84" s="6">
        <v>38960.894</v>
      </c>
      <c r="M84" s="6">
        <v>32162.403</v>
      </c>
      <c r="N84" s="6">
        <v>26532.085</v>
      </c>
      <c r="O84" s="6">
        <v>20547.776</v>
      </c>
      <c r="P84" s="6">
        <v>14168.769</v>
      </c>
      <c r="Q84" s="6">
        <v>8576.223</v>
      </c>
      <c r="R84" s="6">
        <v>4465.244</v>
      </c>
      <c r="S84" s="6">
        <v>1716.06</v>
      </c>
      <c r="T84" s="6">
        <v>480.32</v>
      </c>
      <c r="U84" s="6">
        <v>88.882</v>
      </c>
      <c r="V84" s="6">
        <v>10.82</v>
      </c>
      <c r="W84" s="4">
        <f t="shared" si="26"/>
        <v>1021084.243</v>
      </c>
      <c r="X84" s="4">
        <v>12595.084</v>
      </c>
    </row>
    <row r="85" ht="15.75" customHeight="1">
      <c r="A85" s="19">
        <v>2005.0</v>
      </c>
      <c r="B85" s="6">
        <v>120011.498</v>
      </c>
      <c r="C85" s="6">
        <v>117787.65</v>
      </c>
      <c r="D85" s="6">
        <v>115950.451</v>
      </c>
      <c r="E85" s="6">
        <v>110071.806</v>
      </c>
      <c r="F85" s="6">
        <v>101182.335</v>
      </c>
      <c r="G85" s="6">
        <v>87787.3</v>
      </c>
      <c r="H85" s="6">
        <v>82998.853</v>
      </c>
      <c r="I85" s="6">
        <v>74571.676</v>
      </c>
      <c r="J85" s="6">
        <v>65645.994</v>
      </c>
      <c r="K85" s="6">
        <v>56669.361</v>
      </c>
      <c r="L85" s="6">
        <v>46368.167</v>
      </c>
      <c r="M85" s="6">
        <v>36816.389</v>
      </c>
      <c r="N85" s="6">
        <v>29340.936</v>
      </c>
      <c r="O85" s="6">
        <v>22979.035</v>
      </c>
      <c r="P85" s="6">
        <v>16542.243</v>
      </c>
      <c r="Q85" s="6">
        <v>10243.264</v>
      </c>
      <c r="R85" s="6">
        <v>5340.46</v>
      </c>
      <c r="S85" s="6">
        <v>2253.835</v>
      </c>
      <c r="T85" s="6">
        <v>661.134</v>
      </c>
      <c r="U85" s="6">
        <v>131.54</v>
      </c>
      <c r="V85" s="6">
        <v>16.875</v>
      </c>
      <c r="W85" s="4">
        <f t="shared" si="26"/>
        <v>1103370.802</v>
      </c>
      <c r="X85" s="4">
        <v>13009.534</v>
      </c>
    </row>
    <row r="86" ht="15.75" customHeight="1">
      <c r="A86" s="13">
        <v>2010.0</v>
      </c>
      <c r="B86" s="20">
        <v>1762038.0</v>
      </c>
      <c r="C86" s="13" t="s">
        <v>30</v>
      </c>
      <c r="D86" s="20">
        <v>1633714.0</v>
      </c>
      <c r="E86" s="20">
        <v>1722476.0</v>
      </c>
      <c r="F86" s="20">
        <v>1684684.0</v>
      </c>
      <c r="G86" s="20">
        <v>1378555.0</v>
      </c>
      <c r="H86" s="20">
        <v>897487.0</v>
      </c>
      <c r="I86" s="20">
        <v>523638.0</v>
      </c>
      <c r="J86" s="20">
        <v>381727.0</v>
      </c>
      <c r="K86" s="20">
        <v>351431.0</v>
      </c>
      <c r="L86" s="20">
        <v>338375.0</v>
      </c>
      <c r="M86" s="20">
        <v>311789.0</v>
      </c>
      <c r="N86" s="20">
        <v>224139.0</v>
      </c>
      <c r="O86" s="20">
        <v>203713.0</v>
      </c>
      <c r="P86" s="20">
        <v>148292.0</v>
      </c>
      <c r="Q86" s="20">
        <v>98360.0</v>
      </c>
      <c r="R86" s="20">
        <v>54647.0</v>
      </c>
      <c r="S86" s="20">
        <v>20759.0</v>
      </c>
      <c r="T86" s="20">
        <v>5967.0</v>
      </c>
      <c r="U86" s="20">
        <v>743.0</v>
      </c>
      <c r="V86" s="20">
        <v>55.0</v>
      </c>
      <c r="W86" s="21">
        <f t="shared" si="26"/>
        <v>11742589</v>
      </c>
      <c r="X86" s="4">
        <v>13362.928373924748</v>
      </c>
    </row>
    <row r="87" ht="15.75" customHeight="1">
      <c r="A87" s="13">
        <v>2015.0</v>
      </c>
      <c r="B87" s="20">
        <v>1776767.0</v>
      </c>
      <c r="C87" s="20">
        <v>1681132.0</v>
      </c>
      <c r="D87" s="20">
        <v>1594361.0</v>
      </c>
      <c r="E87" s="20">
        <v>1610142.0</v>
      </c>
      <c r="F87" s="20">
        <v>1674046.0</v>
      </c>
      <c r="G87" s="20">
        <v>1513190.0</v>
      </c>
      <c r="H87" s="20">
        <v>1114318.0</v>
      </c>
      <c r="I87" s="20">
        <v>685540.0</v>
      </c>
      <c r="J87" s="20">
        <v>402587.0</v>
      </c>
      <c r="K87" s="20">
        <v>308242.0</v>
      </c>
      <c r="L87" s="20">
        <v>298904.0</v>
      </c>
      <c r="M87" s="20">
        <v>298235.0</v>
      </c>
      <c r="N87" s="20">
        <v>277987.0</v>
      </c>
      <c r="O87" s="20">
        <v>195833.0</v>
      </c>
      <c r="P87" s="20">
        <v>168264.0</v>
      </c>
      <c r="Q87" s="20">
        <v>110550.0</v>
      </c>
      <c r="R87" s="20">
        <v>61069.0</v>
      </c>
      <c r="S87" s="20">
        <v>25459.0</v>
      </c>
      <c r="T87" s="20">
        <v>6457.0</v>
      </c>
      <c r="U87" s="20">
        <v>1096.0</v>
      </c>
      <c r="V87" s="20">
        <v>73.0</v>
      </c>
      <c r="W87" s="21">
        <f t="shared" si="26"/>
        <v>13804252</v>
      </c>
      <c r="X87" s="4">
        <v>13825.546399696352</v>
      </c>
    </row>
    <row r="88" ht="15.75" customHeight="1">
      <c r="A88" s="13">
        <v>2020.0</v>
      </c>
      <c r="B88" s="20">
        <v>1728549.0</v>
      </c>
      <c r="C88" s="20">
        <v>1716638.0</v>
      </c>
      <c r="D88" s="20">
        <v>1624985.0</v>
      </c>
      <c r="E88" s="20">
        <v>1573040.0</v>
      </c>
      <c r="F88" s="20">
        <v>1569415.0</v>
      </c>
      <c r="G88" s="20">
        <v>1521011.0</v>
      </c>
      <c r="H88" s="20">
        <v>1242065.0</v>
      </c>
      <c r="I88" s="20">
        <v>863672.0</v>
      </c>
      <c r="J88" s="20">
        <v>536650.0</v>
      </c>
      <c r="K88" s="20">
        <v>329248.0</v>
      </c>
      <c r="L88" s="20">
        <v>264138.0</v>
      </c>
      <c r="M88" s="20">
        <v>264866.0</v>
      </c>
      <c r="N88" s="20">
        <v>267249.0</v>
      </c>
      <c r="O88" s="20">
        <v>244455.0</v>
      </c>
      <c r="P88" s="20">
        <v>163349.0</v>
      </c>
      <c r="Q88" s="20">
        <v>126711.0</v>
      </c>
      <c r="R88" s="20">
        <v>69673.0</v>
      </c>
      <c r="S88" s="20">
        <v>28955.0</v>
      </c>
      <c r="T88" s="20">
        <v>8074.0</v>
      </c>
      <c r="U88" s="20">
        <v>1209.0</v>
      </c>
      <c r="V88" s="20">
        <v>109.0</v>
      </c>
      <c r="W88" s="21">
        <f t="shared" si="26"/>
        <v>14144061</v>
      </c>
      <c r="X88" s="4">
        <v>14339.094867349011</v>
      </c>
    </row>
    <row r="89" ht="15.75" customHeight="1">
      <c r="A89" s="13">
        <v>2025.0</v>
      </c>
      <c r="B89" s="20">
        <v>1646623.0</v>
      </c>
      <c r="C89" s="20">
        <v>1686512.0</v>
      </c>
      <c r="D89" s="20">
        <v>1676124.0</v>
      </c>
      <c r="E89" s="20">
        <v>1606566.0</v>
      </c>
      <c r="F89" s="20">
        <v>1536129.0</v>
      </c>
      <c r="G89" s="20">
        <v>1437603.0</v>
      </c>
      <c r="H89" s="20">
        <v>1272612.0</v>
      </c>
      <c r="I89" s="20">
        <v>984872.0</v>
      </c>
      <c r="J89" s="20">
        <v>688620.0</v>
      </c>
      <c r="K89" s="20">
        <v>444938.0</v>
      </c>
      <c r="L89" s="20">
        <v>284405.0</v>
      </c>
      <c r="M89" s="20">
        <v>235234.0</v>
      </c>
      <c r="N89" s="20">
        <v>238459.0</v>
      </c>
      <c r="O89" s="20">
        <v>236241.0</v>
      </c>
      <c r="P89" s="20">
        <v>205363.0</v>
      </c>
      <c r="Q89" s="20">
        <v>124478.0</v>
      </c>
      <c r="R89" s="20">
        <v>80750.0</v>
      </c>
      <c r="S89" s="13" t="s">
        <v>31</v>
      </c>
      <c r="T89" s="20">
        <v>9341.0</v>
      </c>
      <c r="U89" s="20">
        <v>1537.0</v>
      </c>
      <c r="V89" s="20">
        <v>124.0</v>
      </c>
      <c r="W89" s="21">
        <f t="shared" si="26"/>
        <v>14396531</v>
      </c>
      <c r="X89" s="4">
        <v>14823.621213960854</v>
      </c>
    </row>
    <row r="90" ht="15.75" customHeight="1">
      <c r="A90" s="13">
        <v>2030.0</v>
      </c>
      <c r="B90" s="20">
        <v>1580789.0</v>
      </c>
      <c r="C90" s="20">
        <v>1617977.0</v>
      </c>
      <c r="D90" s="20">
        <v>1659235.0</v>
      </c>
      <c r="E90" s="20">
        <v>1661060.0</v>
      </c>
      <c r="F90" s="20">
        <v>1571810.0</v>
      </c>
      <c r="G90" s="20">
        <v>1415010.0</v>
      </c>
      <c r="H90" s="20">
        <v>1219340.0</v>
      </c>
      <c r="I90" s="20">
        <v>1031228.0</v>
      </c>
      <c r="J90" s="20">
        <v>803156.0</v>
      </c>
      <c r="K90" s="20">
        <v>581240.0</v>
      </c>
      <c r="L90" s="20">
        <v>389056.0</v>
      </c>
      <c r="M90" s="20">
        <v>255059.0</v>
      </c>
      <c r="N90" s="20">
        <v>212874.0</v>
      </c>
      <c r="O90" s="20">
        <v>211854.0</v>
      </c>
      <c r="P90" s="20">
        <v>199590.0</v>
      </c>
      <c r="Q90" s="20">
        <v>157897.0</v>
      </c>
      <c r="R90" s="20">
        <v>80403.0</v>
      </c>
      <c r="S90" s="13" t="s">
        <v>32</v>
      </c>
      <c r="T90" s="20">
        <v>10984.0</v>
      </c>
      <c r="U90" s="20">
        <v>1803.0</v>
      </c>
      <c r="V90" s="20">
        <v>157.0</v>
      </c>
      <c r="W90" s="21">
        <f t="shared" si="26"/>
        <v>14660522</v>
      </c>
      <c r="X90" s="4">
        <v>15247.073256935522</v>
      </c>
    </row>
    <row r="91" ht="15.75" customHeight="1">
      <c r="A91" s="13">
        <v>2035.0</v>
      </c>
      <c r="B91" s="20">
        <v>1543542.0</v>
      </c>
      <c r="C91" s="20">
        <v>1560710.0</v>
      </c>
      <c r="D91" s="20">
        <v>1599897.0</v>
      </c>
      <c r="E91" s="20">
        <v>1647285.0</v>
      </c>
      <c r="F91" s="20">
        <v>1627834.0</v>
      </c>
      <c r="G91" s="20">
        <v>1456476.0</v>
      </c>
      <c r="H91" s="20">
        <v>1213118.0</v>
      </c>
      <c r="I91" s="20">
        <v>1002432.0</v>
      </c>
      <c r="J91" s="13" t="s">
        <v>33</v>
      </c>
      <c r="K91" s="20">
        <v>686943.0</v>
      </c>
      <c r="L91" s="20">
        <v>513222.0</v>
      </c>
      <c r="M91" s="20">
        <v>351197.0</v>
      </c>
      <c r="N91" s="20">
        <v>231706.0</v>
      </c>
      <c r="O91" s="20">
        <v>189827.0</v>
      </c>
      <c r="P91" s="20">
        <v>179993.0</v>
      </c>
      <c r="Q91" s="20">
        <v>154500.0</v>
      </c>
      <c r="R91" s="20">
        <v>103229.0</v>
      </c>
      <c r="S91" s="20">
        <v>39931.0</v>
      </c>
      <c r="T91" s="20">
        <v>13163.0</v>
      </c>
      <c r="U91" s="20">
        <v>2159.0</v>
      </c>
      <c r="V91" s="20">
        <v>189.0</v>
      </c>
      <c r="W91" s="21">
        <f t="shared" si="26"/>
        <v>14117353</v>
      </c>
      <c r="X91" s="4">
        <v>15618.292879585872</v>
      </c>
    </row>
    <row r="92" ht="15.75" customHeight="1">
      <c r="A92" s="13">
        <v>2040.0</v>
      </c>
      <c r="B92" s="20">
        <v>1514341.0</v>
      </c>
      <c r="C92" s="20">
        <v>1528889.0</v>
      </c>
      <c r="D92" s="20">
        <v>1548435.0</v>
      </c>
      <c r="E92" s="20">
        <v>1590414.0</v>
      </c>
      <c r="F92" s="20">
        <v>1617302.0</v>
      </c>
      <c r="G92" s="20">
        <v>1517676.0</v>
      </c>
      <c r="H92" s="13" t="s">
        <v>34</v>
      </c>
      <c r="I92" s="20">
        <v>1011327.0</v>
      </c>
      <c r="J92" s="20">
        <v>841486.0</v>
      </c>
      <c r="K92" s="20">
        <v>739091.0</v>
      </c>
      <c r="L92" s="20">
        <v>611770.0</v>
      </c>
      <c r="M92" s="20">
        <v>466258.0</v>
      </c>
      <c r="N92" s="20">
        <v>320643.0</v>
      </c>
      <c r="O92" s="20">
        <v>207473.0</v>
      </c>
      <c r="P92" s="20">
        <v>162107.0</v>
      </c>
      <c r="Q92" s="20">
        <v>140318.0</v>
      </c>
      <c r="R92" s="20">
        <v>101839.0</v>
      </c>
      <c r="S92" s="20">
        <v>52044.0</v>
      </c>
      <c r="T92" s="20">
        <v>13568.0</v>
      </c>
      <c r="U92" s="20">
        <v>2635.0</v>
      </c>
      <c r="V92" s="20">
        <v>229.0</v>
      </c>
      <c r="W92" s="21">
        <f t="shared" si="26"/>
        <v>13987845</v>
      </c>
      <c r="X92" s="4">
        <v>16023.641142931667</v>
      </c>
    </row>
    <row r="93" ht="15.75" customHeight="1">
      <c r="A93" s="13">
        <v>2045.0</v>
      </c>
      <c r="B93" s="20">
        <v>1468590.0</v>
      </c>
      <c r="C93" s="20">
        <v>1503252.0</v>
      </c>
      <c r="D93" s="20">
        <v>1520139.0</v>
      </c>
      <c r="E93" s="20">
        <v>1540668.0</v>
      </c>
      <c r="F93" s="20">
        <v>1564464.0</v>
      </c>
      <c r="G93" s="20">
        <v>1518218.0</v>
      </c>
      <c r="H93" s="20">
        <v>1333823.0</v>
      </c>
      <c r="I93" s="20">
        <v>1070041.0</v>
      </c>
      <c r="J93" s="20">
        <v>861418.0</v>
      </c>
      <c r="K93" s="20">
        <v>736625.0</v>
      </c>
      <c r="L93" s="20">
        <v>664351.0</v>
      </c>
      <c r="M93" s="20">
        <v>559641.0</v>
      </c>
      <c r="N93" s="20">
        <v>428021.0</v>
      </c>
      <c r="O93" s="20">
        <v>288552.0</v>
      </c>
      <c r="P93" s="20">
        <v>178207.0</v>
      </c>
      <c r="Q93" s="20">
        <v>127311.0</v>
      </c>
      <c r="R93" s="20">
        <v>93552.0</v>
      </c>
      <c r="S93" s="20">
        <v>52289.0</v>
      </c>
      <c r="T93" s="20">
        <v>18136.0</v>
      </c>
      <c r="U93" s="20">
        <v>2801.0</v>
      </c>
      <c r="V93" s="20">
        <v>287.0</v>
      </c>
      <c r="W93" s="21">
        <f t="shared" si="26"/>
        <v>15530386</v>
      </c>
      <c r="X93" s="4">
        <v>16503.86108754507</v>
      </c>
    </row>
    <row r="94" ht="15.75" customHeight="1">
      <c r="A94" s="13">
        <v>2050.0</v>
      </c>
      <c r="B94" s="20">
        <v>1406557.0</v>
      </c>
      <c r="C94" s="20">
        <v>1459991.0</v>
      </c>
      <c r="D94" s="20">
        <v>1496756.0</v>
      </c>
      <c r="E94" s="20">
        <v>1513542.0</v>
      </c>
      <c r="F94" s="20">
        <v>1518284.0</v>
      </c>
      <c r="G94" s="20">
        <v>1479692.0</v>
      </c>
      <c r="H94" s="20">
        <v>1353727.0</v>
      </c>
      <c r="I94" s="20">
        <v>1150241.0</v>
      </c>
      <c r="J94" s="20">
        <v>926737.0</v>
      </c>
      <c r="K94" s="20">
        <v>764138.0</v>
      </c>
      <c r="L94" s="20">
        <v>668819.0</v>
      </c>
      <c r="M94" s="20">
        <v>612527.0</v>
      </c>
      <c r="N94" s="20">
        <v>516893.0</v>
      </c>
      <c r="O94" s="20">
        <v>387304.0</v>
      </c>
      <c r="P94" s="20">
        <v>249478.0</v>
      </c>
      <c r="Q94" s="20">
        <v>141339.0</v>
      </c>
      <c r="R94" s="20">
        <v>86116.0</v>
      </c>
      <c r="S94" s="20">
        <v>49263.0</v>
      </c>
      <c r="T94" s="20">
        <v>18958.0</v>
      </c>
      <c r="U94" s="20">
        <v>3959.0</v>
      </c>
      <c r="V94" s="20">
        <v>327.0</v>
      </c>
      <c r="W94" s="21">
        <f t="shared" si="26"/>
        <v>15804648</v>
      </c>
      <c r="X94" s="4">
        <v>17040.19897990885</v>
      </c>
    </row>
    <row r="95" ht="15.75" customHeight="1"/>
    <row r="96" ht="15.75" customHeight="1">
      <c r="A96" s="18" t="s">
        <v>0</v>
      </c>
      <c r="B96" s="22" t="s">
        <v>1</v>
      </c>
      <c r="C96" s="22" t="s">
        <v>2</v>
      </c>
      <c r="D96" s="22" t="s">
        <v>3</v>
      </c>
      <c r="E96" s="22" t="s">
        <v>4</v>
      </c>
      <c r="F96" s="22" t="s">
        <v>5</v>
      </c>
      <c r="G96" s="22" t="s">
        <v>6</v>
      </c>
      <c r="H96" s="22" t="s">
        <v>7</v>
      </c>
      <c r="I96" s="22" t="s">
        <v>8</v>
      </c>
      <c r="J96" s="22" t="s">
        <v>9</v>
      </c>
      <c r="K96" s="22" t="s">
        <v>10</v>
      </c>
      <c r="L96" s="22" t="s">
        <v>11</v>
      </c>
      <c r="M96" s="22" t="s">
        <v>12</v>
      </c>
      <c r="N96" s="22" t="s">
        <v>13</v>
      </c>
      <c r="O96" s="22" t="s">
        <v>14</v>
      </c>
      <c r="P96" s="22" t="s">
        <v>15</v>
      </c>
      <c r="Q96" s="22" t="s">
        <v>16</v>
      </c>
      <c r="R96" s="22" t="s">
        <v>17</v>
      </c>
      <c r="S96" s="22" t="s">
        <v>18</v>
      </c>
      <c r="T96" s="22" t="s">
        <v>19</v>
      </c>
      <c r="U96" s="22" t="s">
        <v>20</v>
      </c>
      <c r="V96" s="22" t="s">
        <v>21</v>
      </c>
    </row>
    <row r="97" ht="15.75" customHeight="1">
      <c r="A97" s="22">
        <v>1950.0</v>
      </c>
      <c r="B97" s="6">
        <v>55002.5</v>
      </c>
      <c r="C97" s="6">
        <v>44000.8</v>
      </c>
      <c r="D97" s="6">
        <v>40152.3</v>
      </c>
      <c r="E97" s="6">
        <v>36848.4</v>
      </c>
      <c r="F97" s="6">
        <v>32429.7</v>
      </c>
      <c r="G97" s="6">
        <v>27990.2</v>
      </c>
      <c r="H97" s="6">
        <v>24208.0</v>
      </c>
      <c r="I97" s="6">
        <v>21006.7</v>
      </c>
      <c r="J97" s="6">
        <v>17969.3</v>
      </c>
      <c r="K97" s="6">
        <v>14986.8</v>
      </c>
      <c r="L97" s="6">
        <v>12560.0</v>
      </c>
      <c r="M97" s="6">
        <v>10307.9</v>
      </c>
      <c r="N97" s="6">
        <v>8127.1</v>
      </c>
      <c r="O97" s="6">
        <v>5338.7</v>
      </c>
      <c r="P97" s="6">
        <v>3775.7</v>
      </c>
      <c r="Q97" s="6">
        <v>1934.3</v>
      </c>
      <c r="R97" s="6">
        <v>922.4</v>
      </c>
      <c r="S97" s="7" t="s">
        <v>23</v>
      </c>
      <c r="T97" s="7" t="s">
        <v>23</v>
      </c>
      <c r="U97" s="7" t="s">
        <v>23</v>
      </c>
      <c r="V97" s="7" t="s">
        <v>23</v>
      </c>
      <c r="W97" s="4">
        <f t="shared" ref="W97:W117" si="27">SUM(B97:V97)</f>
        <v>357560.8</v>
      </c>
    </row>
    <row r="98" ht="15.75" customHeight="1">
      <c r="A98" s="22">
        <v>1955.0</v>
      </c>
      <c r="B98" s="6">
        <v>62561.6</v>
      </c>
      <c r="C98" s="6">
        <v>48768.7</v>
      </c>
      <c r="D98" s="6">
        <v>42824.0</v>
      </c>
      <c r="E98" s="6">
        <v>39341.3</v>
      </c>
      <c r="F98" s="6">
        <v>35832.3</v>
      </c>
      <c r="G98" s="6">
        <v>31297.6</v>
      </c>
      <c r="H98" s="6">
        <v>26919.2</v>
      </c>
      <c r="I98" s="6">
        <v>23172.6</v>
      </c>
      <c r="J98" s="6">
        <v>19984.0</v>
      </c>
      <c r="K98" s="6">
        <v>16945.8</v>
      </c>
      <c r="L98" s="6">
        <v>13924.7</v>
      </c>
      <c r="M98" s="6">
        <v>11353.5</v>
      </c>
      <c r="N98" s="6">
        <v>8872.8</v>
      </c>
      <c r="O98" s="6">
        <v>6451.4</v>
      </c>
      <c r="P98" s="6">
        <v>3723.4</v>
      </c>
      <c r="Q98" s="6">
        <v>2133.7</v>
      </c>
      <c r="R98" s="6">
        <v>989.201</v>
      </c>
      <c r="S98" s="7" t="s">
        <v>23</v>
      </c>
      <c r="T98" s="7" t="s">
        <v>23</v>
      </c>
      <c r="U98" s="7" t="s">
        <v>23</v>
      </c>
      <c r="V98" s="7" t="s">
        <v>23</v>
      </c>
      <c r="W98" s="4">
        <f t="shared" si="27"/>
        <v>395095.801</v>
      </c>
    </row>
    <row r="99" ht="15.75" customHeight="1">
      <c r="A99" s="22">
        <v>1960.0</v>
      </c>
      <c r="B99" s="6">
        <v>71484.7</v>
      </c>
      <c r="C99" s="6">
        <v>56729.1</v>
      </c>
      <c r="D99" s="6">
        <v>47710.0</v>
      </c>
      <c r="E99" s="6">
        <v>42113.7</v>
      </c>
      <c r="F99" s="6">
        <v>38447.5</v>
      </c>
      <c r="G99" s="6">
        <v>34783.5</v>
      </c>
      <c r="H99" s="6">
        <v>30279.5</v>
      </c>
      <c r="I99" s="6">
        <v>25928.6</v>
      </c>
      <c r="J99" s="6">
        <v>22191.6</v>
      </c>
      <c r="K99" s="6">
        <v>18980.8</v>
      </c>
      <c r="L99" s="6">
        <v>15874.4</v>
      </c>
      <c r="M99" s="6">
        <v>12715.0</v>
      </c>
      <c r="N99" s="6">
        <v>9923.9</v>
      </c>
      <c r="O99" s="6">
        <v>7200.2</v>
      </c>
      <c r="P99" s="6">
        <v>4643.6</v>
      </c>
      <c r="Q99" s="6">
        <v>2203.3</v>
      </c>
      <c r="R99" s="6">
        <v>1134.699</v>
      </c>
      <c r="S99" s="7" t="s">
        <v>23</v>
      </c>
      <c r="T99" s="7" t="s">
        <v>23</v>
      </c>
      <c r="U99" s="7" t="s">
        <v>23</v>
      </c>
      <c r="V99" s="7" t="s">
        <v>23</v>
      </c>
      <c r="W99" s="4">
        <f t="shared" si="27"/>
        <v>442344.099</v>
      </c>
    </row>
    <row r="100" ht="15.75" customHeight="1">
      <c r="A100" s="22">
        <v>1965.0</v>
      </c>
      <c r="B100" s="6">
        <v>78964.3</v>
      </c>
      <c r="C100" s="6">
        <v>65608.2</v>
      </c>
      <c r="D100" s="6">
        <v>55528.1</v>
      </c>
      <c r="E100" s="6">
        <v>46820.0</v>
      </c>
      <c r="F100" s="6">
        <v>41005.1</v>
      </c>
      <c r="G100" s="6">
        <v>37246.2</v>
      </c>
      <c r="H100" s="6">
        <v>33637.1</v>
      </c>
      <c r="I100" s="6">
        <v>29199.6</v>
      </c>
      <c r="J100" s="6">
        <v>24880.5</v>
      </c>
      <c r="K100" s="6">
        <v>21136.8</v>
      </c>
      <c r="L100" s="6">
        <v>17837.3</v>
      </c>
      <c r="M100" s="6">
        <v>14574.1</v>
      </c>
      <c r="N100" s="6">
        <v>11201.0</v>
      </c>
      <c r="O100" s="6">
        <v>8163.1</v>
      </c>
      <c r="P100" s="6">
        <v>5282.1</v>
      </c>
      <c r="Q100" s="6">
        <v>2821.8</v>
      </c>
      <c r="R100" s="6">
        <v>1251.203</v>
      </c>
      <c r="S100" s="7" t="s">
        <v>23</v>
      </c>
      <c r="T100" s="7" t="s">
        <v>23</v>
      </c>
      <c r="U100" s="7" t="s">
        <v>23</v>
      </c>
      <c r="V100" s="7" t="s">
        <v>23</v>
      </c>
      <c r="W100" s="4">
        <f t="shared" si="27"/>
        <v>495156.503</v>
      </c>
    </row>
    <row r="101" ht="15.75" customHeight="1">
      <c r="A101" s="22">
        <v>1970.0</v>
      </c>
      <c r="B101" s="6">
        <v>86620.7</v>
      </c>
      <c r="C101" s="6">
        <v>73333.0</v>
      </c>
      <c r="D101" s="6">
        <v>64408.6</v>
      </c>
      <c r="E101" s="6">
        <v>54622.6</v>
      </c>
      <c r="F101" s="6">
        <v>45739.6</v>
      </c>
      <c r="G101" s="6">
        <v>39878.0</v>
      </c>
      <c r="H101" s="6">
        <v>36157.4</v>
      </c>
      <c r="I101" s="6">
        <v>32564.1</v>
      </c>
      <c r="J101" s="6">
        <v>28134.0</v>
      </c>
      <c r="K101" s="6">
        <v>23798.5</v>
      </c>
      <c r="L101" s="6">
        <v>19957.6</v>
      </c>
      <c r="M101" s="6">
        <v>16473.5</v>
      </c>
      <c r="N101" s="6">
        <v>12946.5</v>
      </c>
      <c r="O101" s="6">
        <v>9323.2</v>
      </c>
      <c r="P101" s="6">
        <v>6095.8</v>
      </c>
      <c r="Q101" s="6">
        <v>3287.6</v>
      </c>
      <c r="R101" s="6">
        <v>1570.2</v>
      </c>
      <c r="S101" s="7" t="s">
        <v>23</v>
      </c>
      <c r="T101" s="7" t="s">
        <v>23</v>
      </c>
      <c r="U101" s="7" t="s">
        <v>23</v>
      </c>
      <c r="V101" s="7" t="s">
        <v>23</v>
      </c>
      <c r="W101" s="4">
        <f t="shared" si="27"/>
        <v>554910.9</v>
      </c>
    </row>
    <row r="102" ht="15.75" customHeight="1">
      <c r="A102" s="22">
        <v>1975.0</v>
      </c>
      <c r="B102" s="6">
        <v>93693.2</v>
      </c>
      <c r="C102" s="6">
        <v>81206.0</v>
      </c>
      <c r="D102" s="6">
        <v>72162.9</v>
      </c>
      <c r="E102" s="6">
        <v>63479.5</v>
      </c>
      <c r="F102" s="6">
        <v>53508.7</v>
      </c>
      <c r="G102" s="6">
        <v>44625.1</v>
      </c>
      <c r="H102" s="6">
        <v>38835.9</v>
      </c>
      <c r="I102" s="6">
        <v>35117.9</v>
      </c>
      <c r="J102" s="6">
        <v>31484.1</v>
      </c>
      <c r="K102" s="6">
        <v>27009.4</v>
      </c>
      <c r="L102" s="6">
        <v>22563.3</v>
      </c>
      <c r="M102" s="6">
        <v>18525.8</v>
      </c>
      <c r="N102" s="6">
        <v>14739.9</v>
      </c>
      <c r="O102" s="6">
        <v>10890.2</v>
      </c>
      <c r="P102" s="6">
        <v>7064.7</v>
      </c>
      <c r="Q102" s="6">
        <v>3874.4</v>
      </c>
      <c r="R102" s="6">
        <v>1919.801</v>
      </c>
      <c r="S102" s="7" t="s">
        <v>23</v>
      </c>
      <c r="T102" s="7" t="s">
        <v>23</v>
      </c>
      <c r="U102" s="7" t="s">
        <v>23</v>
      </c>
      <c r="V102" s="7" t="s">
        <v>23</v>
      </c>
      <c r="W102" s="4">
        <f t="shared" si="27"/>
        <v>620700.801</v>
      </c>
    </row>
    <row r="103" ht="15.75" customHeight="1">
      <c r="A103" s="22">
        <v>1980.0</v>
      </c>
      <c r="B103" s="6">
        <v>96705.2</v>
      </c>
      <c r="C103" s="6">
        <v>88726.3</v>
      </c>
      <c r="D103" s="6">
        <v>80119.0</v>
      </c>
      <c r="E103" s="6">
        <v>71272.7</v>
      </c>
      <c r="F103" s="6">
        <v>62367.4</v>
      </c>
      <c r="G103" s="6">
        <v>52385.4</v>
      </c>
      <c r="H103" s="6">
        <v>43612.3</v>
      </c>
      <c r="I103" s="6">
        <v>37855.4</v>
      </c>
      <c r="J103" s="6">
        <v>34081.0</v>
      </c>
      <c r="K103" s="6">
        <v>30344.9</v>
      </c>
      <c r="L103" s="6">
        <v>25721.1</v>
      </c>
      <c r="M103" s="6">
        <v>21061.3</v>
      </c>
      <c r="N103" s="6">
        <v>16708.9</v>
      </c>
      <c r="O103" s="6">
        <v>12546.8</v>
      </c>
      <c r="P103" s="6">
        <v>8393.5</v>
      </c>
      <c r="Q103" s="6">
        <v>4595.6</v>
      </c>
      <c r="R103" s="6">
        <v>2359.399</v>
      </c>
      <c r="S103" s="7" t="s">
        <v>23</v>
      </c>
      <c r="T103" s="7" t="s">
        <v>23</v>
      </c>
      <c r="U103" s="7" t="s">
        <v>23</v>
      </c>
      <c r="V103" s="7" t="s">
        <v>23</v>
      </c>
      <c r="W103" s="4">
        <f t="shared" si="27"/>
        <v>688856.199</v>
      </c>
    </row>
    <row r="104" ht="15.75" customHeight="1">
      <c r="A104" s="22">
        <v>1985.0</v>
      </c>
      <c r="B104" s="6">
        <v>108687.634</v>
      </c>
      <c r="C104" s="6">
        <v>91847.668</v>
      </c>
      <c r="D104" s="6">
        <v>87459.619</v>
      </c>
      <c r="E104" s="6">
        <v>79287.943</v>
      </c>
      <c r="F104" s="6">
        <v>70281.214</v>
      </c>
      <c r="G104" s="6">
        <v>61369.375</v>
      </c>
      <c r="H104" s="6">
        <v>51458.498</v>
      </c>
      <c r="I104" s="6">
        <v>42731.925</v>
      </c>
      <c r="J104" s="6">
        <v>36892.355</v>
      </c>
      <c r="K104" s="6">
        <v>32893.466</v>
      </c>
      <c r="L104" s="6">
        <v>28765.511</v>
      </c>
      <c r="M104" s="6">
        <v>23751.367</v>
      </c>
      <c r="N104" s="6">
        <v>18550.163</v>
      </c>
      <c r="O104" s="6">
        <v>13777.149</v>
      </c>
      <c r="P104" s="6">
        <v>9487.109</v>
      </c>
      <c r="Q104" s="6">
        <v>5596.926</v>
      </c>
      <c r="R104" s="6">
        <v>3215.063</v>
      </c>
      <c r="S104" s="7" t="s">
        <v>23</v>
      </c>
      <c r="T104" s="7" t="s">
        <v>23</v>
      </c>
      <c r="U104" s="7" t="s">
        <v>23</v>
      </c>
      <c r="V104" s="7" t="s">
        <v>23</v>
      </c>
      <c r="W104" s="4">
        <f t="shared" si="27"/>
        <v>766052.985</v>
      </c>
    </row>
    <row r="105" ht="15.75" customHeight="1">
      <c r="A105" s="22">
        <v>1990.0</v>
      </c>
      <c r="B105" s="6">
        <v>116015.906</v>
      </c>
      <c r="C105" s="6">
        <v>103942.807</v>
      </c>
      <c r="D105" s="6">
        <v>90742.606</v>
      </c>
      <c r="E105" s="6">
        <v>86678.001</v>
      </c>
      <c r="F105" s="6">
        <v>78330.698</v>
      </c>
      <c r="G105" s="6">
        <v>69293.941</v>
      </c>
      <c r="H105" s="6">
        <v>60417.928</v>
      </c>
      <c r="I105" s="6">
        <v>50547.262</v>
      </c>
      <c r="J105" s="6">
        <v>41769.732</v>
      </c>
      <c r="K105" s="6">
        <v>35742.813</v>
      </c>
      <c r="L105" s="6">
        <v>31343.992</v>
      </c>
      <c r="M105" s="6">
        <v>26745.775</v>
      </c>
      <c r="N105" s="6">
        <v>21124.709</v>
      </c>
      <c r="O105" s="6">
        <v>15498.95</v>
      </c>
      <c r="P105" s="6">
        <v>10588.976</v>
      </c>
      <c r="Q105" s="6">
        <v>6459.576</v>
      </c>
      <c r="R105" s="6">
        <v>4170.912</v>
      </c>
      <c r="S105" s="7" t="s">
        <v>23</v>
      </c>
      <c r="T105" s="7" t="s">
        <v>23</v>
      </c>
      <c r="U105" s="7" t="s">
        <v>23</v>
      </c>
      <c r="V105" s="7" t="s">
        <v>23</v>
      </c>
      <c r="W105" s="4">
        <f t="shared" si="27"/>
        <v>849414.584</v>
      </c>
    </row>
    <row r="106" ht="15.75" customHeight="1">
      <c r="A106" s="22">
        <v>1995.0</v>
      </c>
      <c r="B106" s="6">
        <v>120507.789</v>
      </c>
      <c r="C106" s="6">
        <v>111734.705</v>
      </c>
      <c r="D106" s="6">
        <v>102820.193</v>
      </c>
      <c r="E106" s="6">
        <v>89968.0</v>
      </c>
      <c r="F106" s="6">
        <v>85654.302</v>
      </c>
      <c r="G106" s="6">
        <v>77216.609</v>
      </c>
      <c r="H106" s="6">
        <v>68223.51</v>
      </c>
      <c r="I106" s="6">
        <v>59390.661</v>
      </c>
      <c r="J106" s="6">
        <v>49484.37</v>
      </c>
      <c r="K106" s="6">
        <v>40572.192</v>
      </c>
      <c r="L106" s="6">
        <v>34198.313</v>
      </c>
      <c r="M106" s="6">
        <v>29316.837</v>
      </c>
      <c r="N106" s="6">
        <v>24001.544</v>
      </c>
      <c r="O106" s="6">
        <v>17870.14</v>
      </c>
      <c r="P106" s="6">
        <v>12102.577</v>
      </c>
      <c r="Q106" s="6">
        <v>7356.074</v>
      </c>
      <c r="R106" s="6">
        <v>3487.05</v>
      </c>
      <c r="S106" s="6">
        <v>1275.292</v>
      </c>
      <c r="T106" s="6">
        <v>328.584</v>
      </c>
      <c r="U106" s="6">
        <v>56.629</v>
      </c>
      <c r="V106" s="6">
        <v>6.674</v>
      </c>
      <c r="W106" s="4">
        <f t="shared" si="27"/>
        <v>935572.045</v>
      </c>
    </row>
    <row r="107" ht="15.75" customHeight="1">
      <c r="A107" s="22">
        <v>2000.0</v>
      </c>
      <c r="B107" s="6">
        <v>120837.194</v>
      </c>
      <c r="C107" s="6">
        <v>116832.3</v>
      </c>
      <c r="D107" s="6">
        <v>110729.954</v>
      </c>
      <c r="E107" s="6">
        <v>102090.211</v>
      </c>
      <c r="F107" s="6">
        <v>89019.987</v>
      </c>
      <c r="G107" s="6">
        <v>84460.336</v>
      </c>
      <c r="H107" s="6">
        <v>75999.679</v>
      </c>
      <c r="I107" s="6">
        <v>67058.27</v>
      </c>
      <c r="J107" s="6">
        <v>58186.796</v>
      </c>
      <c r="K107" s="6">
        <v>48160.04</v>
      </c>
      <c r="L107" s="6">
        <v>38960.894</v>
      </c>
      <c r="M107" s="6">
        <v>32162.403</v>
      </c>
      <c r="N107" s="6">
        <v>26532.085</v>
      </c>
      <c r="O107" s="6">
        <v>20547.776</v>
      </c>
      <c r="P107" s="6">
        <v>14168.769</v>
      </c>
      <c r="Q107" s="6">
        <v>8576.223</v>
      </c>
      <c r="R107" s="6">
        <v>4465.244</v>
      </c>
      <c r="S107" s="6">
        <v>1716.06</v>
      </c>
      <c r="T107" s="6">
        <v>480.32</v>
      </c>
      <c r="U107" s="6">
        <v>88.882</v>
      </c>
      <c r="V107" s="6">
        <v>10.82</v>
      </c>
      <c r="W107" s="4">
        <f t="shared" si="27"/>
        <v>1021084.243</v>
      </c>
    </row>
    <row r="108" ht="15.75" customHeight="1">
      <c r="A108" s="22">
        <v>2005.0</v>
      </c>
      <c r="B108" s="6">
        <v>120011.498</v>
      </c>
      <c r="C108" s="6">
        <v>117787.65</v>
      </c>
      <c r="D108" s="6">
        <v>115950.451</v>
      </c>
      <c r="E108" s="6">
        <v>110071.806</v>
      </c>
      <c r="F108" s="6">
        <v>101182.335</v>
      </c>
      <c r="G108" s="6">
        <v>87787.3</v>
      </c>
      <c r="H108" s="6">
        <v>82998.853</v>
      </c>
      <c r="I108" s="6">
        <v>74571.676</v>
      </c>
      <c r="J108" s="6">
        <v>65645.994</v>
      </c>
      <c r="K108" s="6">
        <v>56669.361</v>
      </c>
      <c r="L108" s="6">
        <v>46368.167</v>
      </c>
      <c r="M108" s="6">
        <v>36816.389</v>
      </c>
      <c r="N108" s="6">
        <v>29340.936</v>
      </c>
      <c r="O108" s="6">
        <v>22979.035</v>
      </c>
      <c r="P108" s="6">
        <v>16542.243</v>
      </c>
      <c r="Q108" s="6">
        <v>10243.264</v>
      </c>
      <c r="R108" s="6">
        <v>5340.46</v>
      </c>
      <c r="S108" s="6">
        <v>2253.835</v>
      </c>
      <c r="T108" s="6">
        <v>661.134</v>
      </c>
      <c r="U108" s="6">
        <v>131.54</v>
      </c>
      <c r="V108" s="6">
        <v>16.875</v>
      </c>
      <c r="W108" s="4">
        <f t="shared" si="27"/>
        <v>1103370.802</v>
      </c>
    </row>
    <row r="109" ht="15.75" customHeight="1">
      <c r="A109" s="23">
        <v>2010.0</v>
      </c>
      <c r="B109" s="23">
        <f t="shared" ref="B109:B117" si="28">$B$38*(SUM(F108:I108)/2)</f>
        <v>60655.52759</v>
      </c>
      <c r="C109" s="23">
        <f t="shared" ref="C109:C117" si="29">B108*$C$36</f>
        <v>116729.3244</v>
      </c>
      <c r="D109" s="23">
        <f t="shared" ref="D109:D117" si="30">C108*$D$36</f>
        <v>116916.4158</v>
      </c>
      <c r="E109" s="23">
        <f t="shared" ref="E109:E117" si="31">D108*$E$36</f>
        <v>115273.7775</v>
      </c>
      <c r="F109" s="23">
        <f t="shared" ref="F109:F117" si="32">E108*$F$36</f>
        <v>109131.5392</v>
      </c>
      <c r="G109" s="23">
        <f t="shared" ref="G109:G117" si="33">F108*$G$36</f>
        <v>100016.7195</v>
      </c>
      <c r="H109" s="23">
        <f t="shared" ref="H109:H117" si="34">G108*$H$36</f>
        <v>86647.523</v>
      </c>
      <c r="I109" s="23">
        <f t="shared" ref="I109:I117" si="35">H108*$I$36</f>
        <v>81891.00734</v>
      </c>
      <c r="J109" s="23">
        <f t="shared" ref="J109:J117" si="36">I108*$J$36</f>
        <v>73445.06019</v>
      </c>
      <c r="K109" s="23">
        <f t="shared" ref="K109:K117" si="37">J108*$K$36</f>
        <v>64386.12198</v>
      </c>
      <c r="L109" s="23">
        <f t="shared" ref="L109:L117" si="38">K108*$L$36</f>
        <v>55060.70102</v>
      </c>
      <c r="M109" s="23">
        <f t="shared" ref="M109:M117" si="39">L108*$M$36</f>
        <v>44352.64318</v>
      </c>
      <c r="N109" s="23">
        <f t="shared" ref="N109:N117" si="40">M108*$N$36</f>
        <v>34126.67032</v>
      </c>
      <c r="O109" s="23">
        <f t="shared" ref="O109:O117" si="41">N108*$O$36</f>
        <v>25940.16859</v>
      </c>
      <c r="P109" s="23">
        <f t="shared" ref="P109:P117" si="42">O108*$P$36</f>
        <v>18971.98676</v>
      </c>
      <c r="Q109" s="23">
        <f t="shared" ref="Q109:Q117" si="43">P108*$Q$36</f>
        <v>12312.38455</v>
      </c>
      <c r="R109" s="23">
        <f t="shared" ref="R109:R117" si="44">Q108*$R$36</f>
        <v>6566.031431</v>
      </c>
      <c r="S109" s="23">
        <f t="shared" ref="S109:S117" si="45">R108*$S$36</f>
        <v>2760.274111</v>
      </c>
      <c r="T109" s="23">
        <f t="shared" ref="T109:T117" si="46">S108*$T$36</f>
        <v>885.0591154</v>
      </c>
      <c r="U109" s="23">
        <f t="shared" ref="U109:U117" si="47">T108*$U$36</f>
        <v>183.4527062</v>
      </c>
      <c r="V109" s="23">
        <f t="shared" ref="V109:V117" si="48">U108*$V$36</f>
        <v>25.180103</v>
      </c>
      <c r="W109" s="4">
        <f t="shared" si="27"/>
        <v>1126277.568</v>
      </c>
    </row>
    <row r="110" ht="15.75" customHeight="1">
      <c r="A110" s="23">
        <f t="shared" ref="A110:A117" si="49">A109+5</f>
        <v>2015</v>
      </c>
      <c r="B110" s="23">
        <f t="shared" si="28"/>
        <v>66107.17553</v>
      </c>
      <c r="C110" s="23">
        <f t="shared" si="29"/>
        <v>58996.67009</v>
      </c>
      <c r="D110" s="23">
        <f t="shared" si="30"/>
        <v>115865.9183</v>
      </c>
      <c r="E110" s="23">
        <f t="shared" si="31"/>
        <v>116234.1051</v>
      </c>
      <c r="F110" s="23">
        <f t="shared" si="32"/>
        <v>114289.0738</v>
      </c>
      <c r="G110" s="23">
        <f t="shared" si="33"/>
        <v>107874.3492</v>
      </c>
      <c r="H110" s="23">
        <f t="shared" si="34"/>
        <v>98718.16315</v>
      </c>
      <c r="I110" s="23">
        <f t="shared" si="35"/>
        <v>85490.9759</v>
      </c>
      <c r="J110" s="23">
        <f t="shared" si="36"/>
        <v>80653.81236</v>
      </c>
      <c r="K110" s="23">
        <f t="shared" si="37"/>
        <v>72035.50919</v>
      </c>
      <c r="L110" s="23">
        <f t="shared" si="38"/>
        <v>62558.4081</v>
      </c>
      <c r="M110" s="23">
        <f t="shared" si="39"/>
        <v>52667.33157</v>
      </c>
      <c r="N110" s="23">
        <f t="shared" si="40"/>
        <v>41112.34352</v>
      </c>
      <c r="O110" s="23">
        <f t="shared" si="41"/>
        <v>30171.21137</v>
      </c>
      <c r="P110" s="23">
        <f t="shared" si="42"/>
        <v>21416.7625</v>
      </c>
      <c r="Q110" s="23">
        <f t="shared" si="43"/>
        <v>14120.84182</v>
      </c>
      <c r="R110" s="23">
        <f t="shared" si="44"/>
        <v>7892.357744</v>
      </c>
      <c r="S110" s="23">
        <f t="shared" si="45"/>
        <v>3393.723868</v>
      </c>
      <c r="T110" s="23">
        <f t="shared" si="46"/>
        <v>1083.932836</v>
      </c>
      <c r="U110" s="23">
        <f t="shared" si="47"/>
        <v>245.5878686</v>
      </c>
      <c r="V110" s="23">
        <f t="shared" si="48"/>
        <v>35.11751587</v>
      </c>
      <c r="W110" s="4">
        <f t="shared" si="27"/>
        <v>1150963.371</v>
      </c>
    </row>
    <row r="111" ht="15.75" customHeight="1">
      <c r="A111" s="23">
        <f t="shared" si="49"/>
        <v>2020</v>
      </c>
      <c r="B111" s="23">
        <f t="shared" si="28"/>
        <v>71128.09628</v>
      </c>
      <c r="C111" s="23">
        <f t="shared" si="29"/>
        <v>64299.22186</v>
      </c>
      <c r="D111" s="23">
        <f t="shared" si="30"/>
        <v>58560.29231</v>
      </c>
      <c r="E111" s="23">
        <f t="shared" si="31"/>
        <v>115189.7381</v>
      </c>
      <c r="F111" s="23">
        <f t="shared" si="32"/>
        <v>115241.198</v>
      </c>
      <c r="G111" s="23">
        <f t="shared" si="33"/>
        <v>112972.4693</v>
      </c>
      <c r="H111" s="23">
        <f t="shared" si="34"/>
        <v>106473.7742</v>
      </c>
      <c r="I111" s="23">
        <f t="shared" si="35"/>
        <v>97400.50049</v>
      </c>
      <c r="J111" s="23">
        <f t="shared" si="36"/>
        <v>84199.39323</v>
      </c>
      <c r="K111" s="23">
        <f t="shared" si="37"/>
        <v>79105.91163</v>
      </c>
      <c r="L111" s="23">
        <f t="shared" si="38"/>
        <v>69990.65394</v>
      </c>
      <c r="M111" s="23">
        <f t="shared" si="39"/>
        <v>59839.12955</v>
      </c>
      <c r="N111" s="23">
        <f t="shared" si="40"/>
        <v>48819.58035</v>
      </c>
      <c r="O111" s="23">
        <f t="shared" si="41"/>
        <v>36347.20863</v>
      </c>
      <c r="P111" s="23">
        <f t="shared" si="42"/>
        <v>24910.00264</v>
      </c>
      <c r="Q111" s="23">
        <f t="shared" si="43"/>
        <v>15940.48738</v>
      </c>
      <c r="R111" s="23">
        <f t="shared" si="44"/>
        <v>9051.596366</v>
      </c>
      <c r="S111" s="23">
        <f t="shared" si="45"/>
        <v>4079.249869</v>
      </c>
      <c r="T111" s="23">
        <f t="shared" si="46"/>
        <v>1332.682403</v>
      </c>
      <c r="U111" s="23">
        <f t="shared" si="47"/>
        <v>300.7717227</v>
      </c>
      <c r="V111" s="23">
        <f t="shared" si="48"/>
        <v>47.01176695</v>
      </c>
      <c r="W111" s="4">
        <f t="shared" si="27"/>
        <v>1175228.97</v>
      </c>
    </row>
    <row r="112" ht="15.75" customHeight="1">
      <c r="A112" s="23">
        <f t="shared" si="49"/>
        <v>2025</v>
      </c>
      <c r="B112" s="23">
        <f t="shared" si="28"/>
        <v>75629.10395</v>
      </c>
      <c r="C112" s="23">
        <f t="shared" si="29"/>
        <v>69182.82632</v>
      </c>
      <c r="D112" s="23">
        <f t="shared" si="30"/>
        <v>63823.62295</v>
      </c>
      <c r="E112" s="23">
        <f t="shared" si="31"/>
        <v>58218.54116</v>
      </c>
      <c r="F112" s="23">
        <f t="shared" si="32"/>
        <v>114205.7523</v>
      </c>
      <c r="G112" s="23">
        <f t="shared" si="33"/>
        <v>113913.6251</v>
      </c>
      <c r="H112" s="23">
        <f t="shared" si="34"/>
        <v>111505.7034</v>
      </c>
      <c r="I112" s="23">
        <f t="shared" si="35"/>
        <v>105052.5918</v>
      </c>
      <c r="J112" s="23">
        <f t="shared" si="36"/>
        <v>95928.99081</v>
      </c>
      <c r="K112" s="23">
        <f t="shared" si="37"/>
        <v>82583.44603</v>
      </c>
      <c r="L112" s="23">
        <f t="shared" si="38"/>
        <v>76860.35051</v>
      </c>
      <c r="M112" s="23">
        <f t="shared" si="39"/>
        <v>66948.31175</v>
      </c>
      <c r="N112" s="23">
        <f t="shared" si="40"/>
        <v>55467.42367</v>
      </c>
      <c r="O112" s="23">
        <f t="shared" si="41"/>
        <v>43161.13655</v>
      </c>
      <c r="P112" s="23">
        <f t="shared" si="42"/>
        <v>30009.03915</v>
      </c>
      <c r="Q112" s="23">
        <f t="shared" si="43"/>
        <v>18540.50456</v>
      </c>
      <c r="R112" s="23">
        <f t="shared" si="44"/>
        <v>10218.0068</v>
      </c>
      <c r="S112" s="23">
        <f t="shared" si="45"/>
        <v>4678.414802</v>
      </c>
      <c r="T112" s="23">
        <f t="shared" si="46"/>
        <v>1601.881806</v>
      </c>
      <c r="U112" s="23">
        <f t="shared" si="47"/>
        <v>369.7952207</v>
      </c>
      <c r="V112" s="23">
        <f t="shared" si="48"/>
        <v>57.57536077</v>
      </c>
      <c r="W112" s="4">
        <f t="shared" si="27"/>
        <v>1197956.644</v>
      </c>
    </row>
    <row r="113" ht="15.75" customHeight="1">
      <c r="A113" s="23">
        <f t="shared" si="49"/>
        <v>2030</v>
      </c>
      <c r="B113" s="23">
        <f t="shared" si="28"/>
        <v>77832.70638</v>
      </c>
      <c r="C113" s="23">
        <f t="shared" si="29"/>
        <v>73560.73671</v>
      </c>
      <c r="D113" s="23">
        <f t="shared" si="30"/>
        <v>68671.10509</v>
      </c>
      <c r="E113" s="23">
        <f t="shared" si="31"/>
        <v>63451.15561</v>
      </c>
      <c r="F113" s="23">
        <f t="shared" si="32"/>
        <v>57721.22067</v>
      </c>
      <c r="G113" s="23">
        <f t="shared" si="33"/>
        <v>112890.1077</v>
      </c>
      <c r="H113" s="23">
        <f t="shared" si="34"/>
        <v>112434.6397</v>
      </c>
      <c r="I113" s="23">
        <f t="shared" si="35"/>
        <v>110017.3562</v>
      </c>
      <c r="J113" s="23">
        <f t="shared" si="36"/>
        <v>103465.4756</v>
      </c>
      <c r="K113" s="23">
        <f t="shared" si="37"/>
        <v>94087.93023</v>
      </c>
      <c r="L113" s="23">
        <f t="shared" si="38"/>
        <v>80239.16895</v>
      </c>
      <c r="M113" s="23">
        <f t="shared" si="39"/>
        <v>73519.39749</v>
      </c>
      <c r="N113" s="23">
        <f t="shared" si="40"/>
        <v>62057.22576</v>
      </c>
      <c r="O113" s="23">
        <f t="shared" si="41"/>
        <v>49038.46017</v>
      </c>
      <c r="P113" s="23">
        <f t="shared" si="42"/>
        <v>35634.76495</v>
      </c>
      <c r="Q113" s="23">
        <f t="shared" si="43"/>
        <v>22335.7153</v>
      </c>
      <c r="R113" s="23">
        <f t="shared" si="44"/>
        <v>11884.64299</v>
      </c>
      <c r="S113" s="23">
        <f t="shared" si="45"/>
        <v>5281.28656</v>
      </c>
      <c r="T113" s="23">
        <f t="shared" si="46"/>
        <v>1837.168056</v>
      </c>
      <c r="U113" s="23">
        <f t="shared" si="47"/>
        <v>444.4931775</v>
      </c>
      <c r="V113" s="23">
        <f t="shared" si="48"/>
        <v>70.78821458</v>
      </c>
      <c r="W113" s="4">
        <f t="shared" si="27"/>
        <v>1216475.546</v>
      </c>
    </row>
    <row r="114" ht="15.75" customHeight="1">
      <c r="A114" s="23">
        <f t="shared" si="49"/>
        <v>2035</v>
      </c>
      <c r="B114" s="23">
        <f t="shared" si="28"/>
        <v>68798.55724</v>
      </c>
      <c r="C114" s="23">
        <f t="shared" si="29"/>
        <v>75704.0732</v>
      </c>
      <c r="D114" s="23">
        <f t="shared" si="30"/>
        <v>73016.6336</v>
      </c>
      <c r="E114" s="23">
        <f t="shared" si="31"/>
        <v>68270.3484</v>
      </c>
      <c r="F114" s="23">
        <f t="shared" si="32"/>
        <v>62909.13654</v>
      </c>
      <c r="G114" s="23">
        <f t="shared" si="33"/>
        <v>57056.27507</v>
      </c>
      <c r="H114" s="23">
        <f t="shared" si="34"/>
        <v>111424.4111</v>
      </c>
      <c r="I114" s="23">
        <f t="shared" si="35"/>
        <v>110933.8934</v>
      </c>
      <c r="J114" s="23">
        <f t="shared" si="36"/>
        <v>108355.2333</v>
      </c>
      <c r="K114" s="23">
        <f t="shared" si="37"/>
        <v>101479.7755</v>
      </c>
      <c r="L114" s="23">
        <f t="shared" si="38"/>
        <v>91417.07802</v>
      </c>
      <c r="M114" s="23">
        <f t="shared" si="39"/>
        <v>76751.346</v>
      </c>
      <c r="N114" s="23">
        <f t="shared" si="40"/>
        <v>68148.24345</v>
      </c>
      <c r="O114" s="23">
        <f t="shared" si="41"/>
        <v>54864.46986</v>
      </c>
      <c r="P114" s="23">
        <f t="shared" si="42"/>
        <v>40487.21006</v>
      </c>
      <c r="Q114" s="23">
        <f t="shared" si="43"/>
        <v>26522.94066</v>
      </c>
      <c r="R114" s="23">
        <f t="shared" si="44"/>
        <v>14317.40983</v>
      </c>
      <c r="S114" s="23">
        <f t="shared" si="45"/>
        <v>6142.705377</v>
      </c>
      <c r="T114" s="23">
        <f t="shared" si="46"/>
        <v>2073.909941</v>
      </c>
      <c r="U114" s="23">
        <f t="shared" si="47"/>
        <v>509.7808488</v>
      </c>
      <c r="V114" s="23">
        <f t="shared" si="48"/>
        <v>85.08730417</v>
      </c>
      <c r="W114" s="4">
        <f t="shared" si="27"/>
        <v>1219268.519</v>
      </c>
    </row>
    <row r="115" ht="15.75" customHeight="1">
      <c r="A115" s="23">
        <f t="shared" si="49"/>
        <v>2040</v>
      </c>
      <c r="B115" s="23">
        <f t="shared" si="28"/>
        <v>59917.51537</v>
      </c>
      <c r="C115" s="23">
        <f t="shared" si="29"/>
        <v>66916.99744</v>
      </c>
      <c r="D115" s="23">
        <f t="shared" si="30"/>
        <v>75144.11659</v>
      </c>
      <c r="E115" s="23">
        <f t="shared" si="31"/>
        <v>72590.51691</v>
      </c>
      <c r="F115" s="23">
        <f t="shared" si="32"/>
        <v>67687.16232</v>
      </c>
      <c r="G115" s="23">
        <f t="shared" si="33"/>
        <v>62184.4264</v>
      </c>
      <c r="H115" s="23">
        <f t="shared" si="34"/>
        <v>56315.49103</v>
      </c>
      <c r="I115" s="23">
        <f t="shared" si="35"/>
        <v>109937.1489</v>
      </c>
      <c r="J115" s="23">
        <f t="shared" si="36"/>
        <v>109257.9235</v>
      </c>
      <c r="K115" s="23">
        <f t="shared" si="37"/>
        <v>106275.6894</v>
      </c>
      <c r="L115" s="23">
        <f t="shared" si="38"/>
        <v>98599.09272</v>
      </c>
      <c r="M115" s="23">
        <f t="shared" si="39"/>
        <v>87443.37558</v>
      </c>
      <c r="N115" s="23">
        <f t="shared" si="40"/>
        <v>71144.07342</v>
      </c>
      <c r="O115" s="23">
        <f t="shared" si="41"/>
        <v>60249.50684</v>
      </c>
      <c r="P115" s="23">
        <f t="shared" si="42"/>
        <v>45297.28928</v>
      </c>
      <c r="Q115" s="23">
        <f t="shared" si="43"/>
        <v>30134.61353</v>
      </c>
      <c r="R115" s="23">
        <f t="shared" si="44"/>
        <v>17001.46184</v>
      </c>
      <c r="S115" s="23">
        <f t="shared" si="45"/>
        <v>7400.107047</v>
      </c>
      <c r="T115" s="23">
        <f t="shared" si="46"/>
        <v>2412.180744</v>
      </c>
      <c r="U115" s="23">
        <f t="shared" si="47"/>
        <v>575.4724323</v>
      </c>
      <c r="V115" s="23">
        <f t="shared" si="48"/>
        <v>97.58502569</v>
      </c>
      <c r="W115" s="4">
        <f t="shared" si="27"/>
        <v>1206581.746</v>
      </c>
    </row>
    <row r="116" ht="15.75" customHeight="1">
      <c r="A116" s="23">
        <f t="shared" si="49"/>
        <v>2045</v>
      </c>
      <c r="B116" s="23">
        <f t="shared" si="28"/>
        <v>51831.13875</v>
      </c>
      <c r="C116" s="23">
        <f t="shared" si="29"/>
        <v>58278.84164</v>
      </c>
      <c r="D116" s="23">
        <f t="shared" si="30"/>
        <v>66422.03576</v>
      </c>
      <c r="E116" s="23">
        <f t="shared" si="31"/>
        <v>74705.58414</v>
      </c>
      <c r="F116" s="23">
        <f t="shared" si="32"/>
        <v>71970.42664</v>
      </c>
      <c r="G116" s="23">
        <f t="shared" si="33"/>
        <v>66907.40956</v>
      </c>
      <c r="H116" s="23">
        <f t="shared" si="34"/>
        <v>61377.06156</v>
      </c>
      <c r="I116" s="23">
        <f t="shared" si="35"/>
        <v>55563.80748</v>
      </c>
      <c r="J116" s="23">
        <f t="shared" si="36"/>
        <v>108276.2378</v>
      </c>
      <c r="K116" s="23">
        <f t="shared" si="37"/>
        <v>107161.0553</v>
      </c>
      <c r="L116" s="23">
        <f t="shared" si="38"/>
        <v>103258.8661</v>
      </c>
      <c r="M116" s="23">
        <f t="shared" si="39"/>
        <v>94313.20364</v>
      </c>
      <c r="N116" s="23">
        <f t="shared" si="40"/>
        <v>81054.96849</v>
      </c>
      <c r="O116" s="23">
        <f t="shared" si="41"/>
        <v>62898.10451</v>
      </c>
      <c r="P116" s="23">
        <f t="shared" si="42"/>
        <v>49743.29192</v>
      </c>
      <c r="Q116" s="23">
        <f t="shared" si="43"/>
        <v>33714.75348</v>
      </c>
      <c r="R116" s="23">
        <f t="shared" si="44"/>
        <v>19316.57913</v>
      </c>
      <c r="S116" s="23">
        <f t="shared" si="45"/>
        <v>8787.388159</v>
      </c>
      <c r="T116" s="23">
        <f t="shared" si="46"/>
        <v>2905.950168</v>
      </c>
      <c r="U116" s="23">
        <f t="shared" si="47"/>
        <v>669.3364512</v>
      </c>
      <c r="V116" s="23">
        <f t="shared" si="48"/>
        <v>110.1600663</v>
      </c>
      <c r="W116" s="4">
        <f t="shared" si="27"/>
        <v>1179266.201</v>
      </c>
    </row>
    <row r="117" ht="15.75" customHeight="1">
      <c r="A117" s="23">
        <f t="shared" si="49"/>
        <v>2050</v>
      </c>
      <c r="B117" s="23">
        <f t="shared" si="28"/>
        <v>44776.39289</v>
      </c>
      <c r="C117" s="23">
        <f t="shared" si="29"/>
        <v>50413.61793</v>
      </c>
      <c r="D117" s="23">
        <f t="shared" si="30"/>
        <v>57847.77338</v>
      </c>
      <c r="E117" s="23">
        <f t="shared" si="31"/>
        <v>66034.40438</v>
      </c>
      <c r="F117" s="23">
        <f t="shared" si="32"/>
        <v>74067.42632</v>
      </c>
      <c r="G117" s="23">
        <f t="shared" si="33"/>
        <v>71141.33088</v>
      </c>
      <c r="H117" s="23">
        <f t="shared" si="34"/>
        <v>66038.72438</v>
      </c>
      <c r="I117" s="23">
        <f t="shared" si="35"/>
        <v>60557.81757</v>
      </c>
      <c r="J117" s="23">
        <f t="shared" si="36"/>
        <v>54724.35922</v>
      </c>
      <c r="K117" s="23">
        <f t="shared" si="37"/>
        <v>106198.2099</v>
      </c>
      <c r="L117" s="23">
        <f t="shared" si="38"/>
        <v>104119.0993</v>
      </c>
      <c r="M117" s="23">
        <f t="shared" si="39"/>
        <v>98770.42673</v>
      </c>
      <c r="N117" s="23">
        <f t="shared" si="40"/>
        <v>87422.9031</v>
      </c>
      <c r="O117" s="23">
        <f t="shared" si="41"/>
        <v>71660.27519</v>
      </c>
      <c r="P117" s="23">
        <f t="shared" si="42"/>
        <v>51930.03126</v>
      </c>
      <c r="Q117" s="23">
        <f t="shared" si="43"/>
        <v>37023.91139</v>
      </c>
      <c r="R117" s="23">
        <f t="shared" si="44"/>
        <v>21611.48351</v>
      </c>
      <c r="S117" s="23">
        <f t="shared" si="45"/>
        <v>9983.981395</v>
      </c>
      <c r="T117" s="23">
        <f t="shared" si="46"/>
        <v>3450.721988</v>
      </c>
      <c r="U117" s="23">
        <f t="shared" si="47"/>
        <v>806.3485201</v>
      </c>
      <c r="V117" s="23">
        <f t="shared" si="48"/>
        <v>128.1280278</v>
      </c>
      <c r="W117" s="4">
        <f t="shared" si="27"/>
        <v>1138707.367</v>
      </c>
    </row>
    <row r="118" ht="15.75" customHeight="1"/>
    <row r="119" ht="15.75" customHeight="1"/>
    <row r="120" ht="15.75" customHeight="1">
      <c r="V120" s="17" t="s">
        <v>0</v>
      </c>
      <c r="W120" s="4" t="s">
        <v>28</v>
      </c>
      <c r="X120" s="4" t="s">
        <v>29</v>
      </c>
    </row>
    <row r="121" ht="15.75" customHeight="1">
      <c r="V121" s="19">
        <v>1950.0</v>
      </c>
      <c r="W121" s="4">
        <v>2743654.0</v>
      </c>
      <c r="X121" s="4">
        <v>2743654.0</v>
      </c>
    </row>
    <row r="122" ht="15.75" customHeight="1">
      <c r="V122" s="19">
        <v>1955.0</v>
      </c>
      <c r="W122" s="4">
        <v>3197364.0</v>
      </c>
      <c r="X122" s="4">
        <v>3197364.0</v>
      </c>
    </row>
    <row r="123" ht="15.75" customHeight="1">
      <c r="V123" s="19">
        <v>1960.0</v>
      </c>
      <c r="W123" s="4">
        <v>3741403.0</v>
      </c>
      <c r="X123" s="4">
        <v>3741403.0</v>
      </c>
    </row>
    <row r="124" ht="15.75" customHeight="1">
      <c r="V124" s="19">
        <v>1965.0</v>
      </c>
      <c r="W124" s="4">
        <v>4406184.0</v>
      </c>
      <c r="X124" s="4">
        <v>4406184.0</v>
      </c>
    </row>
    <row r="125" ht="15.75" customHeight="1">
      <c r="V125" s="19">
        <v>1970.0</v>
      </c>
      <c r="W125" s="4">
        <v>521569.0</v>
      </c>
      <c r="X125" s="4">
        <v>521569.0</v>
      </c>
    </row>
    <row r="126" ht="15.75" customHeight="1">
      <c r="V126" s="19">
        <v>1975.0</v>
      </c>
      <c r="W126" s="4">
        <v>6212483.0</v>
      </c>
      <c r="X126" s="4">
        <v>6212483.0</v>
      </c>
    </row>
    <row r="127" ht="15.75" customHeight="1">
      <c r="V127" s="19">
        <v>1980.0</v>
      </c>
      <c r="W127" s="4">
        <v>7310103.0</v>
      </c>
      <c r="X127" s="4">
        <v>7310103.0</v>
      </c>
    </row>
    <row r="128" ht="15.75" customHeight="1">
      <c r="V128" s="19">
        <v>1985.0</v>
      </c>
      <c r="W128" s="4">
        <v>8887626.0</v>
      </c>
      <c r="X128" s="4">
        <v>8887626.0</v>
      </c>
    </row>
    <row r="129" ht="15.75" customHeight="1">
      <c r="V129" s="19">
        <v>1990.0</v>
      </c>
      <c r="W129" s="4">
        <v>1.0564857E7</v>
      </c>
      <c r="X129" s="4">
        <v>1.0564857E7</v>
      </c>
    </row>
    <row r="130" ht="15.75" customHeight="1">
      <c r="V130" s="19">
        <v>1995.0</v>
      </c>
      <c r="W130" s="4">
        <v>1.1819622E7</v>
      </c>
      <c r="X130" s="4">
        <v>1.1819622E7</v>
      </c>
    </row>
    <row r="131" ht="15.75" customHeight="1">
      <c r="V131" s="19">
        <v>2000.0</v>
      </c>
      <c r="W131" s="4">
        <v>1.2595084E7</v>
      </c>
      <c r="X131" s="4">
        <v>1.2595084E7</v>
      </c>
    </row>
    <row r="132" ht="15.75" customHeight="1">
      <c r="V132" s="19">
        <v>2005.0</v>
      </c>
      <c r="W132" s="4">
        <v>1.3009534E7</v>
      </c>
      <c r="X132" s="4">
        <v>1.3009534E7</v>
      </c>
    </row>
    <row r="133" ht="15.75" customHeight="1">
      <c r="V133" s="13">
        <v>2010.0</v>
      </c>
      <c r="W133" s="4">
        <v>1.1742589E7</v>
      </c>
      <c r="X133" s="4">
        <v>1.3362928E7</v>
      </c>
    </row>
    <row r="134" ht="15.75" customHeight="1">
      <c r="V134" s="13">
        <v>2015.0</v>
      </c>
      <c r="W134" s="4">
        <v>1.3804252E7</v>
      </c>
      <c r="X134" s="4">
        <v>1.3825546E7</v>
      </c>
    </row>
    <row r="135" ht="15.75" customHeight="1">
      <c r="V135" s="13">
        <v>2020.0</v>
      </c>
      <c r="W135" s="4">
        <v>1.4144061E7</v>
      </c>
      <c r="X135" s="4">
        <v>1.4339095E7</v>
      </c>
    </row>
    <row r="136" ht="15.75" customHeight="1">
      <c r="V136" s="13">
        <v>2025.0</v>
      </c>
      <c r="W136" s="4">
        <v>1.4396531E7</v>
      </c>
      <c r="X136" s="4">
        <v>1.4823621E7</v>
      </c>
    </row>
    <row r="137" ht="15.75" customHeight="1">
      <c r="V137" s="13">
        <v>2030.0</v>
      </c>
      <c r="W137" s="4">
        <v>1.4660522E7</v>
      </c>
      <c r="X137" s="4">
        <v>1.5247073E7</v>
      </c>
    </row>
    <row r="138" ht="15.75" customHeight="1">
      <c r="V138" s="13">
        <v>2035.0</v>
      </c>
      <c r="W138" s="4">
        <v>1.4117353E7</v>
      </c>
      <c r="X138" s="4">
        <v>1.5618293E7</v>
      </c>
    </row>
    <row r="139" ht="15.75" customHeight="1">
      <c r="V139" s="13">
        <v>2040.0</v>
      </c>
      <c r="W139" s="4">
        <v>1.3987845E7</v>
      </c>
      <c r="X139" s="4">
        <v>1.6023641E7</v>
      </c>
    </row>
    <row r="140" ht="15.75" customHeight="1">
      <c r="V140" s="13">
        <v>2045.0</v>
      </c>
      <c r="W140" s="4">
        <v>1.5530386E7</v>
      </c>
      <c r="X140" s="4">
        <v>1.6503861E7</v>
      </c>
    </row>
    <row r="141" ht="15.75" customHeight="1">
      <c r="V141" s="13">
        <v>2050.0</v>
      </c>
      <c r="W141" s="4">
        <v>1.5804648E7</v>
      </c>
      <c r="X141" s="4">
        <v>1.7040199E7</v>
      </c>
    </row>
    <row r="142" ht="15.75" customHeight="1">
      <c r="V142" s="10">
        <f t="shared" ref="V142:V152" si="50">V141+5</f>
        <v>2055</v>
      </c>
      <c r="X142" s="4">
        <v>1.7593441E7</v>
      </c>
    </row>
    <row r="143" ht="15.75" customHeight="1">
      <c r="V143" s="10">
        <f t="shared" si="50"/>
        <v>2060</v>
      </c>
      <c r="X143" s="4">
        <v>1.8109429E7</v>
      </c>
    </row>
    <row r="144" ht="15.75" customHeight="1">
      <c r="V144" s="10">
        <f t="shared" si="50"/>
        <v>2065</v>
      </c>
      <c r="X144" s="4">
        <v>1.8592576E7</v>
      </c>
    </row>
    <row r="145" ht="15.75" customHeight="1">
      <c r="V145" s="10">
        <f t="shared" si="50"/>
        <v>2070</v>
      </c>
      <c r="X145" s="4">
        <v>1.908295E7</v>
      </c>
    </row>
    <row r="146" ht="15.75" customHeight="1">
      <c r="V146" s="10">
        <f t="shared" si="50"/>
        <v>2075</v>
      </c>
      <c r="X146" s="4">
        <v>19614.955201772376</v>
      </c>
    </row>
    <row r="147" ht="15.75" customHeight="1">
      <c r="V147" s="10">
        <f t="shared" si="50"/>
        <v>2080</v>
      </c>
      <c r="X147" s="4">
        <v>20199.24006256069</v>
      </c>
    </row>
    <row r="148" ht="15.75" customHeight="1">
      <c r="V148" s="10">
        <f t="shared" si="50"/>
        <v>2085</v>
      </c>
      <c r="X148" s="4">
        <v>20808.25305846075</v>
      </c>
    </row>
    <row r="149" ht="15.75" customHeight="1">
      <c r="V149" s="10">
        <f t="shared" si="50"/>
        <v>2090</v>
      </c>
      <c r="X149" s="4">
        <v>21413.10345763234</v>
      </c>
    </row>
    <row r="150" ht="15.75" customHeight="1">
      <c r="V150" s="10">
        <f t="shared" si="50"/>
        <v>2095</v>
      </c>
      <c r="X150" s="4">
        <v>22008.529221992892</v>
      </c>
    </row>
    <row r="151" ht="15.75" customHeight="1">
      <c r="V151" s="10">
        <f t="shared" si="50"/>
        <v>2100</v>
      </c>
      <c r="X151" s="4">
        <v>22610.359332231823</v>
      </c>
    </row>
    <row r="152" ht="15.75" customHeight="1">
      <c r="V152" s="10">
        <f t="shared" si="50"/>
        <v>2105</v>
      </c>
      <c r="X152" s="4">
        <v>23243.952391736228</v>
      </c>
    </row>
    <row r="153" ht="15.75" customHeight="1">
      <c r="V153" s="10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2021-05-28T15:02:07Z</dcterms:created>
  <dc:creator>student</dc:creator>
</cp:coreProperties>
</file>