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+FTJsVRlYwuoS9Xi716Rrs4fzag=="/>
    </ext>
  </extLst>
</workbook>
</file>

<file path=xl/sharedStrings.xml><?xml version="1.0" encoding="utf-8"?>
<sst xmlns="http://schemas.openxmlformats.org/spreadsheetml/2006/main" count="211" uniqueCount="35">
  <si>
    <t>Year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</si>
  <si>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</si>
  <si>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</si>
  <si>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</si>
  <si>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</si>
  <si>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</si>
  <si>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</si>
  <si>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</si>
  <si>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</si>
  <si>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</si>
  <si>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</si>
  <si>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</si>
  <si>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</si>
  <si>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</si>
  <si>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</si>
  <si>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</si>
  <si>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</si>
  <si>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</si>
  <si>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</si>
  <si>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</si>
  <si>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</si>
  <si>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</si>
  <si>
    <t>fertility_rate</t>
  </si>
  <si>
    <t>-</t>
  </si>
  <si>
    <t>survival_rate</t>
  </si>
  <si>
    <t>Years</t>
  </si>
  <si>
    <t>2050UN</t>
  </si>
  <si>
    <t>2050predicted</t>
  </si>
  <si>
    <t>UN</t>
  </si>
  <si>
    <t>Predictated</t>
  </si>
  <si>
    <t>1658,96</t>
  </si>
  <si>
    <t>33,55</t>
  </si>
  <si>
    <t>39,44</t>
  </si>
  <si>
    <t>854,26</t>
  </si>
  <si>
    <t>1263,36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</si>
</sst>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9.0"/>
      <color theme="1"/>
      <name val="Arial Narrow"/>
    </font>
    <font>
      <sz val="11.0"/>
      <name val="Calibri"/>
    </font>
    <font>
      <sz val="11.0"/>
      <color rgb="FF000000"/>
      <name val="Inconsolata"/>
    </font>
    <font>
      <sz val="10.0"/>
      <color theme="1"/>
      <name val="Arial Narrow"/>
    </font>
    <font>
      <color theme="1"/>
      <name val="Calibri"/>
    </font>
    <font>
      <sz val="11.0"/>
      <color rgb="FF7E3794"/>
      <name val="Inconsolata"/>
    </font>
    <font>
      <sz val="11.0"/>
      <color rgb="FF1155CC"/>
      <name val="Inconsolata"/>
    </font>
    <font>
      <sz val="9.0"/>
      <name val="&quot;Arial Narrow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EEEEE"/>
        <bgColor rgb="FFEEEEEE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  <xf borderId="0" fillId="3" fontId="5" numFmtId="0" xfId="0" applyFill="1" applyFont="1"/>
    <xf borderId="0" fillId="0" fontId="6" numFmtId="0" xfId="0" applyFont="1"/>
    <xf borderId="0" fillId="4" fontId="5" numFmtId="0" xfId="0" applyAlignment="1" applyFill="1" applyFont="1">
      <alignment horizontal="right" shrinkToFit="0" wrapText="1"/>
    </xf>
    <xf borderId="0" fillId="5" fontId="1" numFmtId="0" xfId="0" applyAlignment="1" applyFill="1" applyFont="1">
      <alignment horizontal="right" vertical="bottom"/>
    </xf>
    <xf borderId="0" fillId="0" fontId="5" numFmtId="0" xfId="0" applyAlignment="1" applyFont="1">
      <alignment horizontal="right"/>
    </xf>
    <xf borderId="0" fillId="2" fontId="7" numFmtId="0" xfId="0" applyFont="1"/>
    <xf borderId="0" fillId="2" fontId="8" numFmtId="0" xfId="0" applyAlignment="1" applyFont="1">
      <alignment readingOrder="0"/>
    </xf>
    <xf borderId="0" fillId="6" fontId="2" numFmtId="0" xfId="0" applyAlignment="1" applyFill="1" applyFont="1">
      <alignment horizontal="right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7" fontId="6" numFmtId="0" xfId="0" applyFill="1" applyFont="1"/>
    <xf borderId="0" fillId="3" fontId="6" numFmtId="0" xfId="0" applyFont="1"/>
    <xf borderId="0" fillId="7" fontId="2" numFmtId="0" xfId="0" applyFont="1"/>
    <xf borderId="0" fillId="6" fontId="2" numFmtId="3" xfId="0" applyAlignment="1" applyFont="1" applyNumberFormat="1">
      <alignment horizontal="right" shrinkToFit="0" vertical="bottom" wrapText="0"/>
    </xf>
    <xf borderId="0" fillId="0" fontId="6" numFmtId="3" xfId="0" applyFont="1" applyNumberFormat="1"/>
    <xf borderId="0" fillId="3" fontId="2" numFmtId="0" xfId="0" applyFont="1"/>
    <xf borderId="0" fillId="8" fontId="5" numFmtId="0" xfId="0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Population Growth Predictions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'Лист1'!$W$120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'Лист1'!$V$121:$V$141</c:f>
            </c:strRef>
          </c:cat>
          <c:val>
            <c:numRef>
              <c:f>'Лист1'!$W$121:$W$141</c:f>
              <c:numCache/>
            </c:numRef>
          </c:val>
          <c:smooth val="0"/>
        </c:ser>
        <c:ser>
          <c:idx val="1"/>
          <c:order val="1"/>
          <c:tx>
            <c:strRef>
              <c:f>'Лист1'!$X$120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'Лист1'!$V$121:$V$141</c:f>
            </c:strRef>
          </c:cat>
          <c:val>
            <c:numRef>
              <c:f>'Лист1'!$X$121:$X$141</c:f>
              <c:numCache/>
            </c:numRef>
          </c:val>
          <c:smooth val="0"/>
        </c:ser>
        <c:axId val="601939680"/>
        <c:axId val="45885708"/>
      </c:lineChart>
      <c:catAx>
        <c:axId val="60193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5885708"/>
      </c:catAx>
      <c:valAx>
        <c:axId val="45885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193968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352425</xdr:colOff>
      <xdr:row>150</xdr:row>
      <xdr:rowOff>152400</xdr:rowOff>
    </xdr:from>
    <xdr:ext cx="5715000" cy="3533775"/>
    <xdr:graphicFrame>
      <xdr:nvGraphicFramePr>
        <xdr:cNvPr id="141124981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2" width="7.63"/>
    <col customWidth="1" min="23" max="23" width="12.75"/>
    <col customWidth="1" min="24" max="24" width="12.88"/>
    <col customWidth="1" min="25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X1" s="1" t="s">
        <v>22</v>
      </c>
    </row>
    <row r="2">
      <c r="A2" s="3">
        <v>1950.0</v>
      </c>
      <c r="B2" s="4">
        <v>27834.4</v>
      </c>
      <c r="C2" s="4">
        <v>22193.9</v>
      </c>
      <c r="D2" s="4">
        <v>20293.8</v>
      </c>
      <c r="E2" s="4">
        <v>18850.9</v>
      </c>
      <c r="F2" s="4">
        <v>16775.8</v>
      </c>
      <c r="G2" s="4">
        <v>14565.8</v>
      </c>
      <c r="H2" s="4">
        <v>12649.7</v>
      </c>
      <c r="I2" s="4">
        <v>11044.3</v>
      </c>
      <c r="J2" s="4">
        <v>9550.3</v>
      </c>
      <c r="K2" s="4">
        <v>8033.9</v>
      </c>
      <c r="L2" s="4">
        <v>6471.5</v>
      </c>
      <c r="M2" s="4">
        <v>5526.3</v>
      </c>
      <c r="N2" s="4">
        <v>4187.5</v>
      </c>
      <c r="O2" s="4">
        <v>2187.0</v>
      </c>
      <c r="P2" s="4">
        <v>1770.1</v>
      </c>
      <c r="Q2" s="4">
        <v>913.6</v>
      </c>
      <c r="R2" s="4">
        <v>456.8</v>
      </c>
      <c r="S2" s="5" t="s">
        <v>23</v>
      </c>
      <c r="T2" s="5" t="s">
        <v>23</v>
      </c>
      <c r="U2" s="5" t="s">
        <v>23</v>
      </c>
      <c r="V2" s="5" t="s">
        <v>23</v>
      </c>
      <c r="X2" s="6">
        <f t="shared" ref="X2:X13" si="1">B2/SUM(F2:I2)</f>
        <v>0.5057526401</v>
      </c>
    </row>
    <row r="3">
      <c r="A3" s="3">
        <v>1955.0</v>
      </c>
      <c r="B3" s="4">
        <v>32217.9</v>
      </c>
      <c r="C3" s="4">
        <v>24923.1</v>
      </c>
      <c r="D3" s="4">
        <v>21677.8</v>
      </c>
      <c r="E3" s="4">
        <v>19930.3</v>
      </c>
      <c r="F3" s="4">
        <v>18342.7</v>
      </c>
      <c r="G3" s="4">
        <v>16212.7</v>
      </c>
      <c r="H3" s="4">
        <v>14055.7</v>
      </c>
      <c r="I3" s="4">
        <v>12144.8</v>
      </c>
      <c r="J3" s="4">
        <v>10512.3</v>
      </c>
      <c r="K3" s="4">
        <v>8975.3</v>
      </c>
      <c r="L3" s="4">
        <v>7421.8</v>
      </c>
      <c r="M3" s="4">
        <v>5799.3</v>
      </c>
      <c r="N3" s="4">
        <v>4718.0</v>
      </c>
      <c r="O3" s="4">
        <v>3306.1</v>
      </c>
      <c r="P3" s="4">
        <v>1523.5</v>
      </c>
      <c r="Q3" s="4">
        <v>1004.0</v>
      </c>
      <c r="R3" s="4">
        <v>476.0</v>
      </c>
      <c r="S3" s="5" t="s">
        <v>23</v>
      </c>
      <c r="T3" s="5" t="s">
        <v>23</v>
      </c>
      <c r="U3" s="5" t="s">
        <v>23</v>
      </c>
      <c r="V3" s="5" t="s">
        <v>23</v>
      </c>
      <c r="X3" s="6">
        <f t="shared" si="1"/>
        <v>0.5302843016</v>
      </c>
    </row>
    <row r="4">
      <c r="A4" s="3">
        <v>1960.0</v>
      </c>
      <c r="B4" s="4">
        <v>36912.8</v>
      </c>
      <c r="C4" s="4">
        <v>29512.4</v>
      </c>
      <c r="D4" s="4">
        <v>24463.9</v>
      </c>
      <c r="E4" s="4">
        <v>21366.1</v>
      </c>
      <c r="F4" s="4">
        <v>19497.7</v>
      </c>
      <c r="G4" s="4">
        <v>17840.1</v>
      </c>
      <c r="H4" s="4">
        <v>15738.8</v>
      </c>
      <c r="I4" s="4">
        <v>13576.2</v>
      </c>
      <c r="J4" s="4">
        <v>11638.4</v>
      </c>
      <c r="K4" s="4">
        <v>9955.5</v>
      </c>
      <c r="L4" s="4">
        <v>8364.1</v>
      </c>
      <c r="M4" s="4">
        <v>6723.1</v>
      </c>
      <c r="N4" s="4">
        <v>5024.5</v>
      </c>
      <c r="O4" s="4">
        <v>3803.6</v>
      </c>
      <c r="P4" s="4">
        <v>2370.5</v>
      </c>
      <c r="Q4" s="4">
        <v>900.4</v>
      </c>
      <c r="R4" s="4">
        <v>537.2</v>
      </c>
      <c r="S4" s="5" t="s">
        <v>23</v>
      </c>
      <c r="T4" s="5" t="s">
        <v>23</v>
      </c>
      <c r="U4" s="5" t="s">
        <v>23</v>
      </c>
      <c r="V4" s="5" t="s">
        <v>23</v>
      </c>
      <c r="X4" s="6">
        <f t="shared" si="1"/>
        <v>0.5538071919</v>
      </c>
    </row>
    <row r="5">
      <c r="A5" s="3">
        <v>1965.0</v>
      </c>
      <c r="B5" s="4">
        <v>40744.3</v>
      </c>
      <c r="C5" s="4">
        <v>34174.6</v>
      </c>
      <c r="D5" s="4">
        <v>28967.0</v>
      </c>
      <c r="E5" s="4">
        <v>24064.4</v>
      </c>
      <c r="F5" s="4">
        <v>20838.2</v>
      </c>
      <c r="G5" s="4">
        <v>18916.7</v>
      </c>
      <c r="H5" s="4">
        <v>17287.1</v>
      </c>
      <c r="I5" s="4">
        <v>15200.4</v>
      </c>
      <c r="J5" s="4">
        <v>13024.2</v>
      </c>
      <c r="K5" s="4">
        <v>11048.3</v>
      </c>
      <c r="L5" s="4">
        <v>9299.8</v>
      </c>
      <c r="M5" s="4">
        <v>7614.8</v>
      </c>
      <c r="N5" s="4">
        <v>5867.3</v>
      </c>
      <c r="O5" s="4">
        <v>4097.8</v>
      </c>
      <c r="P5" s="4">
        <v>2773.1</v>
      </c>
      <c r="Q5" s="4">
        <v>1432.7</v>
      </c>
      <c r="R5" s="4">
        <v>535.7</v>
      </c>
      <c r="S5" s="5" t="s">
        <v>23</v>
      </c>
      <c r="T5" s="5" t="s">
        <v>23</v>
      </c>
      <c r="U5" s="5" t="s">
        <v>23</v>
      </c>
      <c r="V5" s="5" t="s">
        <v>23</v>
      </c>
      <c r="X5" s="6">
        <f t="shared" si="1"/>
        <v>0.5639942748</v>
      </c>
    </row>
    <row r="6">
      <c r="A6" s="3">
        <v>1970.0</v>
      </c>
      <c r="B6" s="4">
        <v>44699.6</v>
      </c>
      <c r="C6" s="4">
        <v>38139.7</v>
      </c>
      <c r="D6" s="4">
        <v>33629.4</v>
      </c>
      <c r="E6" s="4">
        <v>28551.1</v>
      </c>
      <c r="F6" s="4">
        <v>23542.9</v>
      </c>
      <c r="G6" s="4">
        <v>20293.4</v>
      </c>
      <c r="H6" s="4">
        <v>18397.1</v>
      </c>
      <c r="I6" s="4">
        <v>16757.4</v>
      </c>
      <c r="J6" s="4">
        <v>14641.7</v>
      </c>
      <c r="K6" s="4">
        <v>12419.3</v>
      </c>
      <c r="L6" s="4">
        <v>10372.7</v>
      </c>
      <c r="M6" s="4">
        <v>8517.9</v>
      </c>
      <c r="N6" s="4">
        <v>6699.6</v>
      </c>
      <c r="O6" s="4">
        <v>4840.6</v>
      </c>
      <c r="P6" s="4">
        <v>3036.4</v>
      </c>
      <c r="Q6" s="4">
        <v>1713.8</v>
      </c>
      <c r="R6" s="4">
        <v>753.2</v>
      </c>
      <c r="S6" s="5" t="s">
        <v>23</v>
      </c>
      <c r="T6" s="5" t="s">
        <v>23</v>
      </c>
      <c r="U6" s="5" t="s">
        <v>23</v>
      </c>
      <c r="V6" s="5" t="s">
        <v>23</v>
      </c>
      <c r="X6" s="6">
        <f t="shared" si="1"/>
        <v>0.5658836219</v>
      </c>
    </row>
    <row r="7">
      <c r="A7" s="3">
        <v>1975.0</v>
      </c>
      <c r="B7" s="4">
        <v>48460.8</v>
      </c>
      <c r="C7" s="4">
        <v>42263.2</v>
      </c>
      <c r="D7" s="4">
        <v>37621.1</v>
      </c>
      <c r="E7" s="4">
        <v>33209.2</v>
      </c>
      <c r="F7" s="4">
        <v>28013.9</v>
      </c>
      <c r="G7" s="4">
        <v>23008.1</v>
      </c>
      <c r="H7" s="4">
        <v>19803.6</v>
      </c>
      <c r="I7" s="4">
        <v>17896.1</v>
      </c>
      <c r="J7" s="4">
        <v>16204.3</v>
      </c>
      <c r="K7" s="4">
        <v>14022.3</v>
      </c>
      <c r="L7" s="4">
        <v>11717.0</v>
      </c>
      <c r="M7" s="4">
        <v>9556.7</v>
      </c>
      <c r="N7" s="4">
        <v>7553.8</v>
      </c>
      <c r="O7" s="4">
        <v>5589.7</v>
      </c>
      <c r="P7" s="4">
        <v>3644.1</v>
      </c>
      <c r="Q7" s="4">
        <v>1917.7</v>
      </c>
      <c r="R7" s="4">
        <v>969.502</v>
      </c>
      <c r="S7" s="5" t="s">
        <v>23</v>
      </c>
      <c r="T7" s="5" t="s">
        <v>23</v>
      </c>
      <c r="U7" s="5" t="s">
        <v>23</v>
      </c>
      <c r="V7" s="5" t="s">
        <v>23</v>
      </c>
      <c r="X7" s="6">
        <f t="shared" si="1"/>
        <v>0.5462113553</v>
      </c>
    </row>
    <row r="8">
      <c r="A8" s="3">
        <v>1980.0</v>
      </c>
      <c r="B8" s="4">
        <v>49857.3</v>
      </c>
      <c r="C8" s="4">
        <v>46172.9</v>
      </c>
      <c r="D8" s="4">
        <v>41766.6</v>
      </c>
      <c r="E8" s="4">
        <v>37206.8</v>
      </c>
      <c r="F8" s="4">
        <v>32659.0</v>
      </c>
      <c r="G8" s="4">
        <v>27453.1</v>
      </c>
      <c r="H8" s="4">
        <v>22513.8</v>
      </c>
      <c r="I8" s="4">
        <v>19318.1</v>
      </c>
      <c r="J8" s="4">
        <v>17359.1</v>
      </c>
      <c r="K8" s="4">
        <v>15572.8</v>
      </c>
      <c r="L8" s="4">
        <v>13281.7</v>
      </c>
      <c r="M8" s="4">
        <v>10847.2</v>
      </c>
      <c r="N8" s="4">
        <v>8530.1</v>
      </c>
      <c r="O8" s="4">
        <v>6360.6</v>
      </c>
      <c r="P8" s="4">
        <v>4262.9</v>
      </c>
      <c r="Q8" s="4">
        <v>2342.5</v>
      </c>
      <c r="R8" s="4">
        <v>1160.702</v>
      </c>
      <c r="S8" s="5" t="s">
        <v>23</v>
      </c>
      <c r="T8" s="5" t="s">
        <v>23</v>
      </c>
      <c r="U8" s="5" t="s">
        <v>23</v>
      </c>
      <c r="V8" s="5" t="s">
        <v>23</v>
      </c>
      <c r="X8" s="6">
        <f t="shared" si="1"/>
        <v>0.4890655654</v>
      </c>
    </row>
    <row r="9">
      <c r="A9" s="3">
        <v>1985.0</v>
      </c>
      <c r="B9" s="4">
        <v>55890.157</v>
      </c>
      <c r="C9" s="4">
        <v>47656.756</v>
      </c>
      <c r="D9" s="4">
        <v>45563.786</v>
      </c>
      <c r="E9" s="4">
        <v>41379.133</v>
      </c>
      <c r="F9" s="4">
        <v>36760.095</v>
      </c>
      <c r="G9" s="4">
        <v>32196.626</v>
      </c>
      <c r="H9" s="4">
        <v>27007.061</v>
      </c>
      <c r="I9" s="4">
        <v>22056.201</v>
      </c>
      <c r="J9" s="4">
        <v>18787.322</v>
      </c>
      <c r="K9" s="4">
        <v>16671.357</v>
      </c>
      <c r="L9" s="4">
        <v>14640.168</v>
      </c>
      <c r="M9" s="4">
        <v>12112.382</v>
      </c>
      <c r="N9" s="4">
        <v>9400.545</v>
      </c>
      <c r="O9" s="4">
        <v>6884.883</v>
      </c>
      <c r="P9" s="4">
        <v>4677.534</v>
      </c>
      <c r="Q9" s="4">
        <v>2752.583</v>
      </c>
      <c r="R9" s="4">
        <v>1582.397</v>
      </c>
      <c r="S9" s="5" t="s">
        <v>23</v>
      </c>
      <c r="T9" s="5" t="s">
        <v>23</v>
      </c>
      <c r="U9" s="5" t="s">
        <v>23</v>
      </c>
      <c r="V9" s="5" t="s">
        <v>23</v>
      </c>
      <c r="X9" s="6">
        <f t="shared" si="1"/>
        <v>0.4735652012</v>
      </c>
    </row>
    <row r="10">
      <c r="A10" s="3">
        <v>1990.0</v>
      </c>
      <c r="B10" s="4">
        <v>59648.782</v>
      </c>
      <c r="C10" s="4">
        <v>53759.963</v>
      </c>
      <c r="D10" s="4">
        <v>47120.098</v>
      </c>
      <c r="E10" s="4">
        <v>45191.086</v>
      </c>
      <c r="F10" s="4">
        <v>40933.342</v>
      </c>
      <c r="G10" s="4">
        <v>36284.928</v>
      </c>
      <c r="H10" s="4">
        <v>31722.365</v>
      </c>
      <c r="I10" s="4">
        <v>26516.358</v>
      </c>
      <c r="J10" s="4">
        <v>21515.38</v>
      </c>
      <c r="K10" s="4">
        <v>18119.431</v>
      </c>
      <c r="L10" s="4">
        <v>15763.109</v>
      </c>
      <c r="M10" s="4">
        <v>13451.808</v>
      </c>
      <c r="N10" s="4">
        <v>10605.34</v>
      </c>
      <c r="O10" s="4">
        <v>7693.197</v>
      </c>
      <c r="P10" s="4">
        <v>5151.39</v>
      </c>
      <c r="Q10" s="4">
        <v>3085.94</v>
      </c>
      <c r="R10" s="4">
        <v>2010.656</v>
      </c>
      <c r="S10" s="5" t="s">
        <v>23</v>
      </c>
      <c r="T10" s="5" t="s">
        <v>23</v>
      </c>
      <c r="U10" s="5" t="s">
        <v>23</v>
      </c>
      <c r="V10" s="5" t="s">
        <v>23</v>
      </c>
      <c r="X10" s="6">
        <f t="shared" si="1"/>
        <v>0.4403521788</v>
      </c>
    </row>
    <row r="11">
      <c r="A11" s="3">
        <v>1995.0</v>
      </c>
      <c r="B11" s="4">
        <v>61900.268</v>
      </c>
      <c r="C11" s="4">
        <v>57700.819</v>
      </c>
      <c r="D11" s="4">
        <v>53197.687</v>
      </c>
      <c r="E11" s="4">
        <v>46734.78</v>
      </c>
      <c r="F11" s="4">
        <v>44684.545</v>
      </c>
      <c r="G11" s="4">
        <v>40349.425</v>
      </c>
      <c r="H11" s="4">
        <v>35699.419</v>
      </c>
      <c r="I11" s="4">
        <v>31130.703</v>
      </c>
      <c r="J11" s="4">
        <v>25886.287</v>
      </c>
      <c r="K11" s="4">
        <v>20798.062</v>
      </c>
      <c r="L11" s="4">
        <v>17200.629</v>
      </c>
      <c r="M11" s="4">
        <v>14568.468</v>
      </c>
      <c r="N11" s="4">
        <v>11880.63</v>
      </c>
      <c r="O11" s="4">
        <v>8784.713</v>
      </c>
      <c r="P11" s="4">
        <v>5848.036</v>
      </c>
      <c r="Q11" s="4">
        <v>3466.793</v>
      </c>
      <c r="R11" s="4">
        <v>1632.217</v>
      </c>
      <c r="S11" s="4">
        <v>603.627</v>
      </c>
      <c r="T11" s="4">
        <v>158.592</v>
      </c>
      <c r="U11" s="4">
        <v>26.323</v>
      </c>
      <c r="V11" s="4">
        <v>3.377</v>
      </c>
      <c r="X11" s="6">
        <f t="shared" si="1"/>
        <v>0.407603056</v>
      </c>
    </row>
    <row r="12">
      <c r="A12" s="3">
        <v>2000.0</v>
      </c>
      <c r="B12" s="4">
        <v>62017.193</v>
      </c>
      <c r="C12" s="4">
        <v>60192.208</v>
      </c>
      <c r="D12" s="4">
        <v>57184.693</v>
      </c>
      <c r="E12" s="4">
        <v>52823.995</v>
      </c>
      <c r="F12" s="4">
        <v>46239.161</v>
      </c>
      <c r="G12" s="4">
        <v>43997.877</v>
      </c>
      <c r="H12" s="4">
        <v>39613.247</v>
      </c>
      <c r="I12" s="4">
        <v>34972.38</v>
      </c>
      <c r="J12" s="4">
        <v>30376.693</v>
      </c>
      <c r="K12" s="4">
        <v>25056.705</v>
      </c>
      <c r="L12" s="4">
        <v>19811.516</v>
      </c>
      <c r="M12" s="4">
        <v>15984.233</v>
      </c>
      <c r="N12" s="4">
        <v>12971.09</v>
      </c>
      <c r="O12" s="4">
        <v>9952.848</v>
      </c>
      <c r="P12" s="4">
        <v>6777.995</v>
      </c>
      <c r="Q12" s="4">
        <v>4012.384</v>
      </c>
      <c r="R12" s="4">
        <v>2034.212</v>
      </c>
      <c r="S12" s="4">
        <v>780.045</v>
      </c>
      <c r="T12" s="4">
        <v>222.159</v>
      </c>
      <c r="U12" s="4">
        <v>42.279</v>
      </c>
      <c r="V12" s="4">
        <v>5.052</v>
      </c>
      <c r="X12" s="6">
        <f t="shared" si="1"/>
        <v>0.3762661707</v>
      </c>
    </row>
    <row r="13">
      <c r="A13" s="3">
        <v>2005.0</v>
      </c>
      <c r="B13" s="4">
        <v>61560.966</v>
      </c>
      <c r="C13" s="4">
        <v>60576.307</v>
      </c>
      <c r="D13" s="4">
        <v>59729.306</v>
      </c>
      <c r="E13" s="4">
        <v>56839.029</v>
      </c>
      <c r="F13" s="4">
        <v>52336.966</v>
      </c>
      <c r="G13" s="4">
        <v>45499.307</v>
      </c>
      <c r="H13" s="4">
        <v>43061.734</v>
      </c>
      <c r="I13" s="4">
        <v>38670.92</v>
      </c>
      <c r="J13" s="4">
        <v>34044.852</v>
      </c>
      <c r="K13" s="4">
        <v>29392.987</v>
      </c>
      <c r="L13" s="4">
        <v>23920.661</v>
      </c>
      <c r="M13" s="4">
        <v>18499.393</v>
      </c>
      <c r="N13" s="4">
        <v>14344.705</v>
      </c>
      <c r="O13" s="4">
        <v>10989.83</v>
      </c>
      <c r="P13" s="4">
        <v>7794.842</v>
      </c>
      <c r="Q13" s="4">
        <v>4742.314</v>
      </c>
      <c r="R13" s="4">
        <v>2414.995</v>
      </c>
      <c r="S13" s="4">
        <v>997.33</v>
      </c>
      <c r="T13" s="4">
        <v>293.57</v>
      </c>
      <c r="U13" s="4">
        <v>59.905</v>
      </c>
      <c r="V13" s="4">
        <v>7.954</v>
      </c>
      <c r="X13" s="6">
        <f t="shared" si="1"/>
        <v>0.3428263844</v>
      </c>
    </row>
    <row r="14">
      <c r="A14" s="7">
        <v>2010.0</v>
      </c>
      <c r="B14" s="7">
        <f t="shared" ref="B14:B33" si="2">$B$38*(SUM(F121:I121))</f>
        <v>40188.04918</v>
      </c>
      <c r="C14" s="7">
        <f t="shared" ref="C14:C33" si="3">B13*$C$36</f>
        <v>60130.67982</v>
      </c>
      <c r="D14" s="7">
        <f t="shared" ref="D14:D33" si="4">C13*$D$36</f>
        <v>60110.45113</v>
      </c>
      <c r="E14" s="7">
        <f t="shared" ref="E14:E33" si="5">D13*$E$36</f>
        <v>59368.26059</v>
      </c>
      <c r="F14" s="7">
        <f t="shared" ref="F14:F33" si="6">E13*$F$36</f>
        <v>56314.98201</v>
      </c>
      <c r="G14" s="7">
        <f t="shared" ref="G14:G33" si="7">F13*$G$36</f>
        <v>51499.5435</v>
      </c>
      <c r="H14" s="7">
        <f t="shared" ref="H14:H33" si="8">G13*$H$36</f>
        <v>44531.21807</v>
      </c>
      <c r="I14" s="7">
        <f t="shared" ref="I14:I33" si="9">H13*$I$36</f>
        <v>42037.37377</v>
      </c>
      <c r="J14" s="7">
        <f t="shared" ref="J14:J33" si="10">I13*$J$36</f>
        <v>37645.30032</v>
      </c>
      <c r="K14" s="7">
        <f t="shared" ref="K14:K33" si="11">J13*$K$36</f>
        <v>32942.35789</v>
      </c>
      <c r="L14" s="7">
        <f t="shared" ref="L14:L33" si="12">K13*$L$36</f>
        <v>28060.34065</v>
      </c>
      <c r="M14" s="7">
        <f t="shared" ref="M14:M33" si="13">L13*$M$36</f>
        <v>22336.38802</v>
      </c>
      <c r="N14" s="7">
        <f t="shared" ref="N14:N33" si="14">M13*$N$36</f>
        <v>16601.88107</v>
      </c>
      <c r="O14" s="7">
        <f t="shared" ref="O14:O33" si="15">N13*$O$36</f>
        <v>12153.63314</v>
      </c>
      <c r="P14" s="7">
        <f t="shared" ref="P14:P33" si="16">O13*$P$36</f>
        <v>8606.98249</v>
      </c>
      <c r="Q14" s="7">
        <f t="shared" ref="Q14:Q33" si="17">P13*$Q$36</f>
        <v>5453.764475</v>
      </c>
      <c r="R14" s="7">
        <f t="shared" ref="R14:R33" si="18">Q13*$R$36</f>
        <v>2854.329147</v>
      </c>
      <c r="S14" s="7">
        <f t="shared" ref="S14:S33" si="19">R13*$S$36</f>
        <v>1184.019642</v>
      </c>
      <c r="T14" s="7">
        <f t="shared" ref="T14:T33" si="20">S13*$T$36</f>
        <v>375.3452276</v>
      </c>
      <c r="U14" s="7">
        <f t="shared" ref="U14:U33" si="21">T13*$U$36</f>
        <v>79.16092011</v>
      </c>
      <c r="V14" s="7">
        <f t="shared" ref="V14:V33" si="22">U13*$V$36</f>
        <v>11.27000095</v>
      </c>
      <c r="W14" s="8">
        <f t="shared" ref="W14:W33" si="23">SUM(B14:V14)</f>
        <v>582485.3311</v>
      </c>
      <c r="X14" s="9">
        <v>6632427.0</v>
      </c>
      <c r="Y14" s="10">
        <f>AVERAGE(X2:X13)</f>
        <v>0.4829676618</v>
      </c>
    </row>
    <row r="15">
      <c r="A15" s="7">
        <f t="shared" ref="A15:A33" si="24">A14+5</f>
        <v>2015</v>
      </c>
      <c r="B15" s="7">
        <f t="shared" si="2"/>
        <v>45341.9312</v>
      </c>
      <c r="C15" s="7">
        <f t="shared" si="3"/>
        <v>39254.33395</v>
      </c>
      <c r="D15" s="7">
        <f t="shared" si="4"/>
        <v>59668.251</v>
      </c>
      <c r="E15" s="7">
        <f t="shared" si="5"/>
        <v>59747.10181</v>
      </c>
      <c r="F15" s="7">
        <f t="shared" si="6"/>
        <v>58820.89448</v>
      </c>
      <c r="G15" s="7">
        <f t="shared" si="7"/>
        <v>55413.9089</v>
      </c>
      <c r="H15" s="7">
        <f t="shared" si="8"/>
        <v>50403.78752</v>
      </c>
      <c r="I15" s="7">
        <f t="shared" si="9"/>
        <v>43471.90149</v>
      </c>
      <c r="J15" s="7">
        <f t="shared" si="10"/>
        <v>40922.46992</v>
      </c>
      <c r="K15" s="7">
        <f t="shared" si="11"/>
        <v>36426.21081</v>
      </c>
      <c r="L15" s="7">
        <f t="shared" si="12"/>
        <v>31448.78688</v>
      </c>
      <c r="M15" s="7">
        <f t="shared" si="13"/>
        <v>26201.89537</v>
      </c>
      <c r="N15" s="7">
        <f t="shared" si="14"/>
        <v>20045.30946</v>
      </c>
      <c r="O15" s="7">
        <f t="shared" si="15"/>
        <v>14066.03845</v>
      </c>
      <c r="P15" s="7">
        <f t="shared" si="16"/>
        <v>9518.446387</v>
      </c>
      <c r="Q15" s="7">
        <f t="shared" si="17"/>
        <v>6021.989328</v>
      </c>
      <c r="R15" s="7">
        <f t="shared" si="18"/>
        <v>3282.540739</v>
      </c>
      <c r="S15" s="7">
        <f t="shared" si="19"/>
        <v>1399.41564</v>
      </c>
      <c r="T15" s="7">
        <f t="shared" si="20"/>
        <v>445.6058897</v>
      </c>
      <c r="U15" s="7">
        <f t="shared" si="21"/>
        <v>101.2115461</v>
      </c>
      <c r="V15" s="7">
        <f t="shared" si="22"/>
        <v>14.89264076</v>
      </c>
      <c r="W15" s="8">
        <f t="shared" si="23"/>
        <v>602016.9234</v>
      </c>
      <c r="X15" s="11">
        <v>6853995.0</v>
      </c>
    </row>
    <row r="16">
      <c r="A16" s="7">
        <f t="shared" si="24"/>
        <v>2020</v>
      </c>
      <c r="B16" s="7">
        <f t="shared" si="2"/>
        <v>49636.17559</v>
      </c>
      <c r="C16" s="7">
        <f t="shared" si="3"/>
        <v>44288.47247</v>
      </c>
      <c r="D16" s="7">
        <f t="shared" si="4"/>
        <v>38952.45252</v>
      </c>
      <c r="E16" s="7">
        <f t="shared" si="5"/>
        <v>59307.57465</v>
      </c>
      <c r="F16" s="7">
        <f t="shared" si="6"/>
        <v>59196.24285</v>
      </c>
      <c r="G16" s="7">
        <f t="shared" si="7"/>
        <v>57879.72529</v>
      </c>
      <c r="H16" s="7">
        <f t="shared" si="8"/>
        <v>54234.86695</v>
      </c>
      <c r="I16" s="7">
        <f t="shared" si="9"/>
        <v>49204.77321</v>
      </c>
      <c r="J16" s="7">
        <f t="shared" si="10"/>
        <v>42318.95148</v>
      </c>
      <c r="K16" s="7">
        <f t="shared" si="11"/>
        <v>39597.25393</v>
      </c>
      <c r="L16" s="7">
        <f t="shared" si="12"/>
        <v>34774.68567</v>
      </c>
      <c r="M16" s="7">
        <f t="shared" si="13"/>
        <v>29365.92374</v>
      </c>
      <c r="N16" s="7">
        <f t="shared" si="14"/>
        <v>23514.32562</v>
      </c>
      <c r="O16" s="7">
        <f t="shared" si="15"/>
        <v>16983.50279</v>
      </c>
      <c r="P16" s="7">
        <f t="shared" si="16"/>
        <v>11016.1983</v>
      </c>
      <c r="Q16" s="7">
        <f t="shared" si="17"/>
        <v>6659.70712</v>
      </c>
      <c r="R16" s="7">
        <f t="shared" si="18"/>
        <v>3624.546932</v>
      </c>
      <c r="S16" s="7">
        <f t="shared" si="19"/>
        <v>1609.358491</v>
      </c>
      <c r="T16" s="7">
        <f t="shared" si="20"/>
        <v>526.6701914</v>
      </c>
      <c r="U16" s="7">
        <f t="shared" si="21"/>
        <v>120.1572784</v>
      </c>
      <c r="V16" s="7">
        <f t="shared" si="22"/>
        <v>19.041052</v>
      </c>
      <c r="W16" s="8">
        <f t="shared" si="23"/>
        <v>622830.6061</v>
      </c>
      <c r="X16" s="11">
        <v>7093798.0</v>
      </c>
    </row>
    <row r="17">
      <c r="A17" s="7">
        <f t="shared" si="24"/>
        <v>2025</v>
      </c>
      <c r="B17" s="7">
        <f t="shared" si="2"/>
        <v>61472.75608</v>
      </c>
      <c r="C17" s="7">
        <f t="shared" si="3"/>
        <v>48482.94587</v>
      </c>
      <c r="D17" s="7">
        <f t="shared" si="4"/>
        <v>43947.87651</v>
      </c>
      <c r="E17" s="7">
        <f t="shared" si="5"/>
        <v>38716.99685</v>
      </c>
      <c r="F17" s="7">
        <f t="shared" si="6"/>
        <v>58760.76805</v>
      </c>
      <c r="G17" s="7">
        <f t="shared" si="7"/>
        <v>58249.06785</v>
      </c>
      <c r="H17" s="7">
        <f t="shared" si="8"/>
        <v>56648.21815</v>
      </c>
      <c r="I17" s="7">
        <f t="shared" si="9"/>
        <v>52944.71824</v>
      </c>
      <c r="J17" s="7">
        <f t="shared" si="10"/>
        <v>47899.77753</v>
      </c>
      <c r="K17" s="7">
        <f t="shared" si="11"/>
        <v>40948.51243</v>
      </c>
      <c r="L17" s="7">
        <f t="shared" si="12"/>
        <v>37801.95712</v>
      </c>
      <c r="M17" s="7">
        <f t="shared" si="13"/>
        <v>32471.54719</v>
      </c>
      <c r="N17" s="7">
        <f t="shared" si="14"/>
        <v>26353.8146</v>
      </c>
      <c r="O17" s="7">
        <f t="shared" si="15"/>
        <v>19922.64652</v>
      </c>
      <c r="P17" s="7">
        <f t="shared" si="16"/>
        <v>13301.08938</v>
      </c>
      <c r="Q17" s="7">
        <f t="shared" si="17"/>
        <v>7707.629092</v>
      </c>
      <c r="R17" s="7">
        <f t="shared" si="18"/>
        <v>4008.379905</v>
      </c>
      <c r="S17" s="7">
        <f t="shared" si="19"/>
        <v>1777.036706</v>
      </c>
      <c r="T17" s="7">
        <f t="shared" si="20"/>
        <v>605.6822007</v>
      </c>
      <c r="U17" s="7">
        <f t="shared" si="21"/>
        <v>142.0162038</v>
      </c>
      <c r="V17" s="7">
        <f t="shared" si="22"/>
        <v>22.60533581</v>
      </c>
      <c r="W17" s="8">
        <f t="shared" si="23"/>
        <v>652186.0418</v>
      </c>
      <c r="X17" s="11">
        <v>7313225.0</v>
      </c>
    </row>
    <row r="18">
      <c r="A18" s="7">
        <f t="shared" si="24"/>
        <v>2030</v>
      </c>
      <c r="B18" s="7">
        <f t="shared" si="2"/>
        <v>59610.44246</v>
      </c>
      <c r="C18" s="7">
        <f t="shared" si="3"/>
        <v>60044.51934</v>
      </c>
      <c r="D18" s="7">
        <f t="shared" si="4"/>
        <v>48110.09274</v>
      </c>
      <c r="E18" s="7">
        <f t="shared" si="5"/>
        <v>43682.22502</v>
      </c>
      <c r="F18" s="7">
        <f t="shared" si="6"/>
        <v>38360.03217</v>
      </c>
      <c r="G18" s="7">
        <f t="shared" si="7"/>
        <v>57820.56091</v>
      </c>
      <c r="H18" s="7">
        <f t="shared" si="8"/>
        <v>57009.70221</v>
      </c>
      <c r="I18" s="7">
        <f t="shared" si="9"/>
        <v>55300.66021</v>
      </c>
      <c r="J18" s="7">
        <f t="shared" si="10"/>
        <v>51540.53274</v>
      </c>
      <c r="K18" s="7">
        <f t="shared" si="11"/>
        <v>46348.61136</v>
      </c>
      <c r="L18" s="7">
        <f t="shared" si="12"/>
        <v>39091.95101</v>
      </c>
      <c r="M18" s="7">
        <f t="shared" si="13"/>
        <v>35298.32148</v>
      </c>
      <c r="N18" s="7">
        <f t="shared" si="14"/>
        <v>29140.88936</v>
      </c>
      <c r="O18" s="7">
        <f t="shared" si="15"/>
        <v>22328.41977</v>
      </c>
      <c r="P18" s="7">
        <f t="shared" si="16"/>
        <v>15602.95926</v>
      </c>
      <c r="Q18" s="7">
        <f t="shared" si="17"/>
        <v>9306.283407</v>
      </c>
      <c r="R18" s="7">
        <f t="shared" si="18"/>
        <v>4639.108749</v>
      </c>
      <c r="S18" s="7">
        <f t="shared" si="19"/>
        <v>1965.221683</v>
      </c>
      <c r="T18" s="7">
        <f t="shared" si="20"/>
        <v>668.7879107</v>
      </c>
      <c r="U18" s="7">
        <f t="shared" si="21"/>
        <v>163.3217301</v>
      </c>
      <c r="V18" s="7">
        <f t="shared" si="22"/>
        <v>26.71768218</v>
      </c>
      <c r="W18" s="8">
        <f t="shared" si="23"/>
        <v>676059.3612</v>
      </c>
      <c r="X18" s="11">
        <v>7498964.0</v>
      </c>
    </row>
    <row r="19">
      <c r="A19" s="7">
        <f t="shared" si="24"/>
        <v>2035</v>
      </c>
      <c r="B19" s="7">
        <f t="shared" si="2"/>
        <v>64264.49363</v>
      </c>
      <c r="C19" s="7">
        <f t="shared" si="3"/>
        <v>58225.47407</v>
      </c>
      <c r="D19" s="7">
        <f t="shared" si="4"/>
        <v>59582.75312</v>
      </c>
      <c r="E19" s="7">
        <f t="shared" si="5"/>
        <v>47819.28193</v>
      </c>
      <c r="F19" s="7">
        <f t="shared" si="6"/>
        <v>43279.48172</v>
      </c>
      <c r="G19" s="7">
        <f t="shared" si="7"/>
        <v>37746.2489</v>
      </c>
      <c r="H19" s="7">
        <f t="shared" si="8"/>
        <v>56590.31261</v>
      </c>
      <c r="I19" s="7">
        <f t="shared" si="9"/>
        <v>55653.54522</v>
      </c>
      <c r="J19" s="7">
        <f t="shared" si="10"/>
        <v>53833.99106</v>
      </c>
      <c r="K19" s="7">
        <f t="shared" si="11"/>
        <v>49871.46589</v>
      </c>
      <c r="L19" s="7">
        <f t="shared" si="12"/>
        <v>44247.21527</v>
      </c>
      <c r="M19" s="7">
        <f t="shared" si="13"/>
        <v>36502.87867</v>
      </c>
      <c r="N19" s="7">
        <f t="shared" si="14"/>
        <v>31677.71695</v>
      </c>
      <c r="O19" s="7">
        <f t="shared" si="15"/>
        <v>24689.78475</v>
      </c>
      <c r="P19" s="7">
        <f t="shared" si="16"/>
        <v>17487.10562</v>
      </c>
      <c r="Q19" s="7">
        <f t="shared" si="17"/>
        <v>10916.81716</v>
      </c>
      <c r="R19" s="7">
        <f t="shared" si="18"/>
        <v>5601.315302</v>
      </c>
      <c r="S19" s="7">
        <f t="shared" si="19"/>
        <v>2274.454348</v>
      </c>
      <c r="T19" s="7">
        <f t="shared" si="20"/>
        <v>739.6113423</v>
      </c>
      <c r="U19" s="7">
        <f t="shared" si="21"/>
        <v>180.3381353</v>
      </c>
      <c r="V19" s="7">
        <f t="shared" si="22"/>
        <v>30.72591691</v>
      </c>
      <c r="W19" s="8">
        <f t="shared" si="23"/>
        <v>701215.0116</v>
      </c>
      <c r="X19" s="11">
        <v>8001254.0</v>
      </c>
    </row>
    <row r="20">
      <c r="A20" s="7">
        <f t="shared" si="24"/>
        <v>2040</v>
      </c>
      <c r="B20" s="7">
        <f t="shared" si="2"/>
        <v>68438.27352</v>
      </c>
      <c r="C20" s="7">
        <f t="shared" si="3"/>
        <v>62771.39462</v>
      </c>
      <c r="D20" s="7">
        <f t="shared" si="4"/>
        <v>57777.69703</v>
      </c>
      <c r="E20" s="7">
        <f t="shared" si="5"/>
        <v>59222.59358</v>
      </c>
      <c r="F20" s="7">
        <f t="shared" si="6"/>
        <v>47378.39561</v>
      </c>
      <c r="G20" s="7">
        <f t="shared" si="7"/>
        <v>42586.98434</v>
      </c>
      <c r="H20" s="7">
        <f t="shared" si="8"/>
        <v>36943.12182</v>
      </c>
      <c r="I20" s="7">
        <f t="shared" si="9"/>
        <v>55244.13214</v>
      </c>
      <c r="J20" s="7">
        <f t="shared" si="10"/>
        <v>54177.51695</v>
      </c>
      <c r="K20" s="7">
        <f t="shared" si="11"/>
        <v>52090.65382</v>
      </c>
      <c r="L20" s="7">
        <f t="shared" si="12"/>
        <v>47610.34738</v>
      </c>
      <c r="M20" s="7">
        <f t="shared" si="13"/>
        <v>41316.70814</v>
      </c>
      <c r="N20" s="7">
        <f t="shared" si="14"/>
        <v>32758.72081</v>
      </c>
      <c r="O20" s="7">
        <f t="shared" si="15"/>
        <v>26839.1264</v>
      </c>
      <c r="P20" s="7">
        <f t="shared" si="16"/>
        <v>19336.47245</v>
      </c>
      <c r="Q20" s="7">
        <f t="shared" si="17"/>
        <v>12235.08512</v>
      </c>
      <c r="R20" s="7">
        <f t="shared" si="18"/>
        <v>6570.671916</v>
      </c>
      <c r="S20" s="7">
        <f t="shared" si="19"/>
        <v>2746.203341</v>
      </c>
      <c r="T20" s="7">
        <f t="shared" si="20"/>
        <v>855.9910813</v>
      </c>
      <c r="U20" s="7">
        <f t="shared" si="21"/>
        <v>199.435618</v>
      </c>
      <c r="V20" s="7">
        <f t="shared" si="22"/>
        <v>33.92723404</v>
      </c>
      <c r="W20" s="8">
        <f t="shared" si="23"/>
        <v>727133.4529</v>
      </c>
      <c r="X20" s="11">
        <v>8452336.0</v>
      </c>
    </row>
    <row r="21" ht="15.75" customHeight="1">
      <c r="A21" s="7">
        <f t="shared" si="24"/>
        <v>2045</v>
      </c>
      <c r="B21" s="7">
        <f t="shared" si="2"/>
        <v>70562.82677</v>
      </c>
      <c r="C21" s="7">
        <f t="shared" si="3"/>
        <v>66848.20236</v>
      </c>
      <c r="D21" s="7">
        <f t="shared" si="4"/>
        <v>62288.65765</v>
      </c>
      <c r="E21" s="7">
        <f t="shared" si="5"/>
        <v>57428.4485</v>
      </c>
      <c r="F21" s="7">
        <f t="shared" si="6"/>
        <v>58676.5705</v>
      </c>
      <c r="G21" s="7">
        <f t="shared" si="7"/>
        <v>46620.31318</v>
      </c>
      <c r="H21" s="7">
        <f t="shared" si="8"/>
        <v>41680.86091</v>
      </c>
      <c r="I21" s="7">
        <f t="shared" si="9"/>
        <v>36064.31223</v>
      </c>
      <c r="J21" s="7">
        <f t="shared" si="10"/>
        <v>53778.96222</v>
      </c>
      <c r="K21" s="7">
        <f t="shared" si="11"/>
        <v>52423.05512</v>
      </c>
      <c r="L21" s="7">
        <f t="shared" si="12"/>
        <v>49728.91972</v>
      </c>
      <c r="M21" s="7">
        <f t="shared" si="13"/>
        <v>44457.09894</v>
      </c>
      <c r="N21" s="7">
        <f t="shared" si="14"/>
        <v>37078.7882</v>
      </c>
      <c r="O21" s="7">
        <f t="shared" si="15"/>
        <v>27755.01309</v>
      </c>
      <c r="P21" s="7">
        <f t="shared" si="16"/>
        <v>21019.78748</v>
      </c>
      <c r="Q21" s="7">
        <f t="shared" si="17"/>
        <v>13529.01913</v>
      </c>
      <c r="R21" s="7">
        <f t="shared" si="18"/>
        <v>7364.11804</v>
      </c>
      <c r="S21" s="7">
        <f t="shared" si="19"/>
        <v>3221.457853</v>
      </c>
      <c r="T21" s="7">
        <f t="shared" si="20"/>
        <v>1033.533853</v>
      </c>
      <c r="U21" s="7">
        <f t="shared" si="21"/>
        <v>230.8173233</v>
      </c>
      <c r="V21" s="7">
        <f t="shared" si="22"/>
        <v>37.52006683</v>
      </c>
      <c r="W21" s="8">
        <f t="shared" si="23"/>
        <v>751828.2831</v>
      </c>
      <c r="X21" s="11">
        <v>8850090.0</v>
      </c>
    </row>
    <row r="22" ht="15.75" customHeight="1">
      <c r="A22" s="7">
        <f t="shared" si="24"/>
        <v>2050</v>
      </c>
      <c r="B22" s="7">
        <f t="shared" si="2"/>
        <v>71443.67216</v>
      </c>
      <c r="C22" s="7">
        <f t="shared" si="3"/>
        <v>68923.39447</v>
      </c>
      <c r="D22" s="7">
        <f t="shared" si="4"/>
        <v>66334.11312</v>
      </c>
      <c r="E22" s="7">
        <f t="shared" si="5"/>
        <v>61912.14174</v>
      </c>
      <c r="F22" s="7">
        <f t="shared" si="6"/>
        <v>56898.96716</v>
      </c>
      <c r="G22" s="7">
        <f t="shared" si="7"/>
        <v>57737.71057</v>
      </c>
      <c r="H22" s="7">
        <f t="shared" si="8"/>
        <v>45628.37259</v>
      </c>
      <c r="I22" s="7">
        <f t="shared" si="9"/>
        <v>40689.34914</v>
      </c>
      <c r="J22" s="7">
        <f t="shared" si="10"/>
        <v>35107.8243</v>
      </c>
      <c r="K22" s="7">
        <f t="shared" si="11"/>
        <v>52037.40701</v>
      </c>
      <c r="L22" s="7">
        <f t="shared" si="12"/>
        <v>50046.2503</v>
      </c>
      <c r="M22" s="7">
        <f t="shared" si="13"/>
        <v>46435.35756</v>
      </c>
      <c r="N22" s="7">
        <f t="shared" si="14"/>
        <v>39897.06416</v>
      </c>
      <c r="O22" s="7">
        <f t="shared" si="15"/>
        <v>31415.21483</v>
      </c>
      <c r="P22" s="7">
        <f t="shared" si="16"/>
        <v>21737.08889</v>
      </c>
      <c r="Q22" s="7">
        <f t="shared" si="17"/>
        <v>14706.77279</v>
      </c>
      <c r="R22" s="7">
        <f t="shared" si="18"/>
        <v>8142.917914</v>
      </c>
      <c r="S22" s="7">
        <f t="shared" si="19"/>
        <v>3610.467269</v>
      </c>
      <c r="T22" s="7">
        <f t="shared" si="20"/>
        <v>1212.395928</v>
      </c>
      <c r="U22" s="7">
        <f t="shared" si="21"/>
        <v>278.6915925</v>
      </c>
      <c r="V22" s="7">
        <f t="shared" si="22"/>
        <v>43.42394544</v>
      </c>
      <c r="W22" s="8">
        <f t="shared" si="23"/>
        <v>774238.5975</v>
      </c>
      <c r="X22" s="11">
        <v>9210112.0</v>
      </c>
    </row>
    <row r="23" ht="15.75" customHeight="1">
      <c r="A23" s="7">
        <f t="shared" si="24"/>
        <v>2055</v>
      </c>
      <c r="B23" s="7">
        <f t="shared" si="2"/>
        <v>922.1885748</v>
      </c>
      <c r="C23" s="7">
        <f t="shared" si="3"/>
        <v>69783.77461</v>
      </c>
      <c r="D23" s="7">
        <f t="shared" si="4"/>
        <v>68393.34618</v>
      </c>
      <c r="E23" s="7">
        <f t="shared" si="5"/>
        <v>65933.14367</v>
      </c>
      <c r="F23" s="7">
        <f t="shared" si="6"/>
        <v>61341.32145</v>
      </c>
      <c r="G23" s="7">
        <f t="shared" si="7"/>
        <v>55988.54994</v>
      </c>
      <c r="H23" s="7">
        <f t="shared" si="8"/>
        <v>56509.22508</v>
      </c>
      <c r="I23" s="7">
        <f t="shared" si="9"/>
        <v>44542.95671</v>
      </c>
      <c r="J23" s="7">
        <f t="shared" si="10"/>
        <v>39610.19723</v>
      </c>
      <c r="K23" s="7">
        <f t="shared" si="11"/>
        <v>33970.90735</v>
      </c>
      <c r="L23" s="7">
        <f t="shared" si="12"/>
        <v>49678.08706</v>
      </c>
      <c r="M23" s="7">
        <f t="shared" si="13"/>
        <v>46731.67124</v>
      </c>
      <c r="N23" s="7">
        <f t="shared" si="14"/>
        <v>41672.40967</v>
      </c>
      <c r="O23" s="7">
        <f t="shared" si="15"/>
        <v>33803.01521</v>
      </c>
      <c r="P23" s="7">
        <f t="shared" si="16"/>
        <v>24603.67484</v>
      </c>
      <c r="Q23" s="7">
        <f t="shared" si="17"/>
        <v>15208.64223</v>
      </c>
      <c r="R23" s="7">
        <f t="shared" si="18"/>
        <v>8851.790544</v>
      </c>
      <c r="S23" s="7">
        <f t="shared" si="19"/>
        <v>3992.295947</v>
      </c>
      <c r="T23" s="7">
        <f t="shared" si="20"/>
        <v>1358.799654</v>
      </c>
      <c r="U23" s="7">
        <f t="shared" si="21"/>
        <v>326.9216106</v>
      </c>
      <c r="V23" s="7">
        <f t="shared" si="22"/>
        <v>52.43059028</v>
      </c>
      <c r="W23" s="8">
        <f t="shared" si="23"/>
        <v>723275.3494</v>
      </c>
      <c r="X23" s="11">
        <v>9416978.0</v>
      </c>
    </row>
    <row r="24" ht="15.75" customHeight="1">
      <c r="A24" s="7">
        <f t="shared" si="24"/>
        <v>2060</v>
      </c>
      <c r="B24" s="7">
        <f t="shared" si="2"/>
        <v>1030.733545</v>
      </c>
      <c r="C24" s="7">
        <f t="shared" si="3"/>
        <v>900.7627646</v>
      </c>
      <c r="D24" s="7">
        <f t="shared" si="4"/>
        <v>69247.10965</v>
      </c>
      <c r="E24" s="7">
        <f t="shared" si="5"/>
        <v>67979.92929</v>
      </c>
      <c r="F24" s="7">
        <f t="shared" si="6"/>
        <v>65325.25036</v>
      </c>
      <c r="G24" s="7">
        <f t="shared" si="7"/>
        <v>60359.82392</v>
      </c>
      <c r="H24" s="7">
        <f t="shared" si="8"/>
        <v>54797.28135</v>
      </c>
      <c r="I24" s="7">
        <f t="shared" si="9"/>
        <v>55164.97353</v>
      </c>
      <c r="J24" s="7">
        <f t="shared" si="10"/>
        <v>43361.60046</v>
      </c>
      <c r="K24" s="7">
        <f t="shared" si="11"/>
        <v>38327.47733</v>
      </c>
      <c r="L24" s="7">
        <f t="shared" si="12"/>
        <v>32430.70302</v>
      </c>
      <c r="M24" s="7">
        <f t="shared" si="13"/>
        <v>46387.89157</v>
      </c>
      <c r="N24" s="7">
        <f t="shared" si="14"/>
        <v>41938.32998</v>
      </c>
      <c r="O24" s="7">
        <f t="shared" si="15"/>
        <v>35307.18683</v>
      </c>
      <c r="P24" s="7">
        <f t="shared" si="16"/>
        <v>26473.74527</v>
      </c>
      <c r="Q24" s="7">
        <f t="shared" si="17"/>
        <v>17214.28707</v>
      </c>
      <c r="R24" s="7">
        <f t="shared" si="18"/>
        <v>9153.858388</v>
      </c>
      <c r="S24" s="7">
        <f t="shared" si="19"/>
        <v>4339.840815</v>
      </c>
      <c r="T24" s="7">
        <f t="shared" si="20"/>
        <v>1502.500909</v>
      </c>
      <c r="U24" s="7">
        <f t="shared" si="21"/>
        <v>366.3992604</v>
      </c>
      <c r="V24" s="7">
        <f t="shared" si="22"/>
        <v>61.5041626</v>
      </c>
      <c r="W24" s="8">
        <f t="shared" si="23"/>
        <v>671671.1895</v>
      </c>
      <c r="X24" s="11">
        <v>9716909.0</v>
      </c>
    </row>
    <row r="25" ht="15.75" customHeight="1">
      <c r="A25" s="7">
        <f t="shared" si="24"/>
        <v>2065</v>
      </c>
      <c r="B25" s="7">
        <f t="shared" si="2"/>
        <v>1108.601527</v>
      </c>
      <c r="C25" s="7">
        <f t="shared" si="3"/>
        <v>1006.785838</v>
      </c>
      <c r="D25" s="7">
        <f t="shared" si="4"/>
        <v>893.8355409</v>
      </c>
      <c r="E25" s="7">
        <f t="shared" si="5"/>
        <v>68828.53202</v>
      </c>
      <c r="F25" s="7">
        <f t="shared" si="6"/>
        <v>67353.16494</v>
      </c>
      <c r="G25" s="7">
        <f t="shared" si="7"/>
        <v>64280.00761</v>
      </c>
      <c r="H25" s="7">
        <f t="shared" si="8"/>
        <v>59075.54772</v>
      </c>
      <c r="I25" s="7">
        <f t="shared" si="9"/>
        <v>53493.75382</v>
      </c>
      <c r="J25" s="7">
        <f t="shared" si="10"/>
        <v>53701.90303</v>
      </c>
      <c r="K25" s="7">
        <f t="shared" si="11"/>
        <v>41957.3967</v>
      </c>
      <c r="L25" s="7">
        <f t="shared" si="12"/>
        <v>36589.75082</v>
      </c>
      <c r="M25" s="7">
        <f t="shared" si="13"/>
        <v>30282.80725</v>
      </c>
      <c r="N25" s="7">
        <f t="shared" si="14"/>
        <v>41629.81234</v>
      </c>
      <c r="O25" s="7">
        <f t="shared" si="15"/>
        <v>35532.48933</v>
      </c>
      <c r="P25" s="7">
        <f t="shared" si="16"/>
        <v>27651.77794</v>
      </c>
      <c r="Q25" s="7">
        <f t="shared" si="17"/>
        <v>18522.70662</v>
      </c>
      <c r="R25" s="7">
        <f t="shared" si="18"/>
        <v>10361.02656</v>
      </c>
      <c r="S25" s="7">
        <f t="shared" si="19"/>
        <v>4487.938124</v>
      </c>
      <c r="T25" s="7">
        <f t="shared" si="20"/>
        <v>1633.299448</v>
      </c>
      <c r="U25" s="7">
        <f t="shared" si="21"/>
        <v>405.1481908</v>
      </c>
      <c r="V25" s="7">
        <f t="shared" si="22"/>
        <v>68.93114116</v>
      </c>
      <c r="W25" s="8">
        <f t="shared" si="23"/>
        <v>618865.2165</v>
      </c>
      <c r="X25" s="11">
        <v>1.0044582E7</v>
      </c>
    </row>
    <row r="26" ht="15.75" customHeight="1">
      <c r="A26" s="7">
        <f t="shared" si="24"/>
        <v>2070</v>
      </c>
      <c r="B26" s="7">
        <f t="shared" si="2"/>
        <v>1155.419278</v>
      </c>
      <c r="C26" s="7">
        <f t="shared" si="3"/>
        <v>1082.844663</v>
      </c>
      <c r="D26" s="7">
        <f t="shared" si="4"/>
        <v>999.0432549</v>
      </c>
      <c r="E26" s="7">
        <f t="shared" si="5"/>
        <v>888.4325782</v>
      </c>
      <c r="F26" s="7">
        <f t="shared" si="6"/>
        <v>68193.94369</v>
      </c>
      <c r="G26" s="7">
        <f t="shared" si="7"/>
        <v>66275.47435</v>
      </c>
      <c r="H26" s="7">
        <f t="shared" si="8"/>
        <v>62912.32164</v>
      </c>
      <c r="I26" s="7">
        <f t="shared" si="9"/>
        <v>57670.24803</v>
      </c>
      <c r="J26" s="7">
        <f t="shared" si="10"/>
        <v>52075.00696</v>
      </c>
      <c r="K26" s="7">
        <f t="shared" si="11"/>
        <v>51962.84328</v>
      </c>
      <c r="L26" s="7">
        <f t="shared" si="12"/>
        <v>40055.09355</v>
      </c>
      <c r="M26" s="7">
        <f t="shared" si="13"/>
        <v>34166.39999</v>
      </c>
      <c r="N26" s="7">
        <f t="shared" si="14"/>
        <v>27176.65193</v>
      </c>
      <c r="O26" s="7">
        <f t="shared" si="15"/>
        <v>35271.09599</v>
      </c>
      <c r="P26" s="7">
        <f t="shared" si="16"/>
        <v>27828.22969</v>
      </c>
      <c r="Q26" s="7">
        <f t="shared" si="17"/>
        <v>19346.93278</v>
      </c>
      <c r="R26" s="7">
        <f t="shared" si="18"/>
        <v>11148.54507</v>
      </c>
      <c r="S26" s="7">
        <f t="shared" si="19"/>
        <v>5079.786482</v>
      </c>
      <c r="T26" s="7">
        <f t="shared" si="20"/>
        <v>1689.035883</v>
      </c>
      <c r="U26" s="7">
        <f t="shared" si="21"/>
        <v>440.4179143</v>
      </c>
      <c r="V26" s="7">
        <f t="shared" si="22"/>
        <v>76.22102486</v>
      </c>
      <c r="W26" s="8">
        <f t="shared" si="23"/>
        <v>565493.988</v>
      </c>
      <c r="X26" s="11">
        <v>1.0369505E7</v>
      </c>
    </row>
    <row r="27" ht="15.75" customHeight="1">
      <c r="A27" s="7">
        <f t="shared" si="24"/>
        <v>2075</v>
      </c>
      <c r="B27" s="7">
        <f t="shared" si="2"/>
        <v>1187.246246</v>
      </c>
      <c r="C27" s="7">
        <f t="shared" si="3"/>
        <v>1128.574666</v>
      </c>
      <c r="D27" s="7">
        <f t="shared" si="4"/>
        <v>1074.517157</v>
      </c>
      <c r="E27" s="7">
        <f t="shared" si="5"/>
        <v>993.0043436</v>
      </c>
      <c r="F27" s="7">
        <f t="shared" si="6"/>
        <v>880.2413683</v>
      </c>
      <c r="G27" s="7">
        <f t="shared" si="7"/>
        <v>67102.80014</v>
      </c>
      <c r="H27" s="7">
        <f t="shared" si="8"/>
        <v>64865.33083</v>
      </c>
      <c r="I27" s="7">
        <f t="shared" si="9"/>
        <v>61415.75209</v>
      </c>
      <c r="J27" s="7">
        <f t="shared" si="10"/>
        <v>56140.73331</v>
      </c>
      <c r="K27" s="7">
        <f t="shared" si="11"/>
        <v>50388.63192</v>
      </c>
      <c r="L27" s="7">
        <f t="shared" si="12"/>
        <v>49606.90397</v>
      </c>
      <c r="M27" s="7">
        <f t="shared" si="13"/>
        <v>37402.23198</v>
      </c>
      <c r="N27" s="7">
        <f t="shared" si="14"/>
        <v>30661.89843</v>
      </c>
      <c r="O27" s="7">
        <f t="shared" si="15"/>
        <v>23025.57338</v>
      </c>
      <c r="P27" s="7">
        <f t="shared" si="16"/>
        <v>27623.51243</v>
      </c>
      <c r="Q27" s="7">
        <f t="shared" si="17"/>
        <v>19470.38958</v>
      </c>
      <c r="R27" s="7">
        <f t="shared" si="18"/>
        <v>11644.63469</v>
      </c>
      <c r="S27" s="7">
        <f t="shared" si="19"/>
        <v>5465.889719</v>
      </c>
      <c r="T27" s="7">
        <f t="shared" si="20"/>
        <v>1911.778061</v>
      </c>
      <c r="U27" s="7">
        <f t="shared" si="21"/>
        <v>455.4472002</v>
      </c>
      <c r="V27" s="7">
        <f t="shared" si="22"/>
        <v>82.85636109</v>
      </c>
      <c r="W27" s="8">
        <f t="shared" si="23"/>
        <v>512527.9479</v>
      </c>
      <c r="X27" s="11">
        <v>1.0698317E7</v>
      </c>
    </row>
    <row r="28" ht="15.75" customHeight="1">
      <c r="A28" s="7">
        <f t="shared" si="24"/>
        <v>2080</v>
      </c>
      <c r="B28" s="7">
        <f t="shared" si="2"/>
        <v>1143.852865</v>
      </c>
      <c r="C28" s="7">
        <f t="shared" si="3"/>
        <v>1159.662178</v>
      </c>
      <c r="D28" s="7">
        <f t="shared" si="4"/>
        <v>1119.895478</v>
      </c>
      <c r="E28" s="7">
        <f t="shared" si="5"/>
        <v>1068.022029</v>
      </c>
      <c r="F28" s="7">
        <f t="shared" si="6"/>
        <v>983.8489984</v>
      </c>
      <c r="G28" s="7">
        <f t="shared" si="7"/>
        <v>866.1569843</v>
      </c>
      <c r="H28" s="7">
        <f t="shared" si="8"/>
        <v>65675.0536</v>
      </c>
      <c r="I28" s="7">
        <f t="shared" si="9"/>
        <v>63322.30275</v>
      </c>
      <c r="J28" s="7">
        <f t="shared" si="10"/>
        <v>59786.90013</v>
      </c>
      <c r="K28" s="7">
        <f t="shared" si="11"/>
        <v>54322.69551</v>
      </c>
      <c r="L28" s="7">
        <f t="shared" si="12"/>
        <v>48104.06565</v>
      </c>
      <c r="M28" s="7">
        <f t="shared" si="13"/>
        <v>46321.42295</v>
      </c>
      <c r="N28" s="7">
        <f t="shared" si="14"/>
        <v>33565.82603</v>
      </c>
      <c r="O28" s="7">
        <f t="shared" si="15"/>
        <v>25978.46837</v>
      </c>
      <c r="P28" s="7">
        <f t="shared" si="16"/>
        <v>18033.10032</v>
      </c>
      <c r="Q28" s="7">
        <f t="shared" si="17"/>
        <v>19327.15644</v>
      </c>
      <c r="R28" s="7">
        <f t="shared" si="18"/>
        <v>11718.94153</v>
      </c>
      <c r="S28" s="7">
        <f t="shared" si="19"/>
        <v>5709.111695</v>
      </c>
      <c r="T28" s="7">
        <f t="shared" si="20"/>
        <v>2057.088046</v>
      </c>
      <c r="U28" s="7">
        <f t="shared" si="21"/>
        <v>515.5094538</v>
      </c>
      <c r="V28" s="7">
        <f t="shared" si="22"/>
        <v>85.68383903</v>
      </c>
      <c r="W28" s="8">
        <f t="shared" si="23"/>
        <v>460864.7649</v>
      </c>
      <c r="X28" s="11">
        <v>1.0953346E7</v>
      </c>
    </row>
    <row r="29" ht="15.75" customHeight="1">
      <c r="A29" s="7">
        <f t="shared" si="24"/>
        <v>2085</v>
      </c>
      <c r="B29" s="7">
        <f t="shared" si="2"/>
        <v>1153.147147</v>
      </c>
      <c r="C29" s="7">
        <f t="shared" si="3"/>
        <v>1117.276984</v>
      </c>
      <c r="D29" s="7">
        <f t="shared" si="4"/>
        <v>1150.743915</v>
      </c>
      <c r="E29" s="7">
        <f t="shared" si="5"/>
        <v>1113.126052</v>
      </c>
      <c r="F29" s="7">
        <f t="shared" si="6"/>
        <v>1058.175032</v>
      </c>
      <c r="G29" s="7">
        <f t="shared" si="7"/>
        <v>968.1068309</v>
      </c>
      <c r="H29" s="7">
        <f t="shared" si="8"/>
        <v>847.7277588</v>
      </c>
      <c r="I29" s="7">
        <f t="shared" si="9"/>
        <v>64112.76369</v>
      </c>
      <c r="J29" s="7">
        <f t="shared" si="10"/>
        <v>61642.88577</v>
      </c>
      <c r="K29" s="7">
        <f t="shared" si="11"/>
        <v>57850.7864</v>
      </c>
      <c r="L29" s="7">
        <f t="shared" si="12"/>
        <v>51859.76304</v>
      </c>
      <c r="M29" s="7">
        <f t="shared" si="13"/>
        <v>44918.1181</v>
      </c>
      <c r="N29" s="7">
        <f t="shared" si="14"/>
        <v>41570.16151</v>
      </c>
      <c r="O29" s="7">
        <f t="shared" si="15"/>
        <v>28438.83759</v>
      </c>
      <c r="P29" s="7">
        <f t="shared" si="16"/>
        <v>20345.73987</v>
      </c>
      <c r="Q29" s="7">
        <f t="shared" si="17"/>
        <v>12617.09755</v>
      </c>
      <c r="R29" s="7">
        <f t="shared" si="18"/>
        <v>11632.73161</v>
      </c>
      <c r="S29" s="7">
        <f t="shared" si="19"/>
        <v>5745.542724</v>
      </c>
      <c r="T29" s="7">
        <f t="shared" si="20"/>
        <v>2148.624657</v>
      </c>
      <c r="U29" s="7">
        <f t="shared" si="21"/>
        <v>554.6921772</v>
      </c>
      <c r="V29" s="7">
        <f t="shared" si="22"/>
        <v>96.98342428</v>
      </c>
      <c r="W29" s="8">
        <f t="shared" si="23"/>
        <v>410943.0318</v>
      </c>
      <c r="X29" s="11">
        <v>1.1210997E7</v>
      </c>
    </row>
    <row r="30" ht="15.75" customHeight="1">
      <c r="A30" s="7">
        <f t="shared" si="24"/>
        <v>2090</v>
      </c>
      <c r="B30" s="7">
        <f t="shared" si="2"/>
        <v>1198.954174</v>
      </c>
      <c r="C30" s="7">
        <f t="shared" si="3"/>
        <v>1126.355325</v>
      </c>
      <c r="D30" s="7">
        <f t="shared" si="4"/>
        <v>1108.68468</v>
      </c>
      <c r="E30" s="7">
        <f t="shared" si="5"/>
        <v>1143.788019</v>
      </c>
      <c r="F30" s="7">
        <f t="shared" si="6"/>
        <v>1102.863204</v>
      </c>
      <c r="G30" s="7">
        <f t="shared" si="7"/>
        <v>1041.243604</v>
      </c>
      <c r="H30" s="7">
        <f t="shared" si="8"/>
        <v>947.5084181</v>
      </c>
      <c r="I30" s="7">
        <f t="shared" si="9"/>
        <v>827.5618593</v>
      </c>
      <c r="J30" s="7">
        <f t="shared" si="10"/>
        <v>62412.38232</v>
      </c>
      <c r="K30" s="7">
        <f t="shared" si="11"/>
        <v>59646.66858</v>
      </c>
      <c r="L30" s="7">
        <f t="shared" si="12"/>
        <v>55227.89409</v>
      </c>
      <c r="M30" s="7">
        <f t="shared" si="13"/>
        <v>48425.07446</v>
      </c>
      <c r="N30" s="7">
        <f t="shared" si="14"/>
        <v>40310.79585</v>
      </c>
      <c r="O30" s="7">
        <f t="shared" si="15"/>
        <v>35220.55649</v>
      </c>
      <c r="P30" s="7">
        <f t="shared" si="16"/>
        <v>22272.64454</v>
      </c>
      <c r="Q30" s="7">
        <f t="shared" si="17"/>
        <v>14235.16645</v>
      </c>
      <c r="R30" s="7">
        <f t="shared" si="18"/>
        <v>7594.045711</v>
      </c>
      <c r="S30" s="7">
        <f t="shared" si="19"/>
        <v>5703.275869</v>
      </c>
      <c r="T30" s="7">
        <f t="shared" si="20"/>
        <v>2162.335477</v>
      </c>
      <c r="U30" s="7">
        <f t="shared" si="21"/>
        <v>579.3749524</v>
      </c>
      <c r="V30" s="7">
        <f t="shared" si="22"/>
        <v>104.354918</v>
      </c>
      <c r="W30" s="8">
        <f t="shared" si="23"/>
        <v>362391.529</v>
      </c>
      <c r="X30" s="11">
        <v>1.1499411E7</v>
      </c>
    </row>
    <row r="31" ht="15.75" customHeight="1">
      <c r="A31" s="7">
        <f t="shared" si="24"/>
        <v>2095</v>
      </c>
      <c r="B31" s="7">
        <f t="shared" si="2"/>
        <v>1255.825958</v>
      </c>
      <c r="C31" s="7">
        <f t="shared" si="3"/>
        <v>1171.098087</v>
      </c>
      <c r="D31" s="7">
        <f t="shared" si="4"/>
        <v>1117.693205</v>
      </c>
      <c r="E31" s="7">
        <f t="shared" si="5"/>
        <v>1101.983019</v>
      </c>
      <c r="F31" s="7">
        <f t="shared" si="6"/>
        <v>1133.242472</v>
      </c>
      <c r="G31" s="7">
        <f t="shared" si="7"/>
        <v>1085.216738</v>
      </c>
      <c r="H31" s="7">
        <f t="shared" si="8"/>
        <v>1019.08906</v>
      </c>
      <c r="I31" s="7">
        <f t="shared" si="9"/>
        <v>924.9689185</v>
      </c>
      <c r="J31" s="7">
        <f t="shared" si="10"/>
        <v>805.6134876</v>
      </c>
      <c r="K31" s="7">
        <f t="shared" si="11"/>
        <v>60391.24608</v>
      </c>
      <c r="L31" s="7">
        <f t="shared" si="12"/>
        <v>56942.35291</v>
      </c>
      <c r="M31" s="7">
        <f t="shared" si="13"/>
        <v>51570.13311</v>
      </c>
      <c r="N31" s="7">
        <f t="shared" si="14"/>
        <v>43458.03816</v>
      </c>
      <c r="O31" s="7">
        <f t="shared" si="15"/>
        <v>34153.55175</v>
      </c>
      <c r="P31" s="7">
        <f t="shared" si="16"/>
        <v>27583.93105</v>
      </c>
      <c r="Q31" s="7">
        <f t="shared" si="17"/>
        <v>15583.35083</v>
      </c>
      <c r="R31" s="7">
        <f t="shared" si="18"/>
        <v>8567.937614</v>
      </c>
      <c r="S31" s="7">
        <f t="shared" si="19"/>
        <v>3723.195817</v>
      </c>
      <c r="T31" s="7">
        <f t="shared" si="20"/>
        <v>2146.428343</v>
      </c>
      <c r="U31" s="7">
        <f t="shared" si="21"/>
        <v>583.0720645</v>
      </c>
      <c r="V31" s="7">
        <f t="shared" si="22"/>
        <v>108.9985187</v>
      </c>
      <c r="W31" s="8">
        <f t="shared" si="23"/>
        <v>314426.9672</v>
      </c>
      <c r="X31" s="11">
        <v>1.1813561E7</v>
      </c>
    </row>
    <row r="32" ht="15.75" customHeight="1">
      <c r="A32" s="7">
        <f t="shared" si="24"/>
        <v>2100</v>
      </c>
      <c r="B32" s="7">
        <f t="shared" si="2"/>
        <v>1322.738362</v>
      </c>
      <c r="C32" s="7">
        <f t="shared" si="3"/>
        <v>1226.648532</v>
      </c>
      <c r="D32" s="7">
        <f t="shared" si="4"/>
        <v>1162.091878</v>
      </c>
      <c r="E32" s="7">
        <f t="shared" si="5"/>
        <v>1110.937091</v>
      </c>
      <c r="F32" s="7">
        <f t="shared" si="6"/>
        <v>1091.822908</v>
      </c>
      <c r="G32" s="7">
        <f t="shared" si="7"/>
        <v>1115.10992</v>
      </c>
      <c r="H32" s="7">
        <f t="shared" si="8"/>
        <v>1062.126578</v>
      </c>
      <c r="I32" s="7">
        <f t="shared" si="9"/>
        <v>994.8467873</v>
      </c>
      <c r="J32" s="7">
        <f t="shared" si="10"/>
        <v>900.4371431</v>
      </c>
      <c r="K32" s="7">
        <f t="shared" si="11"/>
        <v>779.5248406</v>
      </c>
      <c r="L32" s="7">
        <f t="shared" si="12"/>
        <v>57653.17207</v>
      </c>
      <c r="M32" s="7">
        <f t="shared" si="13"/>
        <v>53171.04278</v>
      </c>
      <c r="N32" s="7">
        <f t="shared" si="14"/>
        <v>46280.50319</v>
      </c>
      <c r="O32" s="7">
        <f t="shared" si="15"/>
        <v>36820.07075</v>
      </c>
      <c r="P32" s="7">
        <f t="shared" si="16"/>
        <v>26748.27744</v>
      </c>
      <c r="Q32" s="7">
        <f t="shared" si="17"/>
        <v>19299.46281</v>
      </c>
      <c r="R32" s="7">
        <f t="shared" si="18"/>
        <v>9379.389995</v>
      </c>
      <c r="S32" s="7">
        <f t="shared" si="19"/>
        <v>4200.673883</v>
      </c>
      <c r="T32" s="7">
        <f t="shared" si="20"/>
        <v>1401.225052</v>
      </c>
      <c r="U32" s="7">
        <f t="shared" si="21"/>
        <v>578.7827182</v>
      </c>
      <c r="V32" s="7">
        <f t="shared" si="22"/>
        <v>109.6940609</v>
      </c>
      <c r="W32" s="8">
        <f t="shared" si="23"/>
        <v>266408.5788</v>
      </c>
      <c r="X32" s="11">
        <v>1.2161593E7</v>
      </c>
    </row>
    <row r="33" ht="15.75" customHeight="1">
      <c r="A33" s="7">
        <f t="shared" si="24"/>
        <v>2105</v>
      </c>
      <c r="B33" s="7">
        <f t="shared" si="2"/>
        <v>1341.526762</v>
      </c>
      <c r="C33" s="7">
        <f t="shared" si="3"/>
        <v>1292.006317</v>
      </c>
      <c r="D33" s="7">
        <f t="shared" si="4"/>
        <v>1217.215117</v>
      </c>
      <c r="E33" s="7">
        <f t="shared" si="5"/>
        <v>1155.067387</v>
      </c>
      <c r="F33" s="7">
        <f t="shared" si="6"/>
        <v>1100.694424</v>
      </c>
      <c r="G33" s="7">
        <f t="shared" si="7"/>
        <v>1074.353094</v>
      </c>
      <c r="H33" s="7">
        <f t="shared" si="8"/>
        <v>1091.383722</v>
      </c>
      <c r="I33" s="7">
        <f t="shared" si="9"/>
        <v>1036.860521</v>
      </c>
      <c r="J33" s="7">
        <f t="shared" si="10"/>
        <v>968.46173</v>
      </c>
      <c r="K33" s="7">
        <f t="shared" si="11"/>
        <v>871.2777668</v>
      </c>
      <c r="L33" s="7">
        <f t="shared" si="12"/>
        <v>744.1820245</v>
      </c>
      <c r="M33" s="7">
        <f t="shared" si="13"/>
        <v>53834.78416</v>
      </c>
      <c r="N33" s="7">
        <f t="shared" si="14"/>
        <v>47717.20503</v>
      </c>
      <c r="O33" s="7">
        <f t="shared" si="15"/>
        <v>39211.42035</v>
      </c>
      <c r="P33" s="7">
        <f t="shared" si="16"/>
        <v>28836.63389</v>
      </c>
      <c r="Q33" s="7">
        <f t="shared" si="17"/>
        <v>18714.78669</v>
      </c>
      <c r="R33" s="7">
        <f t="shared" si="18"/>
        <v>11616.06321</v>
      </c>
      <c r="S33" s="7">
        <f t="shared" si="19"/>
        <v>4598.511376</v>
      </c>
      <c r="T33" s="7">
        <f t="shared" si="20"/>
        <v>1580.923962</v>
      </c>
      <c r="U33" s="7">
        <f t="shared" si="21"/>
        <v>377.8392357</v>
      </c>
      <c r="V33" s="7">
        <f t="shared" si="22"/>
        <v>108.8871009</v>
      </c>
      <c r="W33" s="8">
        <f t="shared" si="23"/>
        <v>218490.0839</v>
      </c>
      <c r="X33" s="11">
        <v>1.2488209E7</v>
      </c>
    </row>
    <row r="34" ht="15.75" customHeight="1"/>
    <row r="35" ht="15.75" customHeight="1"/>
    <row r="36" ht="15.75" customHeight="1">
      <c r="A36" s="8" t="s">
        <v>24</v>
      </c>
      <c r="C36" s="12">
        <f t="shared" ref="C36:V36" si="25">C13/B12</f>
        <v>0.9767663461</v>
      </c>
      <c r="D36" s="12">
        <f t="shared" si="25"/>
        <v>0.9923096026</v>
      </c>
      <c r="E36" s="12">
        <f t="shared" si="25"/>
        <v>0.9939553055</v>
      </c>
      <c r="F36" s="12">
        <f t="shared" si="25"/>
        <v>0.9907801559</v>
      </c>
      <c r="G36" s="12">
        <f t="shared" si="25"/>
        <v>0.9839994069</v>
      </c>
      <c r="H36" s="12">
        <f t="shared" si="25"/>
        <v>0.9787229961</v>
      </c>
      <c r="I36" s="12">
        <f t="shared" si="25"/>
        <v>0.9762118213</v>
      </c>
      <c r="J36" s="12">
        <f t="shared" si="25"/>
        <v>0.9734782706</v>
      </c>
      <c r="K36" s="12">
        <f t="shared" si="25"/>
        <v>0.9676164222</v>
      </c>
      <c r="L36" s="12">
        <f t="shared" si="25"/>
        <v>0.9546610777</v>
      </c>
      <c r="M36" s="12">
        <f t="shared" si="25"/>
        <v>0.9337696822</v>
      </c>
      <c r="N36" s="12">
        <f t="shared" si="25"/>
        <v>0.8974284221</v>
      </c>
      <c r="O36" s="12">
        <f t="shared" si="25"/>
        <v>0.8472557048</v>
      </c>
      <c r="P36" s="12">
        <f t="shared" si="25"/>
        <v>0.7831770364</v>
      </c>
      <c r="Q36" s="12">
        <f t="shared" si="25"/>
        <v>0.6996632485</v>
      </c>
      <c r="R36" s="12">
        <f t="shared" si="25"/>
        <v>0.6018853131</v>
      </c>
      <c r="S36" s="12">
        <f t="shared" si="25"/>
        <v>0.4902782994</v>
      </c>
      <c r="T36" s="12">
        <f t="shared" si="25"/>
        <v>0.3763500824</v>
      </c>
      <c r="U36" s="12">
        <f t="shared" si="25"/>
        <v>0.2696492152</v>
      </c>
      <c r="V36" s="12">
        <f t="shared" si="25"/>
        <v>0.1881312235</v>
      </c>
    </row>
    <row r="37" ht="15.75" customHeight="1"/>
    <row r="38" ht="15.75" customHeight="1">
      <c r="A38" s="8" t="s">
        <v>22</v>
      </c>
      <c r="B38" s="13">
        <v>0.3428263844</v>
      </c>
    </row>
    <row r="39" ht="15.75" customHeight="1"/>
    <row r="40" ht="15.75" customHeight="1">
      <c r="A40" s="14">
        <v>2010.0</v>
      </c>
      <c r="B40" s="15">
        <v>119666.664</v>
      </c>
      <c r="C40" s="16">
        <v>117521.508</v>
      </c>
      <c r="D40" s="15">
        <v>117029.936</v>
      </c>
      <c r="E40" s="15">
        <v>115382.704</v>
      </c>
      <c r="F40" s="15">
        <v>109274.502</v>
      </c>
      <c r="G40" s="15">
        <v>100009.415</v>
      </c>
      <c r="H40" s="15">
        <v>86337.594</v>
      </c>
      <c r="I40" s="15">
        <v>81432.593</v>
      </c>
      <c r="J40" s="15">
        <v>73015.056</v>
      </c>
      <c r="K40" s="15">
        <v>64010.208</v>
      </c>
      <c r="L40" s="15">
        <v>54711.593</v>
      </c>
      <c r="M40" s="15">
        <v>44012.223</v>
      </c>
      <c r="N40" s="15">
        <v>33839.002</v>
      </c>
      <c r="O40" s="15">
        <v>25691.308</v>
      </c>
      <c r="P40" s="15">
        <v>18770.487</v>
      </c>
      <c r="Q40" s="16">
        <v>12194.15</v>
      </c>
      <c r="R40" s="15">
        <v>6532.443</v>
      </c>
      <c r="S40" s="15">
        <v>2763.585</v>
      </c>
      <c r="T40" s="15">
        <v>888.884</v>
      </c>
      <c r="U40" s="15">
        <v>183.717</v>
      </c>
      <c r="V40" s="15">
        <v>24.963</v>
      </c>
    </row>
    <row r="41" ht="15.75" customHeight="1">
      <c r="A41" s="14">
        <v>2015.0</v>
      </c>
      <c r="B41" s="15">
        <v>118705.952</v>
      </c>
      <c r="C41" s="15">
        <v>117634.79</v>
      </c>
      <c r="D41" s="15">
        <v>116861.959</v>
      </c>
      <c r="E41" s="15">
        <v>116538.916</v>
      </c>
      <c r="F41" s="15">
        <v>114682.023</v>
      </c>
      <c r="G41" s="16">
        <v>108214.391</v>
      </c>
      <c r="H41" s="15">
        <v>98606.097</v>
      </c>
      <c r="I41" s="16">
        <v>84867.057</v>
      </c>
      <c r="J41" s="15">
        <v>79874.418</v>
      </c>
      <c r="K41" s="15">
        <v>71353.657</v>
      </c>
      <c r="L41" s="15">
        <v>61998.917</v>
      </c>
      <c r="M41" s="15">
        <v>52170.575</v>
      </c>
      <c r="N41" s="15">
        <v>40731.046</v>
      </c>
      <c r="O41" s="15">
        <v>29929.239</v>
      </c>
      <c r="P41" s="15">
        <v>21274.925</v>
      </c>
      <c r="Q41" s="16">
        <v>14094.506</v>
      </c>
      <c r="R41" s="15">
        <v>7959.267</v>
      </c>
      <c r="S41" s="15">
        <v>3465.783</v>
      </c>
      <c r="T41" s="15">
        <v>1116.542</v>
      </c>
      <c r="U41" s="15">
        <v>251.258</v>
      </c>
      <c r="V41" s="15">
        <v>35.021</v>
      </c>
    </row>
    <row r="42" ht="15.75" customHeight="1">
      <c r="A42" s="14">
        <v>2020.0</v>
      </c>
      <c r="B42" s="15">
        <v>115684.899</v>
      </c>
      <c r="C42" s="15">
        <v>117053.564</v>
      </c>
      <c r="D42" s="15">
        <v>117072.089</v>
      </c>
      <c r="E42" s="16">
        <v>116431.475</v>
      </c>
      <c r="F42" s="15">
        <v>115921.567</v>
      </c>
      <c r="G42" s="15">
        <v>113710.885</v>
      </c>
      <c r="H42" s="15">
        <v>106883.956</v>
      </c>
      <c r="I42" s="15">
        <v>97125.021</v>
      </c>
      <c r="J42" s="16">
        <v>83404.987</v>
      </c>
      <c r="K42" s="15">
        <v>78235.498</v>
      </c>
      <c r="L42" s="15">
        <v>69326.216</v>
      </c>
      <c r="M42" s="15">
        <v>59372.236</v>
      </c>
      <c r="N42" s="15">
        <v>48585.003</v>
      </c>
      <c r="O42" s="15">
        <v>36346.251</v>
      </c>
      <c r="P42" s="15">
        <v>25093.321</v>
      </c>
      <c r="Q42" s="15">
        <v>16251.281</v>
      </c>
      <c r="R42" s="15">
        <v>9402.623</v>
      </c>
      <c r="S42" s="15">
        <v>4326.927</v>
      </c>
      <c r="T42" s="15">
        <v>1434.888</v>
      </c>
      <c r="U42" s="15">
        <v>321.505</v>
      </c>
      <c r="V42" s="15">
        <v>48.104</v>
      </c>
    </row>
    <row r="43" ht="15.75" customHeight="1">
      <c r="A43" s="14">
        <v>2025.0</v>
      </c>
      <c r="B43" s="15">
        <v>110525.769</v>
      </c>
      <c r="C43" s="15">
        <v>114348.157</v>
      </c>
      <c r="D43" s="15">
        <v>116578.382</v>
      </c>
      <c r="E43" s="15">
        <v>116691.946</v>
      </c>
      <c r="F43" s="15">
        <v>115886.69</v>
      </c>
      <c r="G43" s="15">
        <v>115048.84</v>
      </c>
      <c r="H43" s="15">
        <v>112465.497</v>
      </c>
      <c r="I43" s="15">
        <v>105451.862</v>
      </c>
      <c r="J43" s="16">
        <v>95632.057</v>
      </c>
      <c r="K43" s="15">
        <v>81861.165</v>
      </c>
      <c r="L43" s="15">
        <v>76221.398</v>
      </c>
      <c r="M43" s="15">
        <v>66639.077</v>
      </c>
      <c r="N43" s="15">
        <v>55600.504</v>
      </c>
      <c r="O43" s="15">
        <v>43698.127</v>
      </c>
      <c r="P43" s="15">
        <v>30799.056</v>
      </c>
      <c r="Q43" s="15">
        <v>19456.944</v>
      </c>
      <c r="R43" s="16">
        <v>11049.537</v>
      </c>
      <c r="S43" s="16">
        <v>5225.435</v>
      </c>
      <c r="T43" s="15">
        <v>1832.912</v>
      </c>
      <c r="U43" s="15">
        <v>420.781</v>
      </c>
      <c r="V43" s="15">
        <v>62.292</v>
      </c>
    </row>
    <row r="44" ht="15.75" customHeight="1">
      <c r="A44" s="14">
        <v>2030.0</v>
      </c>
      <c r="B44" s="15">
        <v>104239.066</v>
      </c>
      <c r="C44" s="15">
        <v>109445.27</v>
      </c>
      <c r="D44" s="15">
        <v>113938.901</v>
      </c>
      <c r="E44" s="16">
        <v>116240.11</v>
      </c>
      <c r="F44" s="16">
        <v>116203.583</v>
      </c>
      <c r="G44" s="16">
        <v>115112.413</v>
      </c>
      <c r="H44" s="16">
        <v>113933.728</v>
      </c>
      <c r="I44" s="15">
        <v>111135.356</v>
      </c>
      <c r="J44" s="15">
        <v>104019.206</v>
      </c>
      <c r="K44" s="16">
        <v>94058.571</v>
      </c>
      <c r="L44" s="15">
        <v>79950.161</v>
      </c>
      <c r="M44" s="15">
        <v>73509.925</v>
      </c>
      <c r="N44" s="15">
        <v>62716.888</v>
      </c>
      <c r="O44" s="15">
        <v>50364.573</v>
      </c>
      <c r="P44" s="16">
        <v>37387.863</v>
      </c>
      <c r="Q44" s="15">
        <v>24197.227</v>
      </c>
      <c r="R44" s="15">
        <v>13460.767</v>
      </c>
      <c r="S44" s="16">
        <v>6269.885</v>
      </c>
      <c r="T44" s="15">
        <v>2264.503</v>
      </c>
      <c r="U44" s="15">
        <v>548.115</v>
      </c>
      <c r="V44" s="15">
        <v>81.884</v>
      </c>
    </row>
    <row r="45" ht="15.75" customHeight="1">
      <c r="A45" s="14">
        <v>2035.0</v>
      </c>
      <c r="B45" s="15">
        <v>100096.168</v>
      </c>
      <c r="C45" s="16">
        <v>103370.533</v>
      </c>
      <c r="D45" s="15">
        <v>109099.111</v>
      </c>
      <c r="E45" s="15">
        <v>113633.802</v>
      </c>
      <c r="F45" s="15">
        <v>115797.279</v>
      </c>
      <c r="G45" s="15">
        <v>115515.81</v>
      </c>
      <c r="H45" s="15">
        <v>114134.364</v>
      </c>
      <c r="I45" s="15">
        <v>112751.597</v>
      </c>
      <c r="J45" s="16">
        <v>109800.951</v>
      </c>
      <c r="K45" s="15">
        <v>102489.813</v>
      </c>
      <c r="L45" s="15">
        <v>92070.487</v>
      </c>
      <c r="M45" s="15">
        <v>77317.708</v>
      </c>
      <c r="N45" s="15">
        <v>69464.914</v>
      </c>
      <c r="O45" s="15">
        <v>57162.086</v>
      </c>
      <c r="P45" s="15">
        <v>43461.983</v>
      </c>
      <c r="Q45" s="16">
        <v>29727.934</v>
      </c>
      <c r="R45" s="15">
        <v>16996.433</v>
      </c>
      <c r="S45" s="15">
        <v>7795.362</v>
      </c>
      <c r="T45" s="15">
        <v>2781.717</v>
      </c>
      <c r="U45" s="15">
        <v>693.185</v>
      </c>
      <c r="V45" s="15">
        <v>107.907</v>
      </c>
    </row>
    <row r="46" ht="15.75" customHeight="1">
      <c r="A46" s="14">
        <v>2040.0</v>
      </c>
      <c r="B46" s="15">
        <v>99815.422</v>
      </c>
      <c r="C46" s="15">
        <v>99371.014</v>
      </c>
      <c r="D46" s="15">
        <v>103073.568</v>
      </c>
      <c r="E46" s="15">
        <v>108822.149</v>
      </c>
      <c r="F46" s="15">
        <v>113229.387</v>
      </c>
      <c r="G46" s="15">
        <v>115194.495</v>
      </c>
      <c r="H46" s="16">
        <v>114674.684</v>
      </c>
      <c r="I46" s="15">
        <v>113115.045</v>
      </c>
      <c r="J46" s="15">
        <v>111566.904</v>
      </c>
      <c r="K46" s="15">
        <v>108357.88</v>
      </c>
      <c r="L46" s="16">
        <v>100509.44</v>
      </c>
      <c r="M46" s="15">
        <v>89266.714</v>
      </c>
      <c r="N46" s="15">
        <v>73303.32</v>
      </c>
      <c r="O46" s="15">
        <v>63643.44</v>
      </c>
      <c r="P46" s="15">
        <v>49712.078</v>
      </c>
      <c r="Q46" s="15">
        <v>34940.836</v>
      </c>
      <c r="R46" s="15">
        <v>21193.702</v>
      </c>
      <c r="S46" s="15">
        <v>10051.671</v>
      </c>
      <c r="T46" s="15">
        <v>3546.072</v>
      </c>
      <c r="U46" s="15">
        <v>875.115</v>
      </c>
      <c r="V46" s="15">
        <v>139.335</v>
      </c>
    </row>
    <row r="47" ht="15.75" customHeight="1">
      <c r="A47" s="14">
        <v>2045.0</v>
      </c>
      <c r="B47" s="16">
        <v>98235.237</v>
      </c>
      <c r="C47" s="15">
        <v>99186.056</v>
      </c>
      <c r="D47" s="15">
        <v>99107.532</v>
      </c>
      <c r="E47" s="15">
        <v>102820.598</v>
      </c>
      <c r="F47" s="15">
        <v>108452.254</v>
      </c>
      <c r="G47" s="15">
        <v>112697.693</v>
      </c>
      <c r="H47" s="15">
        <v>114483.032</v>
      </c>
      <c r="I47" s="15">
        <v>113811.097</v>
      </c>
      <c r="J47" s="15">
        <v>112090.631</v>
      </c>
      <c r="K47" s="15">
        <v>110264.347</v>
      </c>
      <c r="L47" s="15">
        <v>106442.279</v>
      </c>
      <c r="M47" s="15">
        <v>97655.927</v>
      </c>
      <c r="N47" s="15">
        <v>84924.063</v>
      </c>
      <c r="O47" s="15">
        <v>67456.603</v>
      </c>
      <c r="P47" s="15">
        <v>55728.131</v>
      </c>
      <c r="Q47" s="15">
        <v>40360.615</v>
      </c>
      <c r="R47" s="15">
        <v>25246.279</v>
      </c>
      <c r="S47" s="15">
        <v>12776.97</v>
      </c>
      <c r="T47" s="15">
        <v>4673.398</v>
      </c>
      <c r="U47" s="15">
        <v>1142.509</v>
      </c>
      <c r="V47" s="15">
        <v>178.975</v>
      </c>
    </row>
    <row r="48" ht="15.75" customHeight="1">
      <c r="A48" s="14">
        <v>2050.0</v>
      </c>
      <c r="B48" s="15">
        <v>95174.388</v>
      </c>
      <c r="C48" s="15">
        <v>97691.285</v>
      </c>
      <c r="D48" s="15">
        <v>98943.755</v>
      </c>
      <c r="E48" s="15">
        <v>98872.629</v>
      </c>
      <c r="F48" s="15">
        <v>102484.191</v>
      </c>
      <c r="G48" s="15">
        <v>107998.483</v>
      </c>
      <c r="H48" s="15">
        <v>112110.455</v>
      </c>
      <c r="I48" s="15">
        <v>113768.425</v>
      </c>
      <c r="J48" s="15">
        <v>112935.243</v>
      </c>
      <c r="K48" s="15">
        <v>110936.196</v>
      </c>
      <c r="L48" s="15">
        <v>108484.339</v>
      </c>
      <c r="M48" s="15">
        <v>103621.966</v>
      </c>
      <c r="N48" s="15">
        <v>93169.646</v>
      </c>
      <c r="O48" s="15">
        <v>78519.008</v>
      </c>
      <c r="P48" s="15">
        <v>59416.063</v>
      </c>
      <c r="Q48" s="15">
        <v>45662.793</v>
      </c>
      <c r="R48" s="15">
        <v>29549.748</v>
      </c>
      <c r="S48" s="15">
        <v>15501.738</v>
      </c>
      <c r="T48" s="15">
        <v>6081.092</v>
      </c>
      <c r="U48" s="15">
        <v>1544.893</v>
      </c>
      <c r="V48" s="15">
        <v>237.669</v>
      </c>
    </row>
    <row r="49" ht="15.75" customHeight="1"/>
    <row r="51" ht="15.75" customHeight="1">
      <c r="A51" s="8" t="s">
        <v>25</v>
      </c>
      <c r="B51" s="17" t="s">
        <v>1</v>
      </c>
      <c r="C51" s="17" t="s">
        <v>2</v>
      </c>
      <c r="D51" s="17" t="s">
        <v>3</v>
      </c>
      <c r="E51" s="17" t="s">
        <v>4</v>
      </c>
      <c r="F51" s="17" t="s">
        <v>5</v>
      </c>
      <c r="G51" s="17" t="s">
        <v>6</v>
      </c>
      <c r="H51" s="17" t="s">
        <v>7</v>
      </c>
      <c r="I51" s="17" t="s">
        <v>8</v>
      </c>
      <c r="J51" s="17" t="s">
        <v>9</v>
      </c>
      <c r="K51" s="17" t="s">
        <v>10</v>
      </c>
      <c r="L51" s="17" t="s">
        <v>11</v>
      </c>
      <c r="M51" s="17" t="s">
        <v>12</v>
      </c>
      <c r="N51" s="17" t="s">
        <v>13</v>
      </c>
      <c r="O51" s="17" t="s">
        <v>14</v>
      </c>
      <c r="P51" s="17" t="s">
        <v>15</v>
      </c>
      <c r="Q51" s="17" t="s">
        <v>16</v>
      </c>
      <c r="R51" s="17" t="s">
        <v>17</v>
      </c>
      <c r="S51" s="17" t="s">
        <v>18</v>
      </c>
      <c r="T51" s="17" t="s">
        <v>19</v>
      </c>
      <c r="U51" s="17" t="s">
        <v>20</v>
      </c>
      <c r="V51" s="17" t="s">
        <v>21</v>
      </c>
    </row>
    <row r="52" ht="15.75" customHeight="1">
      <c r="A52" s="18" t="s">
        <v>26</v>
      </c>
      <c r="B52" s="18">
        <v>1406.557</v>
      </c>
      <c r="C52" s="18">
        <v>1459.991</v>
      </c>
      <c r="D52" s="18">
        <v>1496.756</v>
      </c>
      <c r="E52" s="18">
        <v>1513.542</v>
      </c>
      <c r="F52" s="18">
        <v>1518.284</v>
      </c>
      <c r="G52" s="18">
        <v>1479.692</v>
      </c>
      <c r="H52" s="18">
        <v>1353.727</v>
      </c>
      <c r="I52" s="18">
        <v>1150.241</v>
      </c>
      <c r="J52" s="18">
        <v>926.737</v>
      </c>
      <c r="K52" s="18">
        <v>764.138</v>
      </c>
      <c r="L52" s="18">
        <v>668.819</v>
      </c>
      <c r="M52" s="18">
        <v>612.527</v>
      </c>
      <c r="N52" s="18">
        <v>516.893</v>
      </c>
      <c r="O52" s="18">
        <v>387.304</v>
      </c>
      <c r="P52" s="18">
        <v>249.478</v>
      </c>
      <c r="Q52" s="18">
        <v>141.339</v>
      </c>
      <c r="R52" s="18">
        <v>86.116</v>
      </c>
      <c r="S52" s="18">
        <v>49.263</v>
      </c>
      <c r="T52" s="18">
        <v>18.958</v>
      </c>
      <c r="U52" s="18">
        <v>3.959</v>
      </c>
      <c r="V52" s="18">
        <v>0.327</v>
      </c>
    </row>
    <row r="53" ht="15.75" customHeight="1">
      <c r="A53" s="19" t="s">
        <v>27</v>
      </c>
      <c r="B53" s="19">
        <v>2468.173</v>
      </c>
      <c r="C53" s="19">
        <v>2206.2658016891937</v>
      </c>
      <c r="D53" s="19">
        <v>2014.0175532970509</v>
      </c>
      <c r="E53" s="19">
        <v>1933.3675624355851</v>
      </c>
      <c r="F53" s="19">
        <v>1899.1307761223875</v>
      </c>
      <c r="G53" s="19">
        <v>1680.9920290961059</v>
      </c>
      <c r="H53" s="19">
        <v>1238.0667479878557</v>
      </c>
      <c r="I53" s="19">
        <v>829.2226516322382</v>
      </c>
      <c r="J53" s="19">
        <v>559.4727088027206</v>
      </c>
      <c r="K53" s="19">
        <v>449.41036964907806</v>
      </c>
      <c r="L53" s="19">
        <v>394.30091175184054</v>
      </c>
      <c r="M53" s="19">
        <v>367.8183337759388</v>
      </c>
      <c r="N53" s="19">
        <v>329.4975398924725</v>
      </c>
      <c r="O53" s="19">
        <v>263.54165800238326</v>
      </c>
      <c r="P53" s="19">
        <v>180.61821560522557</v>
      </c>
      <c r="Q53" s="19">
        <v>111.50696434766452</v>
      </c>
      <c r="R53" s="19">
        <v>66.72788975070479</v>
      </c>
      <c r="S53" s="19">
        <v>34.272235259594666</v>
      </c>
      <c r="T53" s="19">
        <v>11.512531200353157</v>
      </c>
      <c r="U53" s="19">
        <v>2.122800447759811</v>
      </c>
      <c r="V53" s="19">
        <v>0.16116685924017854</v>
      </c>
      <c r="W53" s="19"/>
      <c r="X53" s="19"/>
      <c r="Y53" s="19"/>
      <c r="Z53" s="19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A73" s="18" t="s">
        <v>0</v>
      </c>
      <c r="B73" s="20" t="s">
        <v>1</v>
      </c>
      <c r="C73" s="20" t="s">
        <v>2</v>
      </c>
      <c r="D73" s="20" t="s">
        <v>3</v>
      </c>
      <c r="E73" s="20" t="s">
        <v>4</v>
      </c>
      <c r="F73" s="20" t="s">
        <v>5</v>
      </c>
      <c r="G73" s="20" t="s">
        <v>6</v>
      </c>
      <c r="H73" s="20" t="s">
        <v>7</v>
      </c>
      <c r="I73" s="20" t="s">
        <v>8</v>
      </c>
      <c r="J73" s="20" t="s">
        <v>9</v>
      </c>
      <c r="K73" s="20" t="s">
        <v>10</v>
      </c>
      <c r="L73" s="20" t="s">
        <v>11</v>
      </c>
      <c r="M73" s="20" t="s">
        <v>12</v>
      </c>
      <c r="N73" s="20" t="s">
        <v>13</v>
      </c>
      <c r="O73" s="20" t="s">
        <v>14</v>
      </c>
      <c r="P73" s="20" t="s">
        <v>15</v>
      </c>
      <c r="Q73" s="20" t="s">
        <v>16</v>
      </c>
      <c r="R73" s="20" t="s">
        <v>17</v>
      </c>
      <c r="S73" s="20" t="s">
        <v>18</v>
      </c>
      <c r="T73" s="20" t="s">
        <v>19</v>
      </c>
      <c r="U73" s="20" t="s">
        <v>20</v>
      </c>
      <c r="V73" s="20" t="s">
        <v>21</v>
      </c>
      <c r="W73" s="8" t="s">
        <v>28</v>
      </c>
      <c r="X73" s="8" t="s">
        <v>29</v>
      </c>
    </row>
    <row r="74" ht="15.75" customHeight="1">
      <c r="A74" s="20">
        <v>1950.0</v>
      </c>
      <c r="B74" s="4">
        <v>55002.5</v>
      </c>
      <c r="C74" s="4">
        <v>44000.8</v>
      </c>
      <c r="D74" s="4">
        <v>40152.3</v>
      </c>
      <c r="E74" s="4">
        <v>36848.4</v>
      </c>
      <c r="F74" s="4">
        <v>32429.7</v>
      </c>
      <c r="G74" s="4">
        <v>27990.2</v>
      </c>
      <c r="H74" s="4">
        <v>24208.0</v>
      </c>
      <c r="I74" s="4">
        <v>21006.7</v>
      </c>
      <c r="J74" s="4">
        <v>17969.3</v>
      </c>
      <c r="K74" s="4">
        <v>14986.8</v>
      </c>
      <c r="L74" s="4">
        <v>12560.0</v>
      </c>
      <c r="M74" s="4">
        <v>10307.9</v>
      </c>
      <c r="N74" s="4">
        <v>8127.1</v>
      </c>
      <c r="O74" s="4">
        <v>5338.7</v>
      </c>
      <c r="P74" s="4">
        <v>3775.7</v>
      </c>
      <c r="Q74" s="4">
        <v>1934.3</v>
      </c>
      <c r="R74" s="4">
        <v>922.4</v>
      </c>
      <c r="S74" s="5" t="s">
        <v>23</v>
      </c>
      <c r="T74" s="5" t="s">
        <v>23</v>
      </c>
      <c r="U74" s="5" t="s">
        <v>23</v>
      </c>
      <c r="V74" s="5" t="s">
        <v>23</v>
      </c>
      <c r="W74" s="8">
        <f t="shared" ref="W74:W94" si="26">sum(B74:V74)</f>
        <v>357560.8</v>
      </c>
      <c r="X74" s="8">
        <v>2743.654000000001</v>
      </c>
    </row>
    <row r="75" ht="15.75" customHeight="1">
      <c r="A75" s="20">
        <v>1955.0</v>
      </c>
      <c r="B75" s="4">
        <v>62561.6</v>
      </c>
      <c r="C75" s="4">
        <v>48768.7</v>
      </c>
      <c r="D75" s="4">
        <v>42824.0</v>
      </c>
      <c r="E75" s="4">
        <v>39341.3</v>
      </c>
      <c r="F75" s="4">
        <v>35832.3</v>
      </c>
      <c r="G75" s="4">
        <v>31297.6</v>
      </c>
      <c r="H75" s="4">
        <v>26919.2</v>
      </c>
      <c r="I75" s="4">
        <v>23172.6</v>
      </c>
      <c r="J75" s="4">
        <v>19984.0</v>
      </c>
      <c r="K75" s="4">
        <v>16945.8</v>
      </c>
      <c r="L75" s="4">
        <v>13924.7</v>
      </c>
      <c r="M75" s="4">
        <v>11353.5</v>
      </c>
      <c r="N75" s="4">
        <v>8872.8</v>
      </c>
      <c r="O75" s="4">
        <v>6451.4</v>
      </c>
      <c r="P75" s="4">
        <v>3723.4</v>
      </c>
      <c r="Q75" s="4">
        <v>2133.7</v>
      </c>
      <c r="R75" s="4">
        <v>989.201</v>
      </c>
      <c r="S75" s="5" t="s">
        <v>23</v>
      </c>
      <c r="T75" s="5" t="s">
        <v>23</v>
      </c>
      <c r="U75" s="5" t="s">
        <v>23</v>
      </c>
      <c r="V75" s="5" t="s">
        <v>23</v>
      </c>
      <c r="W75" s="8">
        <f t="shared" si="26"/>
        <v>395095.801</v>
      </c>
      <c r="X75" s="8">
        <v>3197.364</v>
      </c>
    </row>
    <row r="76" ht="15.75" customHeight="1">
      <c r="A76" s="20">
        <v>1960.0</v>
      </c>
      <c r="B76" s="4">
        <v>71484.7</v>
      </c>
      <c r="C76" s="4">
        <v>56729.1</v>
      </c>
      <c r="D76" s="4">
        <v>47710.0</v>
      </c>
      <c r="E76" s="4">
        <v>42113.7</v>
      </c>
      <c r="F76" s="4">
        <v>38447.5</v>
      </c>
      <c r="G76" s="4">
        <v>34783.5</v>
      </c>
      <c r="H76" s="4">
        <v>30279.5</v>
      </c>
      <c r="I76" s="4">
        <v>25928.6</v>
      </c>
      <c r="J76" s="4">
        <v>22191.6</v>
      </c>
      <c r="K76" s="4">
        <v>18980.8</v>
      </c>
      <c r="L76" s="4">
        <v>15874.4</v>
      </c>
      <c r="M76" s="4">
        <v>12715.0</v>
      </c>
      <c r="N76" s="4">
        <v>9923.9</v>
      </c>
      <c r="O76" s="4">
        <v>7200.2</v>
      </c>
      <c r="P76" s="4">
        <v>4643.6</v>
      </c>
      <c r="Q76" s="4">
        <v>2203.3</v>
      </c>
      <c r="R76" s="4">
        <v>1134.699</v>
      </c>
      <c r="S76" s="5" t="s">
        <v>23</v>
      </c>
      <c r="T76" s="5" t="s">
        <v>23</v>
      </c>
      <c r="U76" s="5" t="s">
        <v>23</v>
      </c>
      <c r="V76" s="5" t="s">
        <v>23</v>
      </c>
      <c r="W76" s="8">
        <f t="shared" si="26"/>
        <v>442344.099</v>
      </c>
      <c r="X76" s="8">
        <v>3741.403</v>
      </c>
    </row>
    <row r="77" ht="15.75" customHeight="1">
      <c r="A77" s="20">
        <v>1965.0</v>
      </c>
      <c r="B77" s="4">
        <v>78964.3</v>
      </c>
      <c r="C77" s="4">
        <v>65608.2</v>
      </c>
      <c r="D77" s="4">
        <v>55528.1</v>
      </c>
      <c r="E77" s="4">
        <v>46820.0</v>
      </c>
      <c r="F77" s="4">
        <v>41005.1</v>
      </c>
      <c r="G77" s="4">
        <v>37246.2</v>
      </c>
      <c r="H77" s="4">
        <v>33637.1</v>
      </c>
      <c r="I77" s="4">
        <v>29199.6</v>
      </c>
      <c r="J77" s="4">
        <v>24880.5</v>
      </c>
      <c r="K77" s="4">
        <v>21136.8</v>
      </c>
      <c r="L77" s="4">
        <v>17837.3</v>
      </c>
      <c r="M77" s="4">
        <v>14574.1</v>
      </c>
      <c r="N77" s="4">
        <v>11201.0</v>
      </c>
      <c r="O77" s="4">
        <v>8163.1</v>
      </c>
      <c r="P77" s="4">
        <v>5282.1</v>
      </c>
      <c r="Q77" s="4">
        <v>2821.8</v>
      </c>
      <c r="R77" s="4">
        <v>1251.203</v>
      </c>
      <c r="S77" s="5" t="s">
        <v>23</v>
      </c>
      <c r="T77" s="5" t="s">
        <v>23</v>
      </c>
      <c r="U77" s="5" t="s">
        <v>23</v>
      </c>
      <c r="V77" s="5" t="s">
        <v>23</v>
      </c>
      <c r="W77" s="8">
        <f t="shared" si="26"/>
        <v>495156.503</v>
      </c>
      <c r="X77" s="8">
        <v>4406.183999999999</v>
      </c>
    </row>
    <row r="78" ht="15.75" customHeight="1">
      <c r="A78" s="20">
        <v>1970.0</v>
      </c>
      <c r="B78" s="4">
        <v>86620.7</v>
      </c>
      <c r="C78" s="4">
        <v>73333.0</v>
      </c>
      <c r="D78" s="4">
        <v>64408.6</v>
      </c>
      <c r="E78" s="4">
        <v>54622.6</v>
      </c>
      <c r="F78" s="4">
        <v>45739.6</v>
      </c>
      <c r="G78" s="4">
        <v>39878.0</v>
      </c>
      <c r="H78" s="4">
        <v>36157.4</v>
      </c>
      <c r="I78" s="4">
        <v>32564.1</v>
      </c>
      <c r="J78" s="4">
        <v>28134.0</v>
      </c>
      <c r="K78" s="4">
        <v>23798.5</v>
      </c>
      <c r="L78" s="4">
        <v>19957.6</v>
      </c>
      <c r="M78" s="4">
        <v>16473.5</v>
      </c>
      <c r="N78" s="4">
        <v>12946.5</v>
      </c>
      <c r="O78" s="4">
        <v>9323.2</v>
      </c>
      <c r="P78" s="4">
        <v>6095.8</v>
      </c>
      <c r="Q78" s="4">
        <v>3287.6</v>
      </c>
      <c r="R78" s="4">
        <v>1570.2</v>
      </c>
      <c r="S78" s="5" t="s">
        <v>23</v>
      </c>
      <c r="T78" s="5" t="s">
        <v>23</v>
      </c>
      <c r="U78" s="5" t="s">
        <v>23</v>
      </c>
      <c r="V78" s="5" t="s">
        <v>23</v>
      </c>
      <c r="W78" s="8">
        <f t="shared" si="26"/>
        <v>554910.9</v>
      </c>
      <c r="X78" s="8">
        <v>5215.69</v>
      </c>
    </row>
    <row r="79" ht="15.75" customHeight="1">
      <c r="A79" s="20">
        <v>1975.0</v>
      </c>
      <c r="B79" s="4">
        <v>93693.2</v>
      </c>
      <c r="C79" s="4">
        <v>81206.0</v>
      </c>
      <c r="D79" s="4">
        <v>72162.9</v>
      </c>
      <c r="E79" s="4">
        <v>63479.5</v>
      </c>
      <c r="F79" s="4">
        <v>53508.7</v>
      </c>
      <c r="G79" s="4">
        <v>44625.1</v>
      </c>
      <c r="H79" s="4">
        <v>38835.9</v>
      </c>
      <c r="I79" s="4">
        <v>35117.9</v>
      </c>
      <c r="J79" s="4">
        <v>31484.1</v>
      </c>
      <c r="K79" s="4">
        <v>27009.4</v>
      </c>
      <c r="L79" s="4">
        <v>22563.3</v>
      </c>
      <c r="M79" s="4">
        <v>18525.8</v>
      </c>
      <c r="N79" s="4">
        <v>14739.9</v>
      </c>
      <c r="O79" s="4">
        <v>10890.2</v>
      </c>
      <c r="P79" s="4">
        <v>7064.7</v>
      </c>
      <c r="Q79" s="4">
        <v>3874.4</v>
      </c>
      <c r="R79" s="4">
        <v>1919.801</v>
      </c>
      <c r="S79" s="5" t="s">
        <v>23</v>
      </c>
      <c r="T79" s="5" t="s">
        <v>23</v>
      </c>
      <c r="U79" s="5" t="s">
        <v>23</v>
      </c>
      <c r="V79" s="5" t="s">
        <v>23</v>
      </c>
      <c r="W79" s="8">
        <f t="shared" si="26"/>
        <v>620700.801</v>
      </c>
      <c r="X79" s="8">
        <v>6212.483000000001</v>
      </c>
    </row>
    <row r="80" ht="15.75" customHeight="1">
      <c r="A80" s="20">
        <v>1980.0</v>
      </c>
      <c r="B80" s="4">
        <v>96705.2</v>
      </c>
      <c r="C80" s="4">
        <v>88726.3</v>
      </c>
      <c r="D80" s="4">
        <v>80119.0</v>
      </c>
      <c r="E80" s="4">
        <v>71272.7</v>
      </c>
      <c r="F80" s="4">
        <v>62367.4</v>
      </c>
      <c r="G80" s="4">
        <v>52385.4</v>
      </c>
      <c r="H80" s="4">
        <v>43612.3</v>
      </c>
      <c r="I80" s="4">
        <v>37855.4</v>
      </c>
      <c r="J80" s="4">
        <v>34081.0</v>
      </c>
      <c r="K80" s="4">
        <v>30344.9</v>
      </c>
      <c r="L80" s="4">
        <v>25721.1</v>
      </c>
      <c r="M80" s="4">
        <v>21061.3</v>
      </c>
      <c r="N80" s="4">
        <v>16708.9</v>
      </c>
      <c r="O80" s="4">
        <v>12546.8</v>
      </c>
      <c r="P80" s="4">
        <v>8393.5</v>
      </c>
      <c r="Q80" s="4">
        <v>4595.6</v>
      </c>
      <c r="R80" s="4">
        <v>2359.399</v>
      </c>
      <c r="S80" s="5" t="s">
        <v>23</v>
      </c>
      <c r="T80" s="5" t="s">
        <v>23</v>
      </c>
      <c r="U80" s="5" t="s">
        <v>23</v>
      </c>
      <c r="V80" s="5" t="s">
        <v>23</v>
      </c>
      <c r="W80" s="8">
        <f t="shared" si="26"/>
        <v>688856.199</v>
      </c>
      <c r="X80" s="8">
        <v>7310.102999999998</v>
      </c>
    </row>
    <row r="81" ht="15.75" customHeight="1">
      <c r="A81" s="20">
        <v>1985.0</v>
      </c>
      <c r="B81" s="4">
        <v>108687.634</v>
      </c>
      <c r="C81" s="4">
        <v>91847.668</v>
      </c>
      <c r="D81" s="4">
        <v>87459.619</v>
      </c>
      <c r="E81" s="4">
        <v>79287.943</v>
      </c>
      <c r="F81" s="4">
        <v>70281.214</v>
      </c>
      <c r="G81" s="4">
        <v>61369.375</v>
      </c>
      <c r="H81" s="4">
        <v>51458.498</v>
      </c>
      <c r="I81" s="4">
        <v>42731.925</v>
      </c>
      <c r="J81" s="4">
        <v>36892.355</v>
      </c>
      <c r="K81" s="4">
        <v>32893.466</v>
      </c>
      <c r="L81" s="4">
        <v>28765.511</v>
      </c>
      <c r="M81" s="4">
        <v>23751.367</v>
      </c>
      <c r="N81" s="4">
        <v>18550.163</v>
      </c>
      <c r="O81" s="4">
        <v>13777.149</v>
      </c>
      <c r="P81" s="4">
        <v>9487.109</v>
      </c>
      <c r="Q81" s="4">
        <v>5596.926</v>
      </c>
      <c r="R81" s="4">
        <v>3215.063</v>
      </c>
      <c r="S81" s="5" t="s">
        <v>23</v>
      </c>
      <c r="T81" s="5" t="s">
        <v>23</v>
      </c>
      <c r="U81" s="5" t="s">
        <v>23</v>
      </c>
      <c r="V81" s="5" t="s">
        <v>23</v>
      </c>
      <c r="W81" s="8">
        <f t="shared" si="26"/>
        <v>766052.985</v>
      </c>
      <c r="X81" s="8">
        <v>8887.626</v>
      </c>
    </row>
    <row r="82" ht="15.75" customHeight="1">
      <c r="A82" s="20">
        <v>1990.0</v>
      </c>
      <c r="B82" s="4">
        <v>116015.906</v>
      </c>
      <c r="C82" s="4">
        <v>103942.807</v>
      </c>
      <c r="D82" s="4">
        <v>90742.606</v>
      </c>
      <c r="E82" s="4">
        <v>86678.001</v>
      </c>
      <c r="F82" s="4">
        <v>78330.698</v>
      </c>
      <c r="G82" s="4">
        <v>69293.941</v>
      </c>
      <c r="H82" s="4">
        <v>60417.928</v>
      </c>
      <c r="I82" s="4">
        <v>50547.262</v>
      </c>
      <c r="J82" s="4">
        <v>41769.732</v>
      </c>
      <c r="K82" s="4">
        <v>35742.813</v>
      </c>
      <c r="L82" s="4">
        <v>31343.992</v>
      </c>
      <c r="M82" s="4">
        <v>26745.775</v>
      </c>
      <c r="N82" s="4">
        <v>21124.709</v>
      </c>
      <c r="O82" s="4">
        <v>15498.95</v>
      </c>
      <c r="P82" s="4">
        <v>10588.976</v>
      </c>
      <c r="Q82" s="4">
        <v>6459.576</v>
      </c>
      <c r="R82" s="4">
        <v>4170.912</v>
      </c>
      <c r="S82" s="5" t="s">
        <v>23</v>
      </c>
      <c r="T82" s="5" t="s">
        <v>23</v>
      </c>
      <c r="U82" s="5" t="s">
        <v>23</v>
      </c>
      <c r="V82" s="5" t="s">
        <v>23</v>
      </c>
      <c r="W82" s="8">
        <f t="shared" si="26"/>
        <v>849414.584</v>
      </c>
      <c r="X82" s="8">
        <v>10564.857</v>
      </c>
    </row>
    <row r="83" ht="15.75" customHeight="1">
      <c r="A83" s="20">
        <v>1995.0</v>
      </c>
      <c r="B83" s="4">
        <v>120507.789</v>
      </c>
      <c r="C83" s="4">
        <v>111734.705</v>
      </c>
      <c r="D83" s="4">
        <v>102820.193</v>
      </c>
      <c r="E83" s="4">
        <v>89968.0</v>
      </c>
      <c r="F83" s="4">
        <v>85654.302</v>
      </c>
      <c r="G83" s="4">
        <v>77216.609</v>
      </c>
      <c r="H83" s="4">
        <v>68223.51</v>
      </c>
      <c r="I83" s="4">
        <v>59390.661</v>
      </c>
      <c r="J83" s="4">
        <v>49484.37</v>
      </c>
      <c r="K83" s="4">
        <v>40572.192</v>
      </c>
      <c r="L83" s="4">
        <v>34198.313</v>
      </c>
      <c r="M83" s="4">
        <v>29316.837</v>
      </c>
      <c r="N83" s="4">
        <v>24001.544</v>
      </c>
      <c r="O83" s="4">
        <v>17870.14</v>
      </c>
      <c r="P83" s="4">
        <v>12102.577</v>
      </c>
      <c r="Q83" s="4">
        <v>7356.074</v>
      </c>
      <c r="R83" s="4">
        <v>3487.05</v>
      </c>
      <c r="S83" s="4">
        <v>1275.292</v>
      </c>
      <c r="T83" s="4">
        <v>328.584</v>
      </c>
      <c r="U83" s="4">
        <v>56.629</v>
      </c>
      <c r="V83" s="4">
        <v>6.674</v>
      </c>
      <c r="W83" s="8">
        <f t="shared" si="26"/>
        <v>935572.045</v>
      </c>
      <c r="X83" s="8">
        <v>11819.622000000003</v>
      </c>
    </row>
    <row r="84" ht="15.75" customHeight="1">
      <c r="A84" s="20">
        <v>2000.0</v>
      </c>
      <c r="B84" s="4">
        <v>120837.194</v>
      </c>
      <c r="C84" s="4">
        <v>116832.3</v>
      </c>
      <c r="D84" s="4">
        <v>110729.954</v>
      </c>
      <c r="E84" s="4">
        <v>102090.211</v>
      </c>
      <c r="F84" s="4">
        <v>89019.987</v>
      </c>
      <c r="G84" s="4">
        <v>84460.336</v>
      </c>
      <c r="H84" s="4">
        <v>75999.679</v>
      </c>
      <c r="I84" s="4">
        <v>67058.27</v>
      </c>
      <c r="J84" s="4">
        <v>58186.796</v>
      </c>
      <c r="K84" s="4">
        <v>48160.04</v>
      </c>
      <c r="L84" s="4">
        <v>38960.894</v>
      </c>
      <c r="M84" s="4">
        <v>32162.403</v>
      </c>
      <c r="N84" s="4">
        <v>26532.085</v>
      </c>
      <c r="O84" s="4">
        <v>20547.776</v>
      </c>
      <c r="P84" s="4">
        <v>14168.769</v>
      </c>
      <c r="Q84" s="4">
        <v>8576.223</v>
      </c>
      <c r="R84" s="4">
        <v>4465.244</v>
      </c>
      <c r="S84" s="4">
        <v>1716.06</v>
      </c>
      <c r="T84" s="4">
        <v>480.32</v>
      </c>
      <c r="U84" s="4">
        <v>88.882</v>
      </c>
      <c r="V84" s="4">
        <v>10.82</v>
      </c>
      <c r="W84" s="8">
        <f t="shared" si="26"/>
        <v>1021084.243</v>
      </c>
      <c r="X84" s="8">
        <v>12595.084</v>
      </c>
    </row>
    <row r="85" ht="15.75" customHeight="1">
      <c r="A85" s="20">
        <v>2005.0</v>
      </c>
      <c r="B85" s="4">
        <v>120011.498</v>
      </c>
      <c r="C85" s="4">
        <v>117787.65</v>
      </c>
      <c r="D85" s="4">
        <v>115950.451</v>
      </c>
      <c r="E85" s="4">
        <v>110071.806</v>
      </c>
      <c r="F85" s="4">
        <v>101182.335</v>
      </c>
      <c r="G85" s="4">
        <v>87787.3</v>
      </c>
      <c r="H85" s="4">
        <v>82998.853</v>
      </c>
      <c r="I85" s="4">
        <v>74571.676</v>
      </c>
      <c r="J85" s="4">
        <v>65645.994</v>
      </c>
      <c r="K85" s="4">
        <v>56669.361</v>
      </c>
      <c r="L85" s="4">
        <v>46368.167</v>
      </c>
      <c r="M85" s="4">
        <v>36816.389</v>
      </c>
      <c r="N85" s="4">
        <v>29340.936</v>
      </c>
      <c r="O85" s="4">
        <v>22979.035</v>
      </c>
      <c r="P85" s="4">
        <v>16542.243</v>
      </c>
      <c r="Q85" s="4">
        <v>10243.264</v>
      </c>
      <c r="R85" s="4">
        <v>5340.46</v>
      </c>
      <c r="S85" s="4">
        <v>2253.835</v>
      </c>
      <c r="T85" s="4">
        <v>661.134</v>
      </c>
      <c r="U85" s="4">
        <v>131.54</v>
      </c>
      <c r="V85" s="4">
        <v>16.875</v>
      </c>
      <c r="W85" s="8">
        <f t="shared" si="26"/>
        <v>1103370.802</v>
      </c>
      <c r="X85" s="8">
        <v>13009.534</v>
      </c>
    </row>
    <row r="86" ht="15.75" customHeight="1">
      <c r="A86" s="14">
        <v>2010.0</v>
      </c>
      <c r="B86" s="21">
        <v>1762038.0</v>
      </c>
      <c r="C86" s="14" t="s">
        <v>30</v>
      </c>
      <c r="D86" s="21">
        <v>1633714.0</v>
      </c>
      <c r="E86" s="21">
        <v>1722476.0</v>
      </c>
      <c r="F86" s="21">
        <v>1684684.0</v>
      </c>
      <c r="G86" s="21">
        <v>1378555.0</v>
      </c>
      <c r="H86" s="21">
        <v>897487.0</v>
      </c>
      <c r="I86" s="21">
        <v>523638.0</v>
      </c>
      <c r="J86" s="21">
        <v>381727.0</v>
      </c>
      <c r="K86" s="21">
        <v>351431.0</v>
      </c>
      <c r="L86" s="21">
        <v>338375.0</v>
      </c>
      <c r="M86" s="21">
        <v>311789.0</v>
      </c>
      <c r="N86" s="21">
        <v>224139.0</v>
      </c>
      <c r="O86" s="21">
        <v>203713.0</v>
      </c>
      <c r="P86" s="21">
        <v>148292.0</v>
      </c>
      <c r="Q86" s="21">
        <v>98360.0</v>
      </c>
      <c r="R86" s="21">
        <v>54647.0</v>
      </c>
      <c r="S86" s="21">
        <v>20759.0</v>
      </c>
      <c r="T86" s="21">
        <v>5967.0</v>
      </c>
      <c r="U86" s="21">
        <v>743.0</v>
      </c>
      <c r="V86" s="21">
        <v>55.0</v>
      </c>
      <c r="W86" s="22">
        <f t="shared" si="26"/>
        <v>11742589</v>
      </c>
      <c r="X86" s="8">
        <v>13362.928373924748</v>
      </c>
    </row>
    <row r="87" ht="15.75" customHeight="1">
      <c r="A87" s="14">
        <v>2015.0</v>
      </c>
      <c r="B87" s="21">
        <v>1776767.0</v>
      </c>
      <c r="C87" s="21">
        <v>1681132.0</v>
      </c>
      <c r="D87" s="21">
        <v>1594361.0</v>
      </c>
      <c r="E87" s="21">
        <v>1610142.0</v>
      </c>
      <c r="F87" s="21">
        <v>1674046.0</v>
      </c>
      <c r="G87" s="21">
        <v>1513190.0</v>
      </c>
      <c r="H87" s="21">
        <v>1114318.0</v>
      </c>
      <c r="I87" s="21">
        <v>685540.0</v>
      </c>
      <c r="J87" s="21">
        <v>402587.0</v>
      </c>
      <c r="K87" s="21">
        <v>308242.0</v>
      </c>
      <c r="L87" s="21">
        <v>298904.0</v>
      </c>
      <c r="M87" s="21">
        <v>298235.0</v>
      </c>
      <c r="N87" s="21">
        <v>277987.0</v>
      </c>
      <c r="O87" s="21">
        <v>195833.0</v>
      </c>
      <c r="P87" s="21">
        <v>168264.0</v>
      </c>
      <c r="Q87" s="21">
        <v>110550.0</v>
      </c>
      <c r="R87" s="21">
        <v>61069.0</v>
      </c>
      <c r="S87" s="21">
        <v>25459.0</v>
      </c>
      <c r="T87" s="21">
        <v>6457.0</v>
      </c>
      <c r="U87" s="21">
        <v>1096.0</v>
      </c>
      <c r="V87" s="21">
        <v>73.0</v>
      </c>
      <c r="W87" s="22">
        <f t="shared" si="26"/>
        <v>13804252</v>
      </c>
      <c r="X87" s="8">
        <v>13825.546399696352</v>
      </c>
    </row>
    <row r="88" ht="15.75" customHeight="1">
      <c r="A88" s="14">
        <v>2020.0</v>
      </c>
      <c r="B88" s="21">
        <v>1728549.0</v>
      </c>
      <c r="C88" s="21">
        <v>1716638.0</v>
      </c>
      <c r="D88" s="21">
        <v>1624985.0</v>
      </c>
      <c r="E88" s="21">
        <v>1573040.0</v>
      </c>
      <c r="F88" s="21">
        <v>1569415.0</v>
      </c>
      <c r="G88" s="21">
        <v>1521011.0</v>
      </c>
      <c r="H88" s="21">
        <v>1242065.0</v>
      </c>
      <c r="I88" s="21">
        <v>863672.0</v>
      </c>
      <c r="J88" s="21">
        <v>536650.0</v>
      </c>
      <c r="K88" s="21">
        <v>329248.0</v>
      </c>
      <c r="L88" s="21">
        <v>264138.0</v>
      </c>
      <c r="M88" s="21">
        <v>264866.0</v>
      </c>
      <c r="N88" s="21">
        <v>267249.0</v>
      </c>
      <c r="O88" s="21">
        <v>244455.0</v>
      </c>
      <c r="P88" s="21">
        <v>163349.0</v>
      </c>
      <c r="Q88" s="21">
        <v>126711.0</v>
      </c>
      <c r="R88" s="21">
        <v>69673.0</v>
      </c>
      <c r="S88" s="21">
        <v>28955.0</v>
      </c>
      <c r="T88" s="21">
        <v>8074.0</v>
      </c>
      <c r="U88" s="21">
        <v>1209.0</v>
      </c>
      <c r="V88" s="21">
        <v>109.0</v>
      </c>
      <c r="W88" s="22">
        <f t="shared" si="26"/>
        <v>14144061</v>
      </c>
      <c r="X88" s="8">
        <v>14339.094867349011</v>
      </c>
    </row>
    <row r="89" ht="15.75" customHeight="1">
      <c r="A89" s="14">
        <v>2025.0</v>
      </c>
      <c r="B89" s="21">
        <v>1646623.0</v>
      </c>
      <c r="C89" s="21">
        <v>1686512.0</v>
      </c>
      <c r="D89" s="21">
        <v>1676124.0</v>
      </c>
      <c r="E89" s="21">
        <v>1606566.0</v>
      </c>
      <c r="F89" s="21">
        <v>1536129.0</v>
      </c>
      <c r="G89" s="21">
        <v>1437603.0</v>
      </c>
      <c r="H89" s="21">
        <v>1272612.0</v>
      </c>
      <c r="I89" s="21">
        <v>984872.0</v>
      </c>
      <c r="J89" s="21">
        <v>688620.0</v>
      </c>
      <c r="K89" s="21">
        <v>444938.0</v>
      </c>
      <c r="L89" s="21">
        <v>284405.0</v>
      </c>
      <c r="M89" s="21">
        <v>235234.0</v>
      </c>
      <c r="N89" s="21">
        <v>238459.0</v>
      </c>
      <c r="O89" s="21">
        <v>236241.0</v>
      </c>
      <c r="P89" s="21">
        <v>205363.0</v>
      </c>
      <c r="Q89" s="21">
        <v>124478.0</v>
      </c>
      <c r="R89" s="21">
        <v>80750.0</v>
      </c>
      <c r="S89" s="14" t="s">
        <v>31</v>
      </c>
      <c r="T89" s="21">
        <v>9341.0</v>
      </c>
      <c r="U89" s="21">
        <v>1537.0</v>
      </c>
      <c r="V89" s="21">
        <v>124.0</v>
      </c>
      <c r="W89" s="22">
        <f t="shared" si="26"/>
        <v>14396531</v>
      </c>
      <c r="X89" s="8">
        <v>14823.621213960854</v>
      </c>
    </row>
    <row r="90" ht="15.75" customHeight="1">
      <c r="A90" s="14">
        <v>2030.0</v>
      </c>
      <c r="B90" s="21">
        <v>1580789.0</v>
      </c>
      <c r="C90" s="21">
        <v>1617977.0</v>
      </c>
      <c r="D90" s="21">
        <v>1659235.0</v>
      </c>
      <c r="E90" s="21">
        <v>1661060.0</v>
      </c>
      <c r="F90" s="21">
        <v>1571810.0</v>
      </c>
      <c r="G90" s="21">
        <v>1415010.0</v>
      </c>
      <c r="H90" s="21">
        <v>1219340.0</v>
      </c>
      <c r="I90" s="21">
        <v>1031228.0</v>
      </c>
      <c r="J90" s="21">
        <v>803156.0</v>
      </c>
      <c r="K90" s="21">
        <v>581240.0</v>
      </c>
      <c r="L90" s="21">
        <v>389056.0</v>
      </c>
      <c r="M90" s="21">
        <v>255059.0</v>
      </c>
      <c r="N90" s="21">
        <v>212874.0</v>
      </c>
      <c r="O90" s="21">
        <v>211854.0</v>
      </c>
      <c r="P90" s="21">
        <v>199590.0</v>
      </c>
      <c r="Q90" s="21">
        <v>157897.0</v>
      </c>
      <c r="R90" s="21">
        <v>80403.0</v>
      </c>
      <c r="S90" s="14" t="s">
        <v>32</v>
      </c>
      <c r="T90" s="21">
        <v>10984.0</v>
      </c>
      <c r="U90" s="21">
        <v>1803.0</v>
      </c>
      <c r="V90" s="21">
        <v>157.0</v>
      </c>
      <c r="W90" s="22">
        <f t="shared" si="26"/>
        <v>14660522</v>
      </c>
      <c r="X90" s="8">
        <v>15247.073256935522</v>
      </c>
    </row>
    <row r="91" ht="15.75" customHeight="1">
      <c r="A91" s="14">
        <v>2035.0</v>
      </c>
      <c r="B91" s="21">
        <v>1543542.0</v>
      </c>
      <c r="C91" s="21">
        <v>1560710.0</v>
      </c>
      <c r="D91" s="21">
        <v>1599897.0</v>
      </c>
      <c r="E91" s="21">
        <v>1647285.0</v>
      </c>
      <c r="F91" s="21">
        <v>1627834.0</v>
      </c>
      <c r="G91" s="21">
        <v>1456476.0</v>
      </c>
      <c r="H91" s="21">
        <v>1213118.0</v>
      </c>
      <c r="I91" s="21">
        <v>1002432.0</v>
      </c>
      <c r="J91" s="14" t="s">
        <v>33</v>
      </c>
      <c r="K91" s="21">
        <v>686943.0</v>
      </c>
      <c r="L91" s="21">
        <v>513222.0</v>
      </c>
      <c r="M91" s="21">
        <v>351197.0</v>
      </c>
      <c r="N91" s="21">
        <v>231706.0</v>
      </c>
      <c r="O91" s="21">
        <v>189827.0</v>
      </c>
      <c r="P91" s="21">
        <v>179993.0</v>
      </c>
      <c r="Q91" s="21">
        <v>154500.0</v>
      </c>
      <c r="R91" s="21">
        <v>103229.0</v>
      </c>
      <c r="S91" s="21">
        <v>39931.0</v>
      </c>
      <c r="T91" s="21">
        <v>13163.0</v>
      </c>
      <c r="U91" s="21">
        <v>2159.0</v>
      </c>
      <c r="V91" s="21">
        <v>189.0</v>
      </c>
      <c r="W91" s="22">
        <f t="shared" si="26"/>
        <v>14117353</v>
      </c>
      <c r="X91" s="8">
        <v>15618.292879585872</v>
      </c>
    </row>
    <row r="92" ht="15.75" customHeight="1">
      <c r="A92" s="14">
        <v>2040.0</v>
      </c>
      <c r="B92" s="21">
        <v>1514341.0</v>
      </c>
      <c r="C92" s="21">
        <v>1528889.0</v>
      </c>
      <c r="D92" s="21">
        <v>1548435.0</v>
      </c>
      <c r="E92" s="21">
        <v>1590414.0</v>
      </c>
      <c r="F92" s="21">
        <v>1617302.0</v>
      </c>
      <c r="G92" s="21">
        <v>1517676.0</v>
      </c>
      <c r="H92" s="14" t="s">
        <v>34</v>
      </c>
      <c r="I92" s="21">
        <v>1011327.0</v>
      </c>
      <c r="J92" s="21">
        <v>841486.0</v>
      </c>
      <c r="K92" s="21">
        <v>739091.0</v>
      </c>
      <c r="L92" s="21">
        <v>611770.0</v>
      </c>
      <c r="M92" s="21">
        <v>466258.0</v>
      </c>
      <c r="N92" s="21">
        <v>320643.0</v>
      </c>
      <c r="O92" s="21">
        <v>207473.0</v>
      </c>
      <c r="P92" s="21">
        <v>162107.0</v>
      </c>
      <c r="Q92" s="21">
        <v>140318.0</v>
      </c>
      <c r="R92" s="21">
        <v>101839.0</v>
      </c>
      <c r="S92" s="21">
        <v>52044.0</v>
      </c>
      <c r="T92" s="21">
        <v>13568.0</v>
      </c>
      <c r="U92" s="21">
        <v>2635.0</v>
      </c>
      <c r="V92" s="21">
        <v>229.0</v>
      </c>
      <c r="W92" s="22">
        <f t="shared" si="26"/>
        <v>13987845</v>
      </c>
      <c r="X92" s="8">
        <v>16023.641142931667</v>
      </c>
    </row>
    <row r="93" ht="15.75" customHeight="1">
      <c r="A93" s="14">
        <v>2045.0</v>
      </c>
      <c r="B93" s="21">
        <v>1468590.0</v>
      </c>
      <c r="C93" s="21">
        <v>1503252.0</v>
      </c>
      <c r="D93" s="21">
        <v>1520139.0</v>
      </c>
      <c r="E93" s="21">
        <v>1540668.0</v>
      </c>
      <c r="F93" s="21">
        <v>1564464.0</v>
      </c>
      <c r="G93" s="21">
        <v>1518218.0</v>
      </c>
      <c r="H93" s="21">
        <v>1333823.0</v>
      </c>
      <c r="I93" s="21">
        <v>1070041.0</v>
      </c>
      <c r="J93" s="21">
        <v>861418.0</v>
      </c>
      <c r="K93" s="21">
        <v>736625.0</v>
      </c>
      <c r="L93" s="21">
        <v>664351.0</v>
      </c>
      <c r="M93" s="21">
        <v>559641.0</v>
      </c>
      <c r="N93" s="21">
        <v>428021.0</v>
      </c>
      <c r="O93" s="21">
        <v>288552.0</v>
      </c>
      <c r="P93" s="21">
        <v>178207.0</v>
      </c>
      <c r="Q93" s="21">
        <v>127311.0</v>
      </c>
      <c r="R93" s="21">
        <v>93552.0</v>
      </c>
      <c r="S93" s="21">
        <v>52289.0</v>
      </c>
      <c r="T93" s="21">
        <v>18136.0</v>
      </c>
      <c r="U93" s="21">
        <v>2801.0</v>
      </c>
      <c r="V93" s="21">
        <v>287.0</v>
      </c>
      <c r="W93" s="22">
        <f t="shared" si="26"/>
        <v>15530386</v>
      </c>
      <c r="X93" s="8">
        <v>16503.86108754507</v>
      </c>
    </row>
    <row r="94" ht="15.75" customHeight="1">
      <c r="A94" s="14">
        <v>2050.0</v>
      </c>
      <c r="B94" s="21">
        <v>1406557.0</v>
      </c>
      <c r="C94" s="21">
        <v>1459991.0</v>
      </c>
      <c r="D94" s="21">
        <v>1496756.0</v>
      </c>
      <c r="E94" s="21">
        <v>1513542.0</v>
      </c>
      <c r="F94" s="21">
        <v>1518284.0</v>
      </c>
      <c r="G94" s="21">
        <v>1479692.0</v>
      </c>
      <c r="H94" s="21">
        <v>1353727.0</v>
      </c>
      <c r="I94" s="21">
        <v>1150241.0</v>
      </c>
      <c r="J94" s="21">
        <v>926737.0</v>
      </c>
      <c r="K94" s="21">
        <v>764138.0</v>
      </c>
      <c r="L94" s="21">
        <v>668819.0</v>
      </c>
      <c r="M94" s="21">
        <v>612527.0</v>
      </c>
      <c r="N94" s="21">
        <v>516893.0</v>
      </c>
      <c r="O94" s="21">
        <v>387304.0</v>
      </c>
      <c r="P94" s="21">
        <v>249478.0</v>
      </c>
      <c r="Q94" s="21">
        <v>141339.0</v>
      </c>
      <c r="R94" s="21">
        <v>86116.0</v>
      </c>
      <c r="S94" s="21">
        <v>49263.0</v>
      </c>
      <c r="T94" s="21">
        <v>18958.0</v>
      </c>
      <c r="U94" s="21">
        <v>3959.0</v>
      </c>
      <c r="V94" s="21">
        <v>327.0</v>
      </c>
      <c r="W94" s="22">
        <f t="shared" si="26"/>
        <v>15804648</v>
      </c>
      <c r="X94" s="8">
        <v>17040.19897990885</v>
      </c>
    </row>
    <row r="95" ht="15.75" customHeight="1"/>
    <row r="96" ht="15.75" customHeight="1">
      <c r="A96" s="19" t="s">
        <v>0</v>
      </c>
      <c r="B96" s="23" t="s">
        <v>1</v>
      </c>
      <c r="C96" s="23" t="s">
        <v>2</v>
      </c>
      <c r="D96" s="23" t="s">
        <v>3</v>
      </c>
      <c r="E96" s="23" t="s">
        <v>4</v>
      </c>
      <c r="F96" s="23" t="s">
        <v>5</v>
      </c>
      <c r="G96" s="23" t="s">
        <v>6</v>
      </c>
      <c r="H96" s="23" t="s">
        <v>7</v>
      </c>
      <c r="I96" s="23" t="s">
        <v>8</v>
      </c>
      <c r="J96" s="23" t="s">
        <v>9</v>
      </c>
      <c r="K96" s="23" t="s">
        <v>10</v>
      </c>
      <c r="L96" s="23" t="s">
        <v>11</v>
      </c>
      <c r="M96" s="23" t="s">
        <v>12</v>
      </c>
      <c r="N96" s="23" t="s">
        <v>13</v>
      </c>
      <c r="O96" s="23" t="s">
        <v>14</v>
      </c>
      <c r="P96" s="23" t="s">
        <v>15</v>
      </c>
      <c r="Q96" s="23" t="s">
        <v>16</v>
      </c>
      <c r="R96" s="23" t="s">
        <v>17</v>
      </c>
      <c r="S96" s="23" t="s">
        <v>18</v>
      </c>
      <c r="T96" s="23" t="s">
        <v>19</v>
      </c>
      <c r="U96" s="23" t="s">
        <v>20</v>
      </c>
      <c r="V96" s="23" t="s">
        <v>21</v>
      </c>
    </row>
    <row r="97" ht="15.75" customHeight="1">
      <c r="A97" s="23">
        <v>1950.0</v>
      </c>
      <c r="B97" s="4">
        <v>55002.5</v>
      </c>
      <c r="C97" s="4">
        <v>44000.8</v>
      </c>
      <c r="D97" s="4">
        <v>40152.3</v>
      </c>
      <c r="E97" s="4">
        <v>36848.4</v>
      </c>
      <c r="F97" s="4">
        <v>32429.7</v>
      </c>
      <c r="G97" s="4">
        <v>27990.2</v>
      </c>
      <c r="H97" s="4">
        <v>24208.0</v>
      </c>
      <c r="I97" s="4">
        <v>21006.7</v>
      </c>
      <c r="J97" s="4">
        <v>17969.3</v>
      </c>
      <c r="K97" s="4">
        <v>14986.8</v>
      </c>
      <c r="L97" s="4">
        <v>12560.0</v>
      </c>
      <c r="M97" s="4">
        <v>10307.9</v>
      </c>
      <c r="N97" s="4">
        <v>8127.1</v>
      </c>
      <c r="O97" s="4">
        <v>5338.7</v>
      </c>
      <c r="P97" s="4">
        <v>3775.7</v>
      </c>
      <c r="Q97" s="4">
        <v>1934.3</v>
      </c>
      <c r="R97" s="4">
        <v>922.4</v>
      </c>
      <c r="S97" s="5" t="s">
        <v>23</v>
      </c>
      <c r="T97" s="5" t="s">
        <v>23</v>
      </c>
      <c r="U97" s="5" t="s">
        <v>23</v>
      </c>
      <c r="V97" s="5" t="s">
        <v>23</v>
      </c>
      <c r="W97" s="8">
        <f t="shared" ref="W97:W117" si="27">SUM(B97:V97)</f>
        <v>357560.8</v>
      </c>
    </row>
    <row r="98" ht="15.75" customHeight="1">
      <c r="A98" s="23">
        <v>1955.0</v>
      </c>
      <c r="B98" s="4">
        <v>62561.6</v>
      </c>
      <c r="C98" s="4">
        <v>48768.7</v>
      </c>
      <c r="D98" s="4">
        <v>42824.0</v>
      </c>
      <c r="E98" s="4">
        <v>39341.3</v>
      </c>
      <c r="F98" s="4">
        <v>35832.3</v>
      </c>
      <c r="G98" s="4">
        <v>31297.6</v>
      </c>
      <c r="H98" s="4">
        <v>26919.2</v>
      </c>
      <c r="I98" s="4">
        <v>23172.6</v>
      </c>
      <c r="J98" s="4">
        <v>19984.0</v>
      </c>
      <c r="K98" s="4">
        <v>16945.8</v>
      </c>
      <c r="L98" s="4">
        <v>13924.7</v>
      </c>
      <c r="M98" s="4">
        <v>11353.5</v>
      </c>
      <c r="N98" s="4">
        <v>8872.8</v>
      </c>
      <c r="O98" s="4">
        <v>6451.4</v>
      </c>
      <c r="P98" s="4">
        <v>3723.4</v>
      </c>
      <c r="Q98" s="4">
        <v>2133.7</v>
      </c>
      <c r="R98" s="4">
        <v>989.201</v>
      </c>
      <c r="S98" s="5" t="s">
        <v>23</v>
      </c>
      <c r="T98" s="5" t="s">
        <v>23</v>
      </c>
      <c r="U98" s="5" t="s">
        <v>23</v>
      </c>
      <c r="V98" s="5" t="s">
        <v>23</v>
      </c>
      <c r="W98" s="8">
        <f t="shared" si="27"/>
        <v>395095.801</v>
      </c>
    </row>
    <row r="99" ht="15.75" customHeight="1">
      <c r="A99" s="23">
        <v>1960.0</v>
      </c>
      <c r="B99" s="4">
        <v>71484.7</v>
      </c>
      <c r="C99" s="4">
        <v>56729.1</v>
      </c>
      <c r="D99" s="4">
        <v>47710.0</v>
      </c>
      <c r="E99" s="4">
        <v>42113.7</v>
      </c>
      <c r="F99" s="4">
        <v>38447.5</v>
      </c>
      <c r="G99" s="4">
        <v>34783.5</v>
      </c>
      <c r="H99" s="4">
        <v>30279.5</v>
      </c>
      <c r="I99" s="4">
        <v>25928.6</v>
      </c>
      <c r="J99" s="4">
        <v>22191.6</v>
      </c>
      <c r="K99" s="4">
        <v>18980.8</v>
      </c>
      <c r="L99" s="4">
        <v>15874.4</v>
      </c>
      <c r="M99" s="4">
        <v>12715.0</v>
      </c>
      <c r="N99" s="4">
        <v>9923.9</v>
      </c>
      <c r="O99" s="4">
        <v>7200.2</v>
      </c>
      <c r="P99" s="4">
        <v>4643.6</v>
      </c>
      <c r="Q99" s="4">
        <v>2203.3</v>
      </c>
      <c r="R99" s="4">
        <v>1134.699</v>
      </c>
      <c r="S99" s="5" t="s">
        <v>23</v>
      </c>
      <c r="T99" s="5" t="s">
        <v>23</v>
      </c>
      <c r="U99" s="5" t="s">
        <v>23</v>
      </c>
      <c r="V99" s="5" t="s">
        <v>23</v>
      </c>
      <c r="W99" s="8">
        <f t="shared" si="27"/>
        <v>442344.099</v>
      </c>
    </row>
    <row r="100" ht="15.75" customHeight="1">
      <c r="A100" s="23">
        <v>1965.0</v>
      </c>
      <c r="B100" s="4">
        <v>78964.3</v>
      </c>
      <c r="C100" s="4">
        <v>65608.2</v>
      </c>
      <c r="D100" s="4">
        <v>55528.1</v>
      </c>
      <c r="E100" s="4">
        <v>46820.0</v>
      </c>
      <c r="F100" s="4">
        <v>41005.1</v>
      </c>
      <c r="G100" s="4">
        <v>37246.2</v>
      </c>
      <c r="H100" s="4">
        <v>33637.1</v>
      </c>
      <c r="I100" s="4">
        <v>29199.6</v>
      </c>
      <c r="J100" s="4">
        <v>24880.5</v>
      </c>
      <c r="K100" s="4">
        <v>21136.8</v>
      </c>
      <c r="L100" s="4">
        <v>17837.3</v>
      </c>
      <c r="M100" s="4">
        <v>14574.1</v>
      </c>
      <c r="N100" s="4">
        <v>11201.0</v>
      </c>
      <c r="O100" s="4">
        <v>8163.1</v>
      </c>
      <c r="P100" s="4">
        <v>5282.1</v>
      </c>
      <c r="Q100" s="4">
        <v>2821.8</v>
      </c>
      <c r="R100" s="4">
        <v>1251.203</v>
      </c>
      <c r="S100" s="5" t="s">
        <v>23</v>
      </c>
      <c r="T100" s="5" t="s">
        <v>23</v>
      </c>
      <c r="U100" s="5" t="s">
        <v>23</v>
      </c>
      <c r="V100" s="5" t="s">
        <v>23</v>
      </c>
      <c r="W100" s="8">
        <f t="shared" si="27"/>
        <v>495156.503</v>
      </c>
    </row>
    <row r="101" ht="15.75" customHeight="1">
      <c r="A101" s="23">
        <v>1970.0</v>
      </c>
      <c r="B101" s="4">
        <v>86620.7</v>
      </c>
      <c r="C101" s="4">
        <v>73333.0</v>
      </c>
      <c r="D101" s="4">
        <v>64408.6</v>
      </c>
      <c r="E101" s="4">
        <v>54622.6</v>
      </c>
      <c r="F101" s="4">
        <v>45739.6</v>
      </c>
      <c r="G101" s="4">
        <v>39878.0</v>
      </c>
      <c r="H101" s="4">
        <v>36157.4</v>
      </c>
      <c r="I101" s="4">
        <v>32564.1</v>
      </c>
      <c r="J101" s="4">
        <v>28134.0</v>
      </c>
      <c r="K101" s="4">
        <v>23798.5</v>
      </c>
      <c r="L101" s="4">
        <v>19957.6</v>
      </c>
      <c r="M101" s="4">
        <v>16473.5</v>
      </c>
      <c r="N101" s="4">
        <v>12946.5</v>
      </c>
      <c r="O101" s="4">
        <v>9323.2</v>
      </c>
      <c r="P101" s="4">
        <v>6095.8</v>
      </c>
      <c r="Q101" s="4">
        <v>3287.6</v>
      </c>
      <c r="R101" s="4">
        <v>1570.2</v>
      </c>
      <c r="S101" s="5" t="s">
        <v>23</v>
      </c>
      <c r="T101" s="5" t="s">
        <v>23</v>
      </c>
      <c r="U101" s="5" t="s">
        <v>23</v>
      </c>
      <c r="V101" s="5" t="s">
        <v>23</v>
      </c>
      <c r="W101" s="8">
        <f t="shared" si="27"/>
        <v>554910.9</v>
      </c>
    </row>
    <row r="102" ht="15.75" customHeight="1">
      <c r="A102" s="23">
        <v>1975.0</v>
      </c>
      <c r="B102" s="4">
        <v>93693.2</v>
      </c>
      <c r="C102" s="4">
        <v>81206.0</v>
      </c>
      <c r="D102" s="4">
        <v>72162.9</v>
      </c>
      <c r="E102" s="4">
        <v>63479.5</v>
      </c>
      <c r="F102" s="4">
        <v>53508.7</v>
      </c>
      <c r="G102" s="4">
        <v>44625.1</v>
      </c>
      <c r="H102" s="4">
        <v>38835.9</v>
      </c>
      <c r="I102" s="4">
        <v>35117.9</v>
      </c>
      <c r="J102" s="4">
        <v>31484.1</v>
      </c>
      <c r="K102" s="4">
        <v>27009.4</v>
      </c>
      <c r="L102" s="4">
        <v>22563.3</v>
      </c>
      <c r="M102" s="4">
        <v>18525.8</v>
      </c>
      <c r="N102" s="4">
        <v>14739.9</v>
      </c>
      <c r="O102" s="4">
        <v>10890.2</v>
      </c>
      <c r="P102" s="4">
        <v>7064.7</v>
      </c>
      <c r="Q102" s="4">
        <v>3874.4</v>
      </c>
      <c r="R102" s="4">
        <v>1919.801</v>
      </c>
      <c r="S102" s="5" t="s">
        <v>23</v>
      </c>
      <c r="T102" s="5" t="s">
        <v>23</v>
      </c>
      <c r="U102" s="5" t="s">
        <v>23</v>
      </c>
      <c r="V102" s="5" t="s">
        <v>23</v>
      </c>
      <c r="W102" s="8">
        <f t="shared" si="27"/>
        <v>620700.801</v>
      </c>
    </row>
    <row r="103" ht="15.75" customHeight="1">
      <c r="A103" s="23">
        <v>1980.0</v>
      </c>
      <c r="B103" s="4">
        <v>96705.2</v>
      </c>
      <c r="C103" s="4">
        <v>88726.3</v>
      </c>
      <c r="D103" s="4">
        <v>80119.0</v>
      </c>
      <c r="E103" s="4">
        <v>71272.7</v>
      </c>
      <c r="F103" s="4">
        <v>62367.4</v>
      </c>
      <c r="G103" s="4">
        <v>52385.4</v>
      </c>
      <c r="H103" s="4">
        <v>43612.3</v>
      </c>
      <c r="I103" s="4">
        <v>37855.4</v>
      </c>
      <c r="J103" s="4">
        <v>34081.0</v>
      </c>
      <c r="K103" s="4">
        <v>30344.9</v>
      </c>
      <c r="L103" s="4">
        <v>25721.1</v>
      </c>
      <c r="M103" s="4">
        <v>21061.3</v>
      </c>
      <c r="N103" s="4">
        <v>16708.9</v>
      </c>
      <c r="O103" s="4">
        <v>12546.8</v>
      </c>
      <c r="P103" s="4">
        <v>8393.5</v>
      </c>
      <c r="Q103" s="4">
        <v>4595.6</v>
      </c>
      <c r="R103" s="4">
        <v>2359.399</v>
      </c>
      <c r="S103" s="5" t="s">
        <v>23</v>
      </c>
      <c r="T103" s="5" t="s">
        <v>23</v>
      </c>
      <c r="U103" s="5" t="s">
        <v>23</v>
      </c>
      <c r="V103" s="5" t="s">
        <v>23</v>
      </c>
      <c r="W103" s="8">
        <f t="shared" si="27"/>
        <v>688856.199</v>
      </c>
    </row>
    <row r="104" ht="15.75" customHeight="1">
      <c r="A104" s="23">
        <v>1985.0</v>
      </c>
      <c r="B104" s="4">
        <v>108687.634</v>
      </c>
      <c r="C104" s="4">
        <v>91847.668</v>
      </c>
      <c r="D104" s="4">
        <v>87459.619</v>
      </c>
      <c r="E104" s="4">
        <v>79287.943</v>
      </c>
      <c r="F104" s="4">
        <v>70281.214</v>
      </c>
      <c r="G104" s="4">
        <v>61369.375</v>
      </c>
      <c r="H104" s="4">
        <v>51458.498</v>
      </c>
      <c r="I104" s="4">
        <v>42731.925</v>
      </c>
      <c r="J104" s="4">
        <v>36892.355</v>
      </c>
      <c r="K104" s="4">
        <v>32893.466</v>
      </c>
      <c r="L104" s="4">
        <v>28765.511</v>
      </c>
      <c r="M104" s="4">
        <v>23751.367</v>
      </c>
      <c r="N104" s="4">
        <v>18550.163</v>
      </c>
      <c r="O104" s="4">
        <v>13777.149</v>
      </c>
      <c r="P104" s="4">
        <v>9487.109</v>
      </c>
      <c r="Q104" s="4">
        <v>5596.926</v>
      </c>
      <c r="R104" s="4">
        <v>3215.063</v>
      </c>
      <c r="S104" s="5" t="s">
        <v>23</v>
      </c>
      <c r="T104" s="5" t="s">
        <v>23</v>
      </c>
      <c r="U104" s="5" t="s">
        <v>23</v>
      </c>
      <c r="V104" s="5" t="s">
        <v>23</v>
      </c>
      <c r="W104" s="8">
        <f t="shared" si="27"/>
        <v>766052.985</v>
      </c>
    </row>
    <row r="105" ht="15.75" customHeight="1">
      <c r="A105" s="23">
        <v>1990.0</v>
      </c>
      <c r="B105" s="4">
        <v>116015.906</v>
      </c>
      <c r="C105" s="4">
        <v>103942.807</v>
      </c>
      <c r="D105" s="4">
        <v>90742.606</v>
      </c>
      <c r="E105" s="4">
        <v>86678.001</v>
      </c>
      <c r="F105" s="4">
        <v>78330.698</v>
      </c>
      <c r="G105" s="4">
        <v>69293.941</v>
      </c>
      <c r="H105" s="4">
        <v>60417.928</v>
      </c>
      <c r="I105" s="4">
        <v>50547.262</v>
      </c>
      <c r="J105" s="4">
        <v>41769.732</v>
      </c>
      <c r="K105" s="4">
        <v>35742.813</v>
      </c>
      <c r="L105" s="4">
        <v>31343.992</v>
      </c>
      <c r="M105" s="4">
        <v>26745.775</v>
      </c>
      <c r="N105" s="4">
        <v>21124.709</v>
      </c>
      <c r="O105" s="4">
        <v>15498.95</v>
      </c>
      <c r="P105" s="4">
        <v>10588.976</v>
      </c>
      <c r="Q105" s="4">
        <v>6459.576</v>
      </c>
      <c r="R105" s="4">
        <v>4170.912</v>
      </c>
      <c r="S105" s="5" t="s">
        <v>23</v>
      </c>
      <c r="T105" s="5" t="s">
        <v>23</v>
      </c>
      <c r="U105" s="5" t="s">
        <v>23</v>
      </c>
      <c r="V105" s="5" t="s">
        <v>23</v>
      </c>
      <c r="W105" s="8">
        <f t="shared" si="27"/>
        <v>849414.584</v>
      </c>
    </row>
    <row r="106" ht="15.75" customHeight="1">
      <c r="A106" s="23">
        <v>1995.0</v>
      </c>
      <c r="B106" s="4">
        <v>120507.789</v>
      </c>
      <c r="C106" s="4">
        <v>111734.705</v>
      </c>
      <c r="D106" s="4">
        <v>102820.193</v>
      </c>
      <c r="E106" s="4">
        <v>89968.0</v>
      </c>
      <c r="F106" s="4">
        <v>85654.302</v>
      </c>
      <c r="G106" s="4">
        <v>77216.609</v>
      </c>
      <c r="H106" s="4">
        <v>68223.51</v>
      </c>
      <c r="I106" s="4">
        <v>59390.661</v>
      </c>
      <c r="J106" s="4">
        <v>49484.37</v>
      </c>
      <c r="K106" s="4">
        <v>40572.192</v>
      </c>
      <c r="L106" s="4">
        <v>34198.313</v>
      </c>
      <c r="M106" s="4">
        <v>29316.837</v>
      </c>
      <c r="N106" s="4">
        <v>24001.544</v>
      </c>
      <c r="O106" s="4">
        <v>17870.14</v>
      </c>
      <c r="P106" s="4">
        <v>12102.577</v>
      </c>
      <c r="Q106" s="4">
        <v>7356.074</v>
      </c>
      <c r="R106" s="4">
        <v>3487.05</v>
      </c>
      <c r="S106" s="4">
        <v>1275.292</v>
      </c>
      <c r="T106" s="4">
        <v>328.584</v>
      </c>
      <c r="U106" s="4">
        <v>56.629</v>
      </c>
      <c r="V106" s="4">
        <v>6.674</v>
      </c>
      <c r="W106" s="8">
        <f t="shared" si="27"/>
        <v>935572.045</v>
      </c>
    </row>
    <row r="107" ht="15.75" customHeight="1">
      <c r="A107" s="23">
        <v>2000.0</v>
      </c>
      <c r="B107" s="4">
        <v>120837.194</v>
      </c>
      <c r="C107" s="4">
        <v>116832.3</v>
      </c>
      <c r="D107" s="4">
        <v>110729.954</v>
      </c>
      <c r="E107" s="4">
        <v>102090.211</v>
      </c>
      <c r="F107" s="4">
        <v>89019.987</v>
      </c>
      <c r="G107" s="4">
        <v>84460.336</v>
      </c>
      <c r="H107" s="4">
        <v>75999.679</v>
      </c>
      <c r="I107" s="4">
        <v>67058.27</v>
      </c>
      <c r="J107" s="4">
        <v>58186.796</v>
      </c>
      <c r="K107" s="4">
        <v>48160.04</v>
      </c>
      <c r="L107" s="4">
        <v>38960.894</v>
      </c>
      <c r="M107" s="4">
        <v>32162.403</v>
      </c>
      <c r="N107" s="4">
        <v>26532.085</v>
      </c>
      <c r="O107" s="4">
        <v>20547.776</v>
      </c>
      <c r="P107" s="4">
        <v>14168.769</v>
      </c>
      <c r="Q107" s="4">
        <v>8576.223</v>
      </c>
      <c r="R107" s="4">
        <v>4465.244</v>
      </c>
      <c r="S107" s="4">
        <v>1716.06</v>
      </c>
      <c r="T107" s="4">
        <v>480.32</v>
      </c>
      <c r="U107" s="4">
        <v>88.882</v>
      </c>
      <c r="V107" s="4">
        <v>10.82</v>
      </c>
      <c r="W107" s="8">
        <f t="shared" si="27"/>
        <v>1021084.243</v>
      </c>
    </row>
    <row r="108" ht="15.75" customHeight="1">
      <c r="A108" s="23">
        <v>2005.0</v>
      </c>
      <c r="B108" s="4">
        <v>120011.498</v>
      </c>
      <c r="C108" s="4">
        <v>117787.65</v>
      </c>
      <c r="D108" s="4">
        <v>115950.451</v>
      </c>
      <c r="E108" s="4">
        <v>110071.806</v>
      </c>
      <c r="F108" s="4">
        <v>101182.335</v>
      </c>
      <c r="G108" s="4">
        <v>87787.3</v>
      </c>
      <c r="H108" s="4">
        <v>82998.853</v>
      </c>
      <c r="I108" s="4">
        <v>74571.676</v>
      </c>
      <c r="J108" s="4">
        <v>65645.994</v>
      </c>
      <c r="K108" s="4">
        <v>56669.361</v>
      </c>
      <c r="L108" s="4">
        <v>46368.167</v>
      </c>
      <c r="M108" s="4">
        <v>36816.389</v>
      </c>
      <c r="N108" s="4">
        <v>29340.936</v>
      </c>
      <c r="O108" s="4">
        <v>22979.035</v>
      </c>
      <c r="P108" s="4">
        <v>16542.243</v>
      </c>
      <c r="Q108" s="4">
        <v>10243.264</v>
      </c>
      <c r="R108" s="4">
        <v>5340.46</v>
      </c>
      <c r="S108" s="4">
        <v>2253.835</v>
      </c>
      <c r="T108" s="4">
        <v>661.134</v>
      </c>
      <c r="U108" s="4">
        <v>131.54</v>
      </c>
      <c r="V108" s="4">
        <v>16.875</v>
      </c>
      <c r="W108" s="8">
        <f t="shared" si="27"/>
        <v>1103370.802</v>
      </c>
    </row>
    <row r="109" ht="15.75" customHeight="1">
      <c r="A109" s="24">
        <v>2010.0</v>
      </c>
      <c r="B109" s="24">
        <f t="shared" ref="B109:B117" si="28">$B$38*(SUM(F108:I108))</f>
        <v>118803.1115</v>
      </c>
      <c r="C109" s="24">
        <f t="shared" ref="C109:C117" si="29">B108*$C$36</f>
        <v>117223.1924</v>
      </c>
      <c r="D109" s="24">
        <f t="shared" ref="D109:D117" si="30">C108*$D$36</f>
        <v>116881.8162</v>
      </c>
      <c r="E109" s="24">
        <f t="shared" ref="E109:E117" si="31">D108*$E$36</f>
        <v>115249.5659</v>
      </c>
      <c r="F109" s="24">
        <f t="shared" ref="F109:F117" si="32">E108*$F$36</f>
        <v>109056.9611</v>
      </c>
      <c r="G109" s="24">
        <f t="shared" ref="G109:G117" si="33">F108*$G$36</f>
        <v>99563.35763</v>
      </c>
      <c r="H109" s="24">
        <f t="shared" ref="H109:H117" si="34">G108*$H$36</f>
        <v>85919.44928</v>
      </c>
      <c r="I109" s="24">
        <f t="shared" ref="I109:I117" si="35">H108*$I$36</f>
        <v>81024.46145</v>
      </c>
      <c r="J109" s="24">
        <f t="shared" ref="J109:J117" si="36">I108*$J$36</f>
        <v>72593.90619</v>
      </c>
      <c r="K109" s="24">
        <f t="shared" ref="K109:K117" si="37">J108*$K$36</f>
        <v>63520.14185</v>
      </c>
      <c r="L109" s="24">
        <f t="shared" ref="L109:L117" si="38">K108*$L$36</f>
        <v>54100.03325</v>
      </c>
      <c r="M109" s="24">
        <f t="shared" ref="M109:M117" si="39">L108*$M$36</f>
        <v>43297.18857</v>
      </c>
      <c r="N109" s="24">
        <f t="shared" ref="N109:N117" si="40">M108*$N$36</f>
        <v>33040.07389</v>
      </c>
      <c r="O109" s="24">
        <f t="shared" ref="O109:O117" si="41">N108*$O$36</f>
        <v>24859.27541</v>
      </c>
      <c r="P109" s="24">
        <f t="shared" ref="P109:P117" si="42">O108*$P$36</f>
        <v>17996.65253</v>
      </c>
      <c r="Q109" s="24">
        <f t="shared" ref="Q109:Q117" si="43">P108*$Q$36</f>
        <v>11573.99947</v>
      </c>
      <c r="R109" s="24">
        <f t="shared" ref="R109:R117" si="44">Q108*$R$36</f>
        <v>6165.27016</v>
      </c>
      <c r="S109" s="24">
        <f t="shared" ref="S109:S117" si="45">R108*$S$36</f>
        <v>2618.311647</v>
      </c>
      <c r="T109" s="24">
        <f t="shared" ref="T109:T117" si="46">S108*$T$36</f>
        <v>848.2309879</v>
      </c>
      <c r="U109" s="24">
        <f t="shared" ref="U109:U117" si="47">T108*$U$36</f>
        <v>178.2742642</v>
      </c>
      <c r="V109" s="24">
        <f t="shared" ref="V109:V117" si="48">U108*$V$36</f>
        <v>24.74678114</v>
      </c>
      <c r="W109" s="8">
        <f t="shared" si="27"/>
        <v>1174538.02</v>
      </c>
    </row>
    <row r="110" ht="15.75" customHeight="1">
      <c r="A110" s="24">
        <f t="shared" ref="A110:A117" si="49">A109+5</f>
        <v>2015</v>
      </c>
      <c r="B110" s="24">
        <f t="shared" si="28"/>
        <v>128753.3269</v>
      </c>
      <c r="C110" s="24">
        <f t="shared" si="29"/>
        <v>116042.8811</v>
      </c>
      <c r="D110" s="24">
        <f t="shared" si="30"/>
        <v>116321.6995</v>
      </c>
      <c r="E110" s="24">
        <f t="shared" si="31"/>
        <v>116175.3013</v>
      </c>
      <c r="F110" s="24">
        <f t="shared" si="32"/>
        <v>114186.9829</v>
      </c>
      <c r="G110" s="24">
        <f t="shared" si="33"/>
        <v>107311.985</v>
      </c>
      <c r="H110" s="24">
        <f t="shared" si="34"/>
        <v>97444.94768</v>
      </c>
      <c r="I110" s="24">
        <f t="shared" si="35"/>
        <v>83875.58206</v>
      </c>
      <c r="J110" s="24">
        <f t="shared" si="36"/>
        <v>78875.55261</v>
      </c>
      <c r="K110" s="24">
        <f t="shared" si="37"/>
        <v>70243.05578</v>
      </c>
      <c r="L110" s="24">
        <f t="shared" si="38"/>
        <v>60640.20708</v>
      </c>
      <c r="M110" s="24">
        <f t="shared" si="39"/>
        <v>50516.97085</v>
      </c>
      <c r="N110" s="24">
        <f t="shared" si="40"/>
        <v>38856.12762</v>
      </c>
      <c r="O110" s="24">
        <f t="shared" si="41"/>
        <v>27993.39109</v>
      </c>
      <c r="P110" s="24">
        <f t="shared" si="42"/>
        <v>19469.21364</v>
      </c>
      <c r="Q110" s="24">
        <f t="shared" si="43"/>
        <v>12591.59637</v>
      </c>
      <c r="R110" s="24">
        <f t="shared" si="44"/>
        <v>6966.220297</v>
      </c>
      <c r="S110" s="24">
        <f t="shared" si="45"/>
        <v>3022.698169</v>
      </c>
      <c r="T110" s="24">
        <f t="shared" si="46"/>
        <v>985.401804</v>
      </c>
      <c r="U110" s="24">
        <f t="shared" si="47"/>
        <v>228.7248202</v>
      </c>
      <c r="V110" s="24">
        <f t="shared" si="48"/>
        <v>33.53895546</v>
      </c>
      <c r="W110" s="8">
        <f t="shared" si="27"/>
        <v>1250535.406</v>
      </c>
    </row>
    <row r="111" ht="15.75" customHeight="1">
      <c r="A111" s="24">
        <f t="shared" si="49"/>
        <v>2020</v>
      </c>
      <c r="B111" s="24">
        <f t="shared" si="28"/>
        <v>138097.152</v>
      </c>
      <c r="C111" s="24">
        <f t="shared" si="29"/>
        <v>125761.9167</v>
      </c>
      <c r="D111" s="24">
        <f t="shared" si="30"/>
        <v>115150.4652</v>
      </c>
      <c r="E111" s="24">
        <f t="shared" si="31"/>
        <v>115618.5703</v>
      </c>
      <c r="F111" s="24">
        <f t="shared" si="32"/>
        <v>115104.1831</v>
      </c>
      <c r="G111" s="24">
        <f t="shared" si="33"/>
        <v>112359.9235</v>
      </c>
      <c r="H111" s="24">
        <f t="shared" si="34"/>
        <v>105028.7075</v>
      </c>
      <c r="I111" s="24">
        <f t="shared" si="35"/>
        <v>95126.90985</v>
      </c>
      <c r="J111" s="24">
        <f t="shared" si="36"/>
        <v>81651.05657</v>
      </c>
      <c r="K111" s="24">
        <f t="shared" si="37"/>
        <v>76321.28001</v>
      </c>
      <c r="L111" s="24">
        <f t="shared" si="38"/>
        <v>67058.31133</v>
      </c>
      <c r="M111" s="24">
        <f t="shared" si="39"/>
        <v>56623.98689</v>
      </c>
      <c r="N111" s="24">
        <f t="shared" si="40"/>
        <v>45335.36544</v>
      </c>
      <c r="O111" s="24">
        <f t="shared" si="41"/>
        <v>32921.07579</v>
      </c>
      <c r="P111" s="24">
        <f t="shared" si="42"/>
        <v>21923.78107</v>
      </c>
      <c r="Q111" s="24">
        <f t="shared" si="43"/>
        <v>13621.89326</v>
      </c>
      <c r="R111" s="24">
        <f t="shared" si="44"/>
        <v>7578.696924</v>
      </c>
      <c r="S111" s="24">
        <f t="shared" si="45"/>
        <v>3415.386641</v>
      </c>
      <c r="T111" s="24">
        <f t="shared" si="46"/>
        <v>1137.592705</v>
      </c>
      <c r="U111" s="24">
        <f t="shared" si="47"/>
        <v>265.7128231</v>
      </c>
      <c r="V111" s="24">
        <f t="shared" si="48"/>
        <v>43.03028028</v>
      </c>
      <c r="W111" s="8">
        <f t="shared" si="27"/>
        <v>1330144.998</v>
      </c>
    </row>
    <row r="112" ht="15.75" customHeight="1">
      <c r="A112" s="24">
        <f t="shared" si="49"/>
        <v>2025</v>
      </c>
      <c r="B112" s="24">
        <f t="shared" si="28"/>
        <v>146599.3239</v>
      </c>
      <c r="C112" s="24">
        <f t="shared" si="29"/>
        <v>134888.6505</v>
      </c>
      <c r="D112" s="24">
        <f t="shared" si="30"/>
        <v>124794.7575</v>
      </c>
      <c r="E112" s="24">
        <f t="shared" si="31"/>
        <v>114454.4158</v>
      </c>
      <c r="F112" s="24">
        <f t="shared" si="32"/>
        <v>114552.5851</v>
      </c>
      <c r="G112" s="24">
        <f t="shared" si="33"/>
        <v>113262.4479</v>
      </c>
      <c r="H112" s="24">
        <f t="shared" si="34"/>
        <v>109969.2409</v>
      </c>
      <c r="I112" s="24">
        <f t="shared" si="35"/>
        <v>102530.2659</v>
      </c>
      <c r="J112" s="24">
        <f t="shared" si="36"/>
        <v>92603.97968</v>
      </c>
      <c r="K112" s="24">
        <f t="shared" si="37"/>
        <v>79006.90323</v>
      </c>
      <c r="L112" s="24">
        <f t="shared" si="38"/>
        <v>72860.95543</v>
      </c>
      <c r="M112" s="24">
        <f t="shared" si="39"/>
        <v>62617.01807</v>
      </c>
      <c r="N112" s="24">
        <f t="shared" si="40"/>
        <v>50815.97521</v>
      </c>
      <c r="O112" s="24">
        <f t="shared" si="41"/>
        <v>38410.647</v>
      </c>
      <c r="P112" s="24">
        <f t="shared" si="42"/>
        <v>25783.03057</v>
      </c>
      <c r="Q112" s="24">
        <f t="shared" si="43"/>
        <v>15339.26388</v>
      </c>
      <c r="R112" s="24">
        <f t="shared" si="44"/>
        <v>8198.817491</v>
      </c>
      <c r="S112" s="24">
        <f t="shared" si="45"/>
        <v>3715.67064</v>
      </c>
      <c r="T112" s="24">
        <f t="shared" si="46"/>
        <v>1285.381044</v>
      </c>
      <c r="U112" s="24">
        <f t="shared" si="47"/>
        <v>306.7509801</v>
      </c>
      <c r="V112" s="24">
        <f t="shared" si="48"/>
        <v>49.98887852</v>
      </c>
      <c r="W112" s="8">
        <f t="shared" si="27"/>
        <v>1412046.07</v>
      </c>
    </row>
    <row r="113" ht="15.75" customHeight="1">
      <c r="A113" s="24">
        <f t="shared" si="49"/>
        <v>2030</v>
      </c>
      <c r="B113" s="24">
        <f t="shared" si="28"/>
        <v>150951.4417</v>
      </c>
      <c r="C113" s="24">
        <f t="shared" si="29"/>
        <v>143193.2859</v>
      </c>
      <c r="D113" s="24">
        <f t="shared" si="30"/>
        <v>133851.3032</v>
      </c>
      <c r="E113" s="24">
        <f t="shared" si="31"/>
        <v>124040.4114</v>
      </c>
      <c r="F113" s="24">
        <f t="shared" si="32"/>
        <v>113399.164</v>
      </c>
      <c r="G113" s="24">
        <f t="shared" si="33"/>
        <v>112719.6758</v>
      </c>
      <c r="H113" s="24">
        <f t="shared" si="34"/>
        <v>110852.5624</v>
      </c>
      <c r="I113" s="24">
        <f t="shared" si="35"/>
        <v>107353.273</v>
      </c>
      <c r="J113" s="24">
        <f t="shared" si="36"/>
        <v>99810.98589</v>
      </c>
      <c r="K113" s="24">
        <f t="shared" si="37"/>
        <v>89605.13151</v>
      </c>
      <c r="L113" s="24">
        <f t="shared" si="38"/>
        <v>75424.81538</v>
      </c>
      <c r="M113" s="24">
        <f t="shared" si="39"/>
        <v>68035.3512</v>
      </c>
      <c r="N113" s="24">
        <f t="shared" si="40"/>
        <v>56194.29172</v>
      </c>
      <c r="O113" s="24">
        <f t="shared" si="41"/>
        <v>43054.12489</v>
      </c>
      <c r="P113" s="24">
        <f t="shared" si="42"/>
        <v>30082.33668</v>
      </c>
      <c r="Q113" s="24">
        <f t="shared" si="43"/>
        <v>18039.43893</v>
      </c>
      <c r="R113" s="24">
        <f t="shared" si="44"/>
        <v>9232.477645</v>
      </c>
      <c r="S113" s="24">
        <f t="shared" si="45"/>
        <v>4019.702297</v>
      </c>
      <c r="T113" s="24">
        <f t="shared" si="46"/>
        <v>1398.392951</v>
      </c>
      <c r="U113" s="24">
        <f t="shared" si="47"/>
        <v>346.6019896</v>
      </c>
      <c r="V113" s="24">
        <f t="shared" si="48"/>
        <v>57.70943721</v>
      </c>
      <c r="W113" s="8">
        <f t="shared" si="27"/>
        <v>1491662.478</v>
      </c>
    </row>
    <row r="114" ht="15.75" customHeight="1">
      <c r="A114" s="24">
        <f t="shared" si="49"/>
        <v>2035</v>
      </c>
      <c r="B114" s="24">
        <f t="shared" si="28"/>
        <v>152326.2219</v>
      </c>
      <c r="C114" s="24">
        <f t="shared" si="29"/>
        <v>147444.2881</v>
      </c>
      <c r="D114" s="24">
        <f t="shared" si="30"/>
        <v>142092.0726</v>
      </c>
      <c r="E114" s="24">
        <f t="shared" si="31"/>
        <v>133042.213</v>
      </c>
      <c r="F114" s="24">
        <f t="shared" si="32"/>
        <v>122896.7781</v>
      </c>
      <c r="G114" s="24">
        <f t="shared" si="33"/>
        <v>111584.7101</v>
      </c>
      <c r="H114" s="24">
        <f t="shared" si="34"/>
        <v>110321.3388</v>
      </c>
      <c r="I114" s="24">
        <f t="shared" si="35"/>
        <v>108215.5818</v>
      </c>
      <c r="J114" s="24">
        <f t="shared" si="36"/>
        <v>104506.0785</v>
      </c>
      <c r="K114" s="24">
        <f t="shared" si="37"/>
        <v>96578.74906</v>
      </c>
      <c r="L114" s="24">
        <f t="shared" si="38"/>
        <v>85542.53142</v>
      </c>
      <c r="M114" s="24">
        <f t="shared" si="39"/>
        <v>70429.40589</v>
      </c>
      <c r="N114" s="24">
        <f t="shared" si="40"/>
        <v>61056.85788</v>
      </c>
      <c r="O114" s="24">
        <f t="shared" si="41"/>
        <v>47610.93424</v>
      </c>
      <c r="P114" s="24">
        <f t="shared" si="42"/>
        <v>33719.00194</v>
      </c>
      <c r="Q114" s="24">
        <f t="shared" si="43"/>
        <v>21047.50541</v>
      </c>
      <c r="R114" s="24">
        <f t="shared" si="44"/>
        <v>10857.67335</v>
      </c>
      <c r="S114" s="24">
        <f t="shared" si="45"/>
        <v>4526.483439</v>
      </c>
      <c r="T114" s="24">
        <f t="shared" si="46"/>
        <v>1512.81529</v>
      </c>
      <c r="U114" s="24">
        <f t="shared" si="47"/>
        <v>377.0755618</v>
      </c>
      <c r="V114" s="24">
        <f t="shared" si="48"/>
        <v>65.20665639</v>
      </c>
      <c r="W114" s="8">
        <f t="shared" si="27"/>
        <v>1565753.523</v>
      </c>
    </row>
    <row r="115" ht="15.75" customHeight="1">
      <c r="A115" s="24">
        <f t="shared" si="49"/>
        <v>2040</v>
      </c>
      <c r="B115" s="24">
        <f t="shared" si="28"/>
        <v>155306.6632</v>
      </c>
      <c r="C115" s="24">
        <f t="shared" si="29"/>
        <v>148787.1272</v>
      </c>
      <c r="D115" s="24">
        <f t="shared" si="30"/>
        <v>146310.383</v>
      </c>
      <c r="E115" s="24">
        <f t="shared" si="31"/>
        <v>141233.1695</v>
      </c>
      <c r="F115" s="24">
        <f t="shared" si="32"/>
        <v>131815.5845</v>
      </c>
      <c r="G115" s="24">
        <f t="shared" si="33"/>
        <v>120930.3568</v>
      </c>
      <c r="H115" s="24">
        <f t="shared" si="34"/>
        <v>109210.5218</v>
      </c>
      <c r="I115" s="24">
        <f t="shared" si="35"/>
        <v>107696.9951</v>
      </c>
      <c r="J115" s="24">
        <f t="shared" si="36"/>
        <v>105345.5174</v>
      </c>
      <c r="K115" s="24">
        <f t="shared" si="37"/>
        <v>101121.7978</v>
      </c>
      <c r="L115" s="24">
        <f t="shared" si="38"/>
        <v>92199.97267</v>
      </c>
      <c r="M115" s="24">
        <f t="shared" si="39"/>
        <v>79877.02238</v>
      </c>
      <c r="N115" s="24">
        <f t="shared" si="40"/>
        <v>63205.3506</v>
      </c>
      <c r="O115" s="24">
        <f t="shared" si="41"/>
        <v>51730.77115</v>
      </c>
      <c r="P115" s="24">
        <f t="shared" si="42"/>
        <v>37287.79037</v>
      </c>
      <c r="Q115" s="24">
        <f t="shared" si="43"/>
        <v>23591.94643</v>
      </c>
      <c r="R115" s="24">
        <f t="shared" si="44"/>
        <v>12668.18438</v>
      </c>
      <c r="S115" s="24">
        <f t="shared" si="45"/>
        <v>5323.281623</v>
      </c>
      <c r="T115" s="24">
        <f t="shared" si="46"/>
        <v>1703.542415</v>
      </c>
      <c r="U115" s="24">
        <f t="shared" si="47"/>
        <v>407.9294558</v>
      </c>
      <c r="V115" s="24">
        <f t="shared" si="48"/>
        <v>70.93968682</v>
      </c>
      <c r="W115" s="8">
        <f t="shared" si="27"/>
        <v>1635824.847</v>
      </c>
    </row>
    <row r="116" ht="15.75" customHeight="1">
      <c r="A116" s="24">
        <f t="shared" si="49"/>
        <v>2045</v>
      </c>
      <c r="B116" s="24">
        <f t="shared" si="28"/>
        <v>161009.597</v>
      </c>
      <c r="C116" s="24">
        <f t="shared" si="29"/>
        <v>151698.3219</v>
      </c>
      <c r="D116" s="24">
        <f t="shared" si="30"/>
        <v>147642.895</v>
      </c>
      <c r="E116" s="24">
        <f t="shared" si="31"/>
        <v>145425.9814</v>
      </c>
      <c r="F116" s="24">
        <f t="shared" si="32"/>
        <v>139931.0217</v>
      </c>
      <c r="G116" s="24">
        <f t="shared" si="33"/>
        <v>129706.457</v>
      </c>
      <c r="H116" s="24">
        <f t="shared" si="34"/>
        <v>118357.3211</v>
      </c>
      <c r="I116" s="24">
        <f t="shared" si="35"/>
        <v>106612.6024</v>
      </c>
      <c r="J116" s="24">
        <f t="shared" si="36"/>
        <v>104840.6845</v>
      </c>
      <c r="K116" s="24">
        <f t="shared" si="37"/>
        <v>101934.0527</v>
      </c>
      <c r="L116" s="24">
        <f t="shared" si="38"/>
        <v>96537.04447</v>
      </c>
      <c r="M116" s="24">
        <f t="shared" si="39"/>
        <v>86093.53918</v>
      </c>
      <c r="N116" s="24">
        <f t="shared" si="40"/>
        <v>71683.91016</v>
      </c>
      <c r="O116" s="24">
        <f t="shared" si="41"/>
        <v>53551.09387</v>
      </c>
      <c r="P116" s="24">
        <f t="shared" si="42"/>
        <v>40514.35204</v>
      </c>
      <c r="Q116" s="24">
        <f t="shared" si="43"/>
        <v>26088.89654</v>
      </c>
      <c r="R116" s="24">
        <f t="shared" si="44"/>
        <v>14199.64606</v>
      </c>
      <c r="S116" s="24">
        <f t="shared" si="45"/>
        <v>6210.935895</v>
      </c>
      <c r="T116" s="24">
        <f t="shared" si="46"/>
        <v>2003.417477</v>
      </c>
      <c r="U116" s="24">
        <f t="shared" si="47"/>
        <v>459.3588753</v>
      </c>
      <c r="V116" s="24">
        <f t="shared" si="48"/>
        <v>76.74426764</v>
      </c>
      <c r="W116" s="8">
        <f t="shared" si="27"/>
        <v>1704577.873</v>
      </c>
    </row>
    <row r="117" ht="15.75" customHeight="1">
      <c r="A117" s="24">
        <f t="shared" si="49"/>
        <v>2050</v>
      </c>
      <c r="B117" s="24">
        <f t="shared" si="28"/>
        <v>169564.4673</v>
      </c>
      <c r="C117" s="24">
        <f t="shared" si="29"/>
        <v>157268.7557</v>
      </c>
      <c r="D117" s="24">
        <f t="shared" si="30"/>
        <v>150531.7015</v>
      </c>
      <c r="E117" s="24">
        <f t="shared" si="31"/>
        <v>146750.4388</v>
      </c>
      <c r="F117" s="24">
        <f t="shared" si="32"/>
        <v>144085.1765</v>
      </c>
      <c r="G117" s="24">
        <f t="shared" si="33"/>
        <v>137692.0423</v>
      </c>
      <c r="H117" s="24">
        <f t="shared" si="34"/>
        <v>126946.6922</v>
      </c>
      <c r="I117" s="24">
        <f t="shared" si="35"/>
        <v>115541.816</v>
      </c>
      <c r="J117" s="24">
        <f t="shared" si="36"/>
        <v>103785.0518</v>
      </c>
      <c r="K117" s="24">
        <f t="shared" si="37"/>
        <v>101445.5681</v>
      </c>
      <c r="L117" s="24">
        <f t="shared" si="38"/>
        <v>97312.47258</v>
      </c>
      <c r="M117" s="24">
        <f t="shared" si="39"/>
        <v>90143.36534</v>
      </c>
      <c r="N117" s="24">
        <f t="shared" si="40"/>
        <v>77262.78902</v>
      </c>
      <c r="O117" s="24">
        <f t="shared" si="41"/>
        <v>60734.60182</v>
      </c>
      <c r="P117" s="24">
        <f t="shared" si="42"/>
        <v>41939.98699</v>
      </c>
      <c r="Q117" s="24">
        <f t="shared" si="43"/>
        <v>28346.40316</v>
      </c>
      <c r="R117" s="24">
        <f t="shared" si="44"/>
        <v>15702.52366</v>
      </c>
      <c r="S117" s="24">
        <f t="shared" si="45"/>
        <v>6961.778324</v>
      </c>
      <c r="T117" s="24">
        <f t="shared" si="46"/>
        <v>2337.486236</v>
      </c>
      <c r="U117" s="24">
        <f t="shared" si="47"/>
        <v>540.2199505</v>
      </c>
      <c r="V117" s="24">
        <f t="shared" si="48"/>
        <v>86.41974725</v>
      </c>
      <c r="W117" s="8">
        <f t="shared" si="27"/>
        <v>1774979.757</v>
      </c>
    </row>
    <row r="118" ht="15.75" customHeight="1"/>
    <row r="119" ht="15.75" customHeight="1"/>
    <row r="120" ht="15.75" customHeight="1">
      <c r="V120" s="18" t="s">
        <v>0</v>
      </c>
      <c r="W120" s="8" t="s">
        <v>28</v>
      </c>
      <c r="X120" s="8" t="s">
        <v>29</v>
      </c>
    </row>
    <row r="121" ht="15.75" customHeight="1">
      <c r="F121" s="25">
        <v>35900.75</v>
      </c>
      <c r="G121" s="25">
        <v>31601.14</v>
      </c>
      <c r="H121" s="25">
        <v>27276.27</v>
      </c>
      <c r="I121" s="25">
        <v>22447.5</v>
      </c>
      <c r="V121" s="20">
        <v>1950.0</v>
      </c>
      <c r="W121" s="8">
        <v>2743654.0</v>
      </c>
      <c r="X121" s="8">
        <v>2743654.0</v>
      </c>
    </row>
    <row r="122" ht="15.75" customHeight="1">
      <c r="F122" s="25">
        <v>39404.0494</v>
      </c>
      <c r="G122" s="25">
        <v>35358.3736</v>
      </c>
      <c r="H122" s="25">
        <v>30994.6557</v>
      </c>
      <c r="I122" s="25">
        <v>26502.0859</v>
      </c>
      <c r="V122" s="20">
        <v>1955.0</v>
      </c>
      <c r="W122" s="8">
        <v>3197364.0</v>
      </c>
      <c r="X122" s="8">
        <v>3197364.0</v>
      </c>
    </row>
    <row r="123" ht="15.75" customHeight="1">
      <c r="F123" s="25">
        <v>41181.8314</v>
      </c>
      <c r="G123" s="25">
        <v>38808.7399</v>
      </c>
      <c r="H123" s="25">
        <v>34679.7789</v>
      </c>
      <c r="I123" s="25">
        <v>30114.8176</v>
      </c>
      <c r="V123" s="20">
        <v>1960.0</v>
      </c>
      <c r="W123" s="8">
        <v>3741403.0</v>
      </c>
      <c r="X123" s="8">
        <v>3741403.0</v>
      </c>
    </row>
    <row r="124" ht="15.75" customHeight="1">
      <c r="F124" s="25">
        <v>47019.7034</v>
      </c>
      <c r="G124" s="25">
        <v>40559.6635</v>
      </c>
      <c r="H124" s="25">
        <v>58036.926</v>
      </c>
      <c r="I124" s="25">
        <v>33695.3321</v>
      </c>
      <c r="V124" s="20">
        <v>1965.0</v>
      </c>
      <c r="W124" s="8">
        <v>4406184.0</v>
      </c>
      <c r="X124" s="8">
        <v>4406184.0</v>
      </c>
    </row>
    <row r="125" ht="15.75" customHeight="1">
      <c r="F125" s="25">
        <v>50805.3914</v>
      </c>
      <c r="G125" s="25">
        <v>46309.338</v>
      </c>
      <c r="H125" s="25">
        <v>39781.2461</v>
      </c>
      <c r="I125" s="25">
        <v>36983.4141</v>
      </c>
      <c r="V125" s="20">
        <v>1970.0</v>
      </c>
      <c r="W125" s="8">
        <v>521569.0</v>
      </c>
      <c r="X125" s="8">
        <v>521569.0</v>
      </c>
    </row>
    <row r="126" ht="15.75" customHeight="1">
      <c r="F126" s="25">
        <v>53344.5325</v>
      </c>
      <c r="G126" s="25">
        <v>50037.8325</v>
      </c>
      <c r="H126" s="25">
        <v>45420.5733</v>
      </c>
      <c r="I126" s="25">
        <v>38651.9851</v>
      </c>
      <c r="V126" s="20">
        <v>1975.0</v>
      </c>
      <c r="W126" s="8">
        <v>6212483.0</v>
      </c>
      <c r="X126" s="8">
        <v>6212483.0</v>
      </c>
    </row>
    <row r="127" ht="15.75" customHeight="1">
      <c r="F127" s="25">
        <v>53882.3639</v>
      </c>
      <c r="G127" s="25">
        <v>52538.4354</v>
      </c>
      <c r="H127" s="25">
        <v>49077.5109</v>
      </c>
      <c r="I127" s="25">
        <v>44131.2301</v>
      </c>
      <c r="V127" s="20">
        <v>1980.0</v>
      </c>
      <c r="W127" s="8">
        <v>7310103.0</v>
      </c>
      <c r="X127" s="8">
        <v>7310103.0</v>
      </c>
    </row>
    <row r="128" ht="15.75" customHeight="1">
      <c r="F128" s="25">
        <v>53543.9099</v>
      </c>
      <c r="G128" s="25">
        <v>53068.3186</v>
      </c>
      <c r="H128" s="25">
        <v>51530.1224</v>
      </c>
      <c r="I128" s="25">
        <v>47684.359</v>
      </c>
      <c r="V128" s="20">
        <v>1985.0</v>
      </c>
      <c r="W128" s="8">
        <v>8887626.0</v>
      </c>
      <c r="X128" s="8">
        <v>8887626.0</v>
      </c>
    </row>
    <row r="129" ht="15.75" customHeight="1">
      <c r="F129" s="25">
        <v>53543.9099</v>
      </c>
      <c r="G129" s="25">
        <v>52734.9779</v>
      </c>
      <c r="H129" s="25">
        <v>52049.8362</v>
      </c>
      <c r="I129" s="25">
        <v>50067.3488</v>
      </c>
      <c r="V129" s="20">
        <v>1990.0</v>
      </c>
      <c r="W129" s="8">
        <v>1.0564857E7</v>
      </c>
      <c r="X129" s="8">
        <v>1.0564857E7</v>
      </c>
    </row>
    <row r="130" ht="15.75" customHeight="1">
      <c r="F130" s="8">
        <v>928.5180474</v>
      </c>
      <c r="G130" s="8">
        <v>810.8142672</v>
      </c>
      <c r="H130" s="8">
        <v>574.9429015</v>
      </c>
      <c r="I130" s="8">
        <v>375.6827823</v>
      </c>
      <c r="V130" s="20">
        <v>1995.0</v>
      </c>
      <c r="W130" s="8">
        <v>1.1819622E7</v>
      </c>
      <c r="X130" s="8">
        <v>1.1819622E7</v>
      </c>
    </row>
    <row r="131" ht="15.75" customHeight="1">
      <c r="F131" s="8">
        <v>1216.962972</v>
      </c>
      <c r="G131" s="8">
        <v>798.8434924</v>
      </c>
      <c r="H131" s="8">
        <v>585.751932</v>
      </c>
      <c r="I131" s="8">
        <v>405.0175017</v>
      </c>
      <c r="V131" s="20">
        <v>2000.0</v>
      </c>
      <c r="W131" s="8">
        <v>1.2595084E7</v>
      </c>
      <c r="X131" s="8">
        <v>1.2595084E7</v>
      </c>
    </row>
    <row r="132" ht="15.75" customHeight="1">
      <c r="F132" s="8">
        <v>1196.970461</v>
      </c>
      <c r="G132" s="8">
        <v>1047.004905</v>
      </c>
      <c r="H132" s="8">
        <v>577.1039534</v>
      </c>
      <c r="I132" s="8">
        <v>412.631904</v>
      </c>
      <c r="V132" s="20">
        <v>2005.0</v>
      </c>
      <c r="W132" s="8">
        <v>1.3009534E7</v>
      </c>
      <c r="X132" s="8">
        <v>1.3009534E7</v>
      </c>
    </row>
    <row r="133" ht="15.75" customHeight="1">
      <c r="F133" s="8">
        <v>1177.549108</v>
      </c>
      <c r="G133" s="8">
        <v>1029.8045</v>
      </c>
      <c r="H133" s="8">
        <v>756.3817893</v>
      </c>
      <c r="I133" s="8">
        <v>406.5398509</v>
      </c>
      <c r="V133" s="14">
        <v>2010.0</v>
      </c>
      <c r="W133" s="8">
        <v>1.1742589E7</v>
      </c>
      <c r="X133" s="8">
        <v>1.3362928E7</v>
      </c>
    </row>
    <row r="134" ht="15.75" customHeight="1">
      <c r="F134" s="8">
        <v>1173.229148</v>
      </c>
      <c r="G134" s="8">
        <v>1013.095485</v>
      </c>
      <c r="H134" s="8">
        <v>743.9557983</v>
      </c>
      <c r="I134" s="8">
        <v>532.8318026</v>
      </c>
      <c r="V134" s="14">
        <v>2015.0</v>
      </c>
      <c r="W134" s="8">
        <v>1.3804252E7</v>
      </c>
      <c r="X134" s="8">
        <v>1.3825546E7</v>
      </c>
    </row>
    <row r="135" ht="15.75" customHeight="1">
      <c r="F135" s="8">
        <v>1071.194876</v>
      </c>
      <c r="G135" s="8">
        <v>1009.37884</v>
      </c>
      <c r="H135" s="8">
        <v>731.8848001</v>
      </c>
      <c r="I135" s="8">
        <v>524.0783355</v>
      </c>
      <c r="V135" s="14">
        <v>2020.0</v>
      </c>
      <c r="W135" s="8">
        <v>1.4144061E7</v>
      </c>
      <c r="X135" s="8">
        <v>1.4339095E7</v>
      </c>
    </row>
    <row r="136" ht="15.75" customHeight="1">
      <c r="F136" s="8">
        <v>1197.278433</v>
      </c>
      <c r="G136" s="8">
        <v>921.5944249</v>
      </c>
      <c r="H136" s="8">
        <v>729.1998055</v>
      </c>
      <c r="I136" s="8">
        <v>515.5749423</v>
      </c>
      <c r="V136" s="14">
        <v>2025.0</v>
      </c>
      <c r="W136" s="8">
        <v>1.4396531E7</v>
      </c>
      <c r="X136" s="8">
        <v>1.4823621E7</v>
      </c>
    </row>
    <row r="137" ht="15.75" customHeight="1">
      <c r="F137" s="8">
        <v>1287.728246</v>
      </c>
      <c r="G137" s="8">
        <v>1030.069461</v>
      </c>
      <c r="H137" s="8">
        <v>665.7822103</v>
      </c>
      <c r="I137" s="8">
        <v>513.6835026</v>
      </c>
      <c r="V137" s="14">
        <v>2030.0</v>
      </c>
      <c r="W137" s="8">
        <v>1.4660522E7</v>
      </c>
      <c r="X137" s="8">
        <v>1.5247073E7</v>
      </c>
    </row>
    <row r="138" ht="15.75" customHeight="1">
      <c r="F138" s="8">
        <v>1342.110761</v>
      </c>
      <c r="G138" s="8">
        <v>1107.887275</v>
      </c>
      <c r="H138" s="8">
        <v>744.1472126</v>
      </c>
      <c r="I138" s="8">
        <v>469.0090908</v>
      </c>
      <c r="V138" s="14">
        <v>2035.0</v>
      </c>
      <c r="W138" s="8">
        <v>1.4117353E7</v>
      </c>
      <c r="X138" s="8">
        <v>1.5618293E7</v>
      </c>
    </row>
    <row r="139" ht="15.75" customHeight="1">
      <c r="F139" s="8">
        <v>1379.080299</v>
      </c>
      <c r="G139" s="8">
        <v>1154.674861</v>
      </c>
      <c r="H139" s="8">
        <v>800.3646924</v>
      </c>
      <c r="I139" s="8">
        <v>524.2131769</v>
      </c>
      <c r="V139" s="14">
        <v>2040.0</v>
      </c>
      <c r="W139" s="8">
        <v>1.3987845E7</v>
      </c>
      <c r="X139" s="8">
        <v>1.6023641E7</v>
      </c>
    </row>
    <row r="140" ht="15.75" customHeight="1">
      <c r="F140" s="8">
        <v>1328.67546</v>
      </c>
      <c r="G140" s="8">
        <v>1186.481324</v>
      </c>
      <c r="H140" s="8">
        <v>834.1651822</v>
      </c>
      <c r="I140" s="8">
        <v>563.8154803</v>
      </c>
      <c r="V140" s="14">
        <v>2045.0</v>
      </c>
      <c r="W140" s="8">
        <v>1.5530386E7</v>
      </c>
      <c r="X140" s="8">
        <v>1.6503861E7</v>
      </c>
    </row>
    <row r="141" ht="15.75" customHeight="1">
      <c r="F141" s="8">
        <v>1339.471502</v>
      </c>
      <c r="G141" s="8">
        <v>1143.115901</v>
      </c>
      <c r="H141" s="8">
        <v>857.1429439</v>
      </c>
      <c r="I141" s="8">
        <v>587.6261751</v>
      </c>
      <c r="V141" s="14">
        <v>2050.0</v>
      </c>
      <c r="W141" s="8">
        <v>1.5804648E7</v>
      </c>
      <c r="X141" s="8">
        <v>1.7040199E7</v>
      </c>
    </row>
    <row r="142" ht="15.75" customHeight="1">
      <c r="V142" s="7">
        <f t="shared" ref="V142:V152" si="50">V141+5</f>
        <v>2055</v>
      </c>
      <c r="X142" s="8">
        <v>1.7593441E7</v>
      </c>
    </row>
    <row r="143" ht="15.75" customHeight="1">
      <c r="V143" s="7">
        <f t="shared" si="50"/>
        <v>2060</v>
      </c>
      <c r="X143" s="8">
        <v>1.8109429E7</v>
      </c>
    </row>
    <row r="144" ht="15.75" customHeight="1">
      <c r="V144" s="7">
        <f t="shared" si="50"/>
        <v>2065</v>
      </c>
      <c r="X144" s="8">
        <v>1.8592576E7</v>
      </c>
    </row>
    <row r="145" ht="15.75" customHeight="1">
      <c r="V145" s="7">
        <f t="shared" si="50"/>
        <v>2070</v>
      </c>
      <c r="X145" s="8">
        <v>1.908295E7</v>
      </c>
    </row>
    <row r="146" ht="15.75" customHeight="1">
      <c r="V146" s="7">
        <f t="shared" si="50"/>
        <v>2075</v>
      </c>
      <c r="X146" s="8">
        <v>19614.955201772376</v>
      </c>
    </row>
    <row r="147" ht="15.75" customHeight="1">
      <c r="V147" s="7">
        <f t="shared" si="50"/>
        <v>2080</v>
      </c>
      <c r="X147" s="8">
        <v>20199.24006256069</v>
      </c>
    </row>
    <row r="148" ht="15.75" customHeight="1">
      <c r="V148" s="7">
        <f t="shared" si="50"/>
        <v>2085</v>
      </c>
      <c r="X148" s="8">
        <v>20808.25305846075</v>
      </c>
    </row>
    <row r="149" ht="15.75" customHeight="1">
      <c r="V149" s="7">
        <f t="shared" si="50"/>
        <v>2090</v>
      </c>
      <c r="X149" s="8">
        <v>21413.10345763234</v>
      </c>
    </row>
    <row r="150" ht="15.75" customHeight="1">
      <c r="V150" s="7">
        <f t="shared" si="50"/>
        <v>2095</v>
      </c>
      <c r="X150" s="8">
        <v>22008.529221992892</v>
      </c>
    </row>
    <row r="151" ht="15.75" customHeight="1">
      <c r="V151" s="7">
        <f t="shared" si="50"/>
        <v>2100</v>
      </c>
      <c r="X151" s="8">
        <v>22610.359332231823</v>
      </c>
    </row>
    <row r="152" ht="15.75" customHeight="1">
      <c r="V152" s="7">
        <f t="shared" si="50"/>
        <v>2105</v>
      </c>
      <c r="X152" s="8">
        <v>23243.952391736228</v>
      </c>
    </row>
    <row r="153" ht="15.75" customHeight="1">
      <c r="V153" s="7"/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>
      <c r="W183" s="8">
        <v>6632426.0</v>
      </c>
    </row>
    <row r="184" ht="15.75" customHeight="1">
      <c r="W184" s="8">
        <v>6853.994</v>
      </c>
    </row>
    <row r="185" ht="15.75" customHeight="1">
      <c r="W185" s="8">
        <v>7093.797</v>
      </c>
    </row>
    <row r="186" ht="15.75" customHeight="1">
      <c r="W186" s="8">
        <v>7313.225247545491</v>
      </c>
    </row>
    <row r="187" ht="15.75" customHeight="1">
      <c r="W187" s="8">
        <v>7498.963797041911</v>
      </c>
    </row>
    <row r="188" ht="15.75" customHeight="1">
      <c r="W188" s="8">
        <v>8001.254488737969</v>
      </c>
    </row>
    <row r="189" ht="15.75" customHeight="1">
      <c r="W189" s="8">
        <v>8452.335624210911</v>
      </c>
    </row>
    <row r="190" ht="15.75" customHeight="1">
      <c r="W190" s="8">
        <v>8850.089947108998</v>
      </c>
    </row>
    <row r="191" ht="15.75" customHeight="1">
      <c r="W191" s="8">
        <v>9210.111999983515</v>
      </c>
    </row>
    <row r="192" ht="15.75" customHeight="1">
      <c r="W192" s="8">
        <v>9416.977867425205</v>
      </c>
    </row>
    <row r="193" ht="15.75" customHeight="1">
      <c r="W193" s="8">
        <v>9716.908774041813</v>
      </c>
    </row>
    <row r="194" ht="15.75" customHeight="1">
      <c r="W194" s="8">
        <v>10044.581956175089</v>
      </c>
    </row>
    <row r="195" ht="15.75" customHeight="1">
      <c r="W195" s="8">
        <v>10369.504705982394</v>
      </c>
    </row>
    <row r="196" ht="15.75" customHeight="1">
      <c r="W196" s="8">
        <v>10698.316574811059</v>
      </c>
    </row>
    <row r="197" ht="15.75" customHeight="1">
      <c r="W197" s="8">
        <v>10953.34578282289</v>
      </c>
    </row>
    <row r="198" ht="15.75" customHeight="1">
      <c r="W198" s="8">
        <v>11210.996946609766</v>
      </c>
    </row>
    <row r="199" ht="15.75" customHeight="1">
      <c r="W199" s="8">
        <v>11499.411217495986</v>
      </c>
    </row>
    <row r="200" ht="15.75" customHeight="1">
      <c r="W200" s="8">
        <v>11813.560603054333</v>
      </c>
    </row>
    <row r="201" ht="15.75" customHeight="1">
      <c r="W201" s="8">
        <v>12161.592525508055</v>
      </c>
    </row>
    <row r="202" ht="15.75" customHeight="1">
      <c r="W202" s="8">
        <v>12488.209049257863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2021-05-28T15:02:07Z</dcterms:created>
  <dc:creator>student</dc:creator>
</cp:coreProperties>
</file>