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<sst xmlns="http://schemas.openxmlformats.org/spreadsheetml/2006/main" count="60" uniqueCount="26">
  <si>
    <t>Weekday data</t>
  </si>
  <si>
    <t>inputs:13</t>
  </si>
  <si>
    <t xml:space="preserve">input analyzer: beta </t>
  </si>
  <si>
    <t>Fit</t>
  </si>
  <si>
    <t>SSE</t>
  </si>
  <si>
    <t>Log_likelyhood</t>
  </si>
  <si>
    <t>k=(AIC+2log(L))/2</t>
  </si>
  <si>
    <t>n=10^((BIC+2log(L))/k)</t>
  </si>
  <si>
    <t>AIC=-2log(L)+2k</t>
  </si>
  <si>
    <t>BIC=-2log(L)+kLog(n)</t>
  </si>
  <si>
    <t>PC=(n-k/2)log(SSE/n)+k(n-1/n-k)</t>
  </si>
  <si>
    <t>Beta</t>
  </si>
  <si>
    <t>Erlang</t>
  </si>
  <si>
    <t>Exponential</t>
  </si>
  <si>
    <t>Gamma</t>
  </si>
  <si>
    <t>Lognormal</t>
  </si>
  <si>
    <t>Normal</t>
  </si>
  <si>
    <t>Triangular</t>
  </si>
  <si>
    <t>Uniform</t>
  </si>
  <si>
    <t>Weibull</t>
  </si>
  <si>
    <t>Weekend data</t>
  </si>
  <si>
    <t>inputs:15</t>
  </si>
  <si>
    <t>Input analyzer: beta</t>
  </si>
  <si>
    <t>Weekend/day</t>
  </si>
  <si>
    <t>inputs:28</t>
  </si>
  <si>
    <t>input analyzer: beta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</si>
</sst>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E+00"/>
  </numFmts>
  <fonts count="3">
    <font>
      <sz val="10.0"/>
      <color rgb="FF000000"/>
      <name val="Arial"/>
    </font>
    <font>
      <color theme="1"/>
      <name val="Arial"/>
    </font>
    <font>
      <b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/>
    </xf>
    <xf borderId="0" fillId="2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0" fontId="1" numFmtId="0" xfId="0" applyAlignment="1" applyFont="1">
      <alignment vertical="bottom"/>
    </xf>
    <xf borderId="0" fillId="3" fontId="1" numFmtId="0" xfId="0" applyAlignment="1" applyFont="1">
      <alignment readingOrder="0"/>
    </xf>
    <xf borderId="0" fillId="4" fontId="1" numFmtId="0" xfId="0" applyFont="1"/>
    <xf borderId="0" fillId="2" fontId="1" numFmtId="11" xfId="0" applyAlignment="1" applyFont="1" applyNumberFormat="1">
      <alignment readingOrder="0"/>
    </xf>
    <xf borderId="0" fillId="3" fontId="1" numFmtId="11" xfId="0" applyAlignment="1" applyFont="1" applyNumberFormat="1">
      <alignment readingOrder="0"/>
    </xf>
    <xf borderId="0" fillId="5" fontId="1" numFmtId="0" xfId="0" applyFill="1" applyFont="1"/>
    <xf borderId="0" fillId="5" fontId="1" numFmtId="0" xfId="0" applyAlignment="1" applyFont="1">
      <alignment readingOrder="0"/>
    </xf>
    <xf borderId="0" fillId="0" fontId="1" numFmtId="0" xfId="0" applyFont="1"/>
    <xf borderId="0" fillId="6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7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5.43"/>
    <col customWidth="1" min="4" max="4" width="21.43"/>
    <col customWidth="1" min="5" max="5" width="24.57"/>
    <col customWidth="1" min="6" max="6" width="23.43"/>
    <col customWidth="1" min="7" max="7" width="23.29"/>
    <col customWidth="1" min="8" max="8" width="33.86"/>
    <col customWidth="1" min="9" max="9" width="21.29"/>
    <col customWidth="1" min="10" max="10" width="34.57"/>
  </cols>
  <sheetData>
    <row r="1">
      <c r="A1" s="1" t="s">
        <v>0</v>
      </c>
      <c r="B1" s="2" t="s">
        <v>1</v>
      </c>
      <c r="C1" s="2" t="s">
        <v>2</v>
      </c>
    </row>
    <row r="2">
      <c r="A2" s="3" t="s">
        <v>3</v>
      </c>
      <c r="B2" s="4" t="s">
        <v>4</v>
      </c>
      <c r="C2" s="4" t="s">
        <v>5</v>
      </c>
      <c r="D2" s="3" t="s">
        <v>6</v>
      </c>
      <c r="E2" s="3" t="s">
        <v>7</v>
      </c>
      <c r="F2" s="5" t="s">
        <v>8</v>
      </c>
      <c r="G2" s="6" t="s">
        <v>9</v>
      </c>
      <c r="H2" s="7" t="s">
        <v>10</v>
      </c>
      <c r="K2" s="3"/>
    </row>
    <row r="3">
      <c r="A3" s="8" t="s">
        <v>11</v>
      </c>
      <c r="B3" s="2">
        <v>0.016043</v>
      </c>
      <c r="C3" s="2">
        <v>-45.3067</v>
      </c>
      <c r="D3" s="2">
        <v>4.0</v>
      </c>
      <c r="E3" s="2">
        <v>13.0</v>
      </c>
      <c r="F3" s="1">
        <v>98.6134</v>
      </c>
      <c r="G3" s="9">
        <v>100.8732</v>
      </c>
      <c r="H3" s="10">
        <f t="shared" ref="H3:H11" si="1">((E3-D3)/2)*log(B3/E3)+D3*((E3-1)/(E3-D3))</f>
        <v>-7.755626626</v>
      </c>
    </row>
    <row r="4">
      <c r="A4" s="8" t="s">
        <v>12</v>
      </c>
      <c r="B4" s="2">
        <v>0.045374</v>
      </c>
      <c r="C4" s="2">
        <v>-622.8492</v>
      </c>
      <c r="D4" s="2">
        <v>2.0</v>
      </c>
      <c r="E4" s="2">
        <v>13.0</v>
      </c>
      <c r="F4" s="11">
        <v>1249.7</v>
      </c>
      <c r="G4" s="12">
        <v>1250.8</v>
      </c>
      <c r="H4" s="10">
        <f t="shared" si="1"/>
        <v>-11.33243139</v>
      </c>
    </row>
    <row r="5">
      <c r="A5" s="8" t="s">
        <v>13</v>
      </c>
      <c r="B5" s="2">
        <v>0.045374</v>
      </c>
      <c r="C5" s="2">
        <v>-66.9622</v>
      </c>
      <c r="D5" s="2">
        <v>1.0</v>
      </c>
      <c r="E5" s="2">
        <v>13.0</v>
      </c>
      <c r="F5" s="1">
        <v>135.9244</v>
      </c>
      <c r="G5" s="9">
        <v>136.4893</v>
      </c>
      <c r="H5" s="13">
        <f t="shared" si="1"/>
        <v>-13.74281771</v>
      </c>
    </row>
    <row r="6">
      <c r="A6" s="8" t="s">
        <v>14</v>
      </c>
      <c r="B6" s="2">
        <v>0.037902</v>
      </c>
      <c r="C6" s="2">
        <v>-749.5687</v>
      </c>
      <c r="D6" s="2">
        <v>2.0</v>
      </c>
      <c r="E6" s="2">
        <v>13.0</v>
      </c>
      <c r="F6" s="11">
        <v>1503.1</v>
      </c>
      <c r="G6" s="12">
        <v>1504.3</v>
      </c>
      <c r="H6" s="10">
        <f t="shared" si="1"/>
        <v>-11.76222856</v>
      </c>
    </row>
    <row r="7">
      <c r="A7" s="8" t="s">
        <v>15</v>
      </c>
      <c r="B7" s="2">
        <v>0.037088</v>
      </c>
      <c r="C7" s="2">
        <v>-155.7622</v>
      </c>
      <c r="D7" s="2">
        <v>2.0</v>
      </c>
      <c r="E7" s="2">
        <v>13.0</v>
      </c>
      <c r="F7" s="14">
        <v>94.6134</v>
      </c>
      <c r="G7" s="14">
        <v>95.7433</v>
      </c>
      <c r="H7" s="10">
        <f t="shared" si="1"/>
        <v>-11.81408648</v>
      </c>
    </row>
    <row r="8">
      <c r="A8" s="8" t="s">
        <v>16</v>
      </c>
      <c r="B8" s="2">
        <v>0.127337</v>
      </c>
      <c r="C8" s="2">
        <v>-69.525</v>
      </c>
      <c r="D8" s="15">
        <f>(F8+2*C8)/2</f>
        <v>2</v>
      </c>
      <c r="E8" s="2">
        <v>13.0</v>
      </c>
      <c r="F8" s="1">
        <v>143.05</v>
      </c>
      <c r="G8" s="9">
        <v>144.1799</v>
      </c>
      <c r="H8" s="10">
        <f t="shared" si="1"/>
        <v>-8.86761988</v>
      </c>
    </row>
    <row r="9">
      <c r="A9" s="8" t="s">
        <v>17</v>
      </c>
      <c r="B9" s="2">
        <v>0.101717</v>
      </c>
      <c r="C9" s="2">
        <v>-74.434</v>
      </c>
      <c r="D9" s="2">
        <v>3.0</v>
      </c>
      <c r="E9" s="2">
        <v>13.0</v>
      </c>
      <c r="F9" s="1">
        <v>154.8681</v>
      </c>
      <c r="G9" s="9">
        <v>156.5629</v>
      </c>
      <c r="H9" s="10">
        <f t="shared" si="1"/>
        <v>-6.932749048</v>
      </c>
    </row>
    <row r="10">
      <c r="A10" s="8" t="s">
        <v>18</v>
      </c>
      <c r="B10" s="2">
        <v>0.089941</v>
      </c>
      <c r="C10" s="2">
        <v>-65.4804</v>
      </c>
      <c r="D10" s="15">
        <f>(F10+2*C10)/2</f>
        <v>2</v>
      </c>
      <c r="E10" s="2">
        <v>13.0</v>
      </c>
      <c r="F10" s="1">
        <v>134.9608</v>
      </c>
      <c r="G10" s="9">
        <v>136.0907</v>
      </c>
      <c r="H10" s="10">
        <f t="shared" si="1"/>
        <v>-9.69810284</v>
      </c>
    </row>
    <row r="11">
      <c r="A11" s="8" t="s">
        <v>19</v>
      </c>
      <c r="B11" s="2">
        <v>0.041103</v>
      </c>
      <c r="C11" s="2">
        <v>-79.9762</v>
      </c>
      <c r="D11" s="2">
        <v>2.0</v>
      </c>
      <c r="E11" s="2">
        <v>13.0</v>
      </c>
      <c r="F11" s="1">
        <v>163.9523</v>
      </c>
      <c r="G11" s="9">
        <v>165.0822</v>
      </c>
      <c r="H11" s="10">
        <f t="shared" si="1"/>
        <v>-11.56856589</v>
      </c>
    </row>
    <row r="13">
      <c r="A13" s="16" t="s">
        <v>20</v>
      </c>
      <c r="B13" s="2" t="s">
        <v>21</v>
      </c>
      <c r="C13" s="2" t="s">
        <v>22</v>
      </c>
    </row>
    <row r="14">
      <c r="A14" s="3" t="s">
        <v>3</v>
      </c>
      <c r="B14" s="4" t="s">
        <v>4</v>
      </c>
      <c r="C14" s="4" t="s">
        <v>5</v>
      </c>
      <c r="D14" s="3" t="s">
        <v>6</v>
      </c>
      <c r="E14" s="3" t="s">
        <v>7</v>
      </c>
      <c r="F14" s="5" t="s">
        <v>8</v>
      </c>
      <c r="G14" s="6" t="s">
        <v>9</v>
      </c>
      <c r="H14" s="7" t="s">
        <v>10</v>
      </c>
      <c r="K14" s="3"/>
    </row>
    <row r="15">
      <c r="A15" s="8" t="s">
        <v>11</v>
      </c>
      <c r="B15" s="2">
        <v>0.017514</v>
      </c>
      <c r="C15" s="2">
        <v>-54.6944</v>
      </c>
      <c r="D15" s="2">
        <v>4.0</v>
      </c>
      <c r="E15" s="2">
        <v>15.0</v>
      </c>
      <c r="F15" s="1">
        <v>117.3889</v>
      </c>
      <c r="G15" s="9">
        <v>120.2211</v>
      </c>
      <c r="H15" s="10">
        <f t="shared" ref="H15:H23" si="2">((E15-D15)/2)*log(B15/E15)+D15*((E15-1)/(E15-D15))</f>
        <v>-11.03897343</v>
      </c>
    </row>
    <row r="16">
      <c r="A16" s="8" t="s">
        <v>12</v>
      </c>
      <c r="B16" s="2">
        <v>0.04127</v>
      </c>
      <c r="C16" s="2">
        <v>-552.7245</v>
      </c>
      <c r="D16" s="2">
        <v>2.0</v>
      </c>
      <c r="E16" s="2">
        <v>15.0</v>
      </c>
      <c r="F16" s="11">
        <v>1109.4</v>
      </c>
      <c r="G16" s="12">
        <v>1110.9</v>
      </c>
      <c r="H16" s="10">
        <f t="shared" si="2"/>
        <v>-14.48912298</v>
      </c>
    </row>
    <row r="17">
      <c r="A17" s="8" t="s">
        <v>13</v>
      </c>
      <c r="B17" s="2">
        <v>0.04127</v>
      </c>
      <c r="C17" s="2">
        <v>-72.818</v>
      </c>
      <c r="D17" s="2">
        <v>1.0</v>
      </c>
      <c r="E17" s="2">
        <v>15.0</v>
      </c>
      <c r="F17" s="1">
        <v>147.6361</v>
      </c>
      <c r="G17" s="9">
        <v>148.3441</v>
      </c>
      <c r="H17" s="13">
        <f t="shared" si="2"/>
        <v>-16.92319753</v>
      </c>
    </row>
    <row r="18">
      <c r="A18" s="8" t="s">
        <v>14</v>
      </c>
      <c r="B18" s="2">
        <v>0.037157</v>
      </c>
      <c r="C18" s="17">
        <v>-555.7892</v>
      </c>
      <c r="D18" s="2">
        <v>2.0</v>
      </c>
      <c r="E18" s="2">
        <v>15.0</v>
      </c>
      <c r="F18" s="11">
        <v>1115.6</v>
      </c>
      <c r="G18" s="12">
        <v>1117.0</v>
      </c>
      <c r="H18" s="10">
        <f t="shared" si="2"/>
        <v>-14.78548285</v>
      </c>
    </row>
    <row r="19">
      <c r="A19" s="8" t="s">
        <v>15</v>
      </c>
      <c r="B19" s="2">
        <v>0.034087</v>
      </c>
      <c r="C19" s="2">
        <v>-167.7949</v>
      </c>
      <c r="D19" s="2">
        <v>2.0</v>
      </c>
      <c r="E19" s="2">
        <v>15.0</v>
      </c>
      <c r="F19" s="14">
        <v>113.3889</v>
      </c>
      <c r="G19" s="14">
        <v>114.805</v>
      </c>
      <c r="H19" s="10">
        <f t="shared" si="2"/>
        <v>-15.02891996</v>
      </c>
    </row>
    <row r="20">
      <c r="A20" s="8" t="s">
        <v>16</v>
      </c>
      <c r="B20" s="2">
        <v>0.132656</v>
      </c>
      <c r="C20" s="2">
        <v>-76.4533</v>
      </c>
      <c r="D20" s="15">
        <f t="shared" ref="D20:D23" si="3">(F20+2*C20)/2</f>
        <v>2</v>
      </c>
      <c r="E20" s="2">
        <v>15.0</v>
      </c>
      <c r="F20" s="1">
        <v>156.9066</v>
      </c>
      <c r="G20" s="9">
        <v>158.3227</v>
      </c>
      <c r="H20" s="10">
        <f t="shared" si="2"/>
        <v>-11.19302219</v>
      </c>
    </row>
    <row r="21">
      <c r="A21" s="8" t="s">
        <v>17</v>
      </c>
      <c r="B21" s="2">
        <v>0.099753</v>
      </c>
      <c r="C21" s="2">
        <v>-79.3457</v>
      </c>
      <c r="D21" s="15">
        <f t="shared" si="3"/>
        <v>3</v>
      </c>
      <c r="E21" s="2">
        <v>15.0</v>
      </c>
      <c r="F21" s="1">
        <v>164.6914</v>
      </c>
      <c r="G21" s="9">
        <v>166.8156</v>
      </c>
      <c r="H21" s="10">
        <f t="shared" si="2"/>
        <v>-9.56299176</v>
      </c>
    </row>
    <row r="22">
      <c r="A22" s="8" t="s">
        <v>18</v>
      </c>
      <c r="B22" s="2">
        <v>0.097778</v>
      </c>
      <c r="C22" s="2">
        <v>-72.0603</v>
      </c>
      <c r="D22" s="15">
        <f t="shared" si="3"/>
        <v>2</v>
      </c>
      <c r="E22" s="2">
        <v>15.0</v>
      </c>
      <c r="F22" s="1">
        <v>148.1206</v>
      </c>
      <c r="G22" s="9">
        <v>149.5367</v>
      </c>
      <c r="H22" s="10">
        <f t="shared" si="2"/>
        <v>-12.05417956</v>
      </c>
    </row>
    <row r="23">
      <c r="A23" s="8" t="s">
        <v>19</v>
      </c>
      <c r="B23" s="2">
        <v>0.039261</v>
      </c>
      <c r="C23" s="2">
        <v>-96.9101</v>
      </c>
      <c r="D23" s="15">
        <f t="shared" si="3"/>
        <v>2</v>
      </c>
      <c r="E23" s="2">
        <v>15.0</v>
      </c>
      <c r="F23" s="1">
        <v>197.8202</v>
      </c>
      <c r="G23" s="9">
        <v>199.2363</v>
      </c>
      <c r="H23" s="10">
        <f t="shared" si="2"/>
        <v>-14.62999821</v>
      </c>
    </row>
    <row r="25">
      <c r="A25" s="18" t="s">
        <v>23</v>
      </c>
      <c r="B25" s="2" t="s">
        <v>24</v>
      </c>
      <c r="C25" s="2" t="s">
        <v>25</v>
      </c>
    </row>
    <row r="26">
      <c r="A26" s="3" t="s">
        <v>3</v>
      </c>
      <c r="B26" s="4" t="s">
        <v>4</v>
      </c>
      <c r="C26" s="4" t="s">
        <v>5</v>
      </c>
      <c r="D26" s="3" t="s">
        <v>6</v>
      </c>
      <c r="E26" s="3" t="s">
        <v>7</v>
      </c>
      <c r="F26" s="5" t="s">
        <v>8</v>
      </c>
      <c r="G26" s="6" t="s">
        <v>9</v>
      </c>
      <c r="H26" s="7" t="s">
        <v>10</v>
      </c>
    </row>
    <row r="27">
      <c r="A27" s="8" t="s">
        <v>11</v>
      </c>
      <c r="B27" s="2">
        <v>0.010877</v>
      </c>
      <c r="C27" s="2">
        <v>-133.4509</v>
      </c>
      <c r="D27" s="2">
        <v>4.0</v>
      </c>
      <c r="E27" s="2">
        <v>28.0</v>
      </c>
      <c r="F27" s="1">
        <v>274.9017</v>
      </c>
      <c r="G27" s="9">
        <v>280.2306</v>
      </c>
      <c r="H27" s="10">
        <f t="shared" ref="H27:H35" si="4">((E27-D27)/2)*log(B27/E27)+D27*((E27-1)/(E27-D27))</f>
        <v>-36.42778683</v>
      </c>
    </row>
    <row r="28">
      <c r="A28" s="8" t="s">
        <v>12</v>
      </c>
      <c r="B28" s="2">
        <v>0.02771</v>
      </c>
      <c r="C28" s="2">
        <v>-875.257</v>
      </c>
      <c r="D28" s="2">
        <v>2.0</v>
      </c>
      <c r="E28" s="2">
        <v>28.0</v>
      </c>
      <c r="F28" s="11">
        <v>1754.5</v>
      </c>
      <c r="G28" s="12">
        <v>1757.2</v>
      </c>
      <c r="H28" s="10">
        <f t="shared" si="4"/>
        <v>-36.9818565</v>
      </c>
    </row>
    <row r="29">
      <c r="A29" s="8" t="s">
        <v>13</v>
      </c>
      <c r="B29" s="2">
        <v>0.02771</v>
      </c>
      <c r="C29" s="2">
        <v>-143.6805</v>
      </c>
      <c r="D29" s="2">
        <v>1.0</v>
      </c>
      <c r="E29" s="2">
        <v>28.0</v>
      </c>
      <c r="F29" s="1">
        <v>289.3609</v>
      </c>
      <c r="G29" s="9">
        <v>290.6932</v>
      </c>
      <c r="H29" s="13">
        <f t="shared" si="4"/>
        <v>-39.56104033</v>
      </c>
    </row>
    <row r="30">
      <c r="A30" s="8" t="s">
        <v>14</v>
      </c>
      <c r="B30" s="2">
        <v>0.033443</v>
      </c>
      <c r="C30" s="2">
        <v>-730.8751</v>
      </c>
      <c r="D30" s="2">
        <v>2.0</v>
      </c>
      <c r="E30" s="2">
        <v>28.0</v>
      </c>
      <c r="F30" s="11">
        <v>1465.8</v>
      </c>
      <c r="G30" s="12">
        <v>1468.4</v>
      </c>
      <c r="H30" s="10">
        <f t="shared" si="4"/>
        <v>-35.92016336</v>
      </c>
    </row>
    <row r="31">
      <c r="A31" s="8" t="s">
        <v>15</v>
      </c>
      <c r="B31" s="2">
        <v>0.033014</v>
      </c>
      <c r="C31" s="2">
        <v>-308.1916</v>
      </c>
      <c r="D31" s="2">
        <v>2.0</v>
      </c>
      <c r="E31" s="2">
        <v>28.0</v>
      </c>
      <c r="F31" s="14">
        <v>270.9017</v>
      </c>
      <c r="G31" s="14">
        <v>273.5661</v>
      </c>
      <c r="H31" s="10">
        <f t="shared" si="4"/>
        <v>-35.99305542</v>
      </c>
    </row>
    <row r="32">
      <c r="A32" s="8" t="s">
        <v>16</v>
      </c>
      <c r="B32" s="2">
        <v>0.082774</v>
      </c>
      <c r="C32" s="2">
        <v>-146.4268</v>
      </c>
      <c r="D32" s="2">
        <v>1.0</v>
      </c>
      <c r="E32" s="2">
        <v>28.0</v>
      </c>
      <c r="F32" s="1">
        <v>296.8537</v>
      </c>
      <c r="G32" s="9">
        <v>299.5181</v>
      </c>
      <c r="H32" s="10">
        <f t="shared" si="4"/>
        <v>-33.1450652</v>
      </c>
    </row>
    <row r="33">
      <c r="A33" s="8" t="s">
        <v>17</v>
      </c>
      <c r="B33" s="2">
        <v>0.055902</v>
      </c>
      <c r="C33" s="2">
        <v>-147.7388</v>
      </c>
      <c r="D33" s="2">
        <v>3.0</v>
      </c>
      <c r="E33" s="2">
        <v>28.0</v>
      </c>
      <c r="F33" s="1">
        <v>301.4775</v>
      </c>
      <c r="G33" s="9">
        <v>305.4742</v>
      </c>
      <c r="H33" s="10">
        <f t="shared" si="4"/>
        <v>-30.50663357</v>
      </c>
    </row>
    <row r="34">
      <c r="A34" s="8" t="s">
        <v>18</v>
      </c>
      <c r="B34" s="2">
        <v>0.052551</v>
      </c>
      <c r="C34" s="2">
        <v>-141.0347</v>
      </c>
      <c r="D34" s="2">
        <v>2.0</v>
      </c>
      <c r="E34" s="2">
        <v>28.0</v>
      </c>
      <c r="F34" s="1">
        <v>286.0693</v>
      </c>
      <c r="G34" s="9">
        <v>288.7338</v>
      </c>
      <c r="H34" s="10">
        <f t="shared" si="4"/>
        <v>-33.36857853</v>
      </c>
    </row>
    <row r="35">
      <c r="A35" s="8" t="s">
        <v>19</v>
      </c>
      <c r="B35" s="2">
        <v>0.038108</v>
      </c>
      <c r="C35" s="2">
        <v>-169.8951</v>
      </c>
      <c r="D35" s="2">
        <v>2.0</v>
      </c>
      <c r="E35" s="2">
        <v>28.0</v>
      </c>
      <c r="F35" s="1">
        <v>343.7903</v>
      </c>
      <c r="G35" s="9">
        <v>346.4547</v>
      </c>
      <c r="H35" s="10">
        <f t="shared" si="4"/>
        <v>-35.1829213</v>
      </c>
    </row>
  </sheetData>
  <drawing r:id="rId1"/>
</worksheet>
</file>