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E:\USB\USB 2\Non Class info\Programs Computer\Udemy\Accounting Cycle\Excel Workshet\"/>
    </mc:Choice>
  </mc:AlternateContent>
  <bookViews>
    <workbookView xWindow="120" yWindow="45" windowWidth="7350" windowHeight="5220" tabRatio="817" activeTab="1" xr2:uid="{00000000-000D-0000-FFFF-FFFF00000000}"/>
  </bookViews>
  <sheets>
    <sheet name="Example" sheetId="5" r:id="rId1"/>
    <sheet name="Worksheet" sheetId="6" r:id="rId2"/>
  </sheets>
  <calcPr calcId="171027"/>
  <fileRecoveryPr autoRecover="0"/>
</workbook>
</file>

<file path=xl/calcChain.xml><?xml version="1.0" encoding="utf-8"?>
<calcChain xmlns="http://schemas.openxmlformats.org/spreadsheetml/2006/main">
  <c r="P25" i="6" l="1"/>
  <c r="P26" i="6" s="1"/>
  <c r="H11" i="6" s="1"/>
  <c r="P24" i="6"/>
  <c r="L24" i="6"/>
  <c r="N22" i="6"/>
  <c r="J22" i="6"/>
  <c r="P19" i="6"/>
  <c r="P20" i="6" s="1"/>
  <c r="H10" i="6" s="1"/>
  <c r="L19" i="6"/>
  <c r="L20" i="6" s="1"/>
  <c r="H6" i="6" s="1"/>
  <c r="G6" i="6" s="1"/>
  <c r="L18" i="6"/>
  <c r="N17" i="6"/>
  <c r="J16" i="6"/>
  <c r="F16" i="6"/>
  <c r="P14" i="6"/>
  <c r="P15" i="6" s="1"/>
  <c r="H9" i="6" s="1"/>
  <c r="E2" i="6" s="1"/>
  <c r="T14" i="6"/>
  <c r="T15" i="6" s="1"/>
  <c r="T16" i="6" s="1"/>
  <c r="H13" i="6" s="1"/>
  <c r="G13" i="6" s="1"/>
  <c r="F14" i="6"/>
  <c r="P13" i="6"/>
  <c r="R12" i="6"/>
  <c r="N11" i="6"/>
  <c r="T9" i="6"/>
  <c r="T10" i="6" s="1"/>
  <c r="H12" i="6" s="1"/>
  <c r="G12" i="6" s="1"/>
  <c r="P9" i="6"/>
  <c r="T8" i="6"/>
  <c r="P8" i="6"/>
  <c r="L8" i="6"/>
  <c r="L9" i="6" s="1"/>
  <c r="L10" i="6" s="1"/>
  <c r="L11" i="6" s="1"/>
  <c r="L12" i="6" s="1"/>
  <c r="L13" i="6" s="1"/>
  <c r="L14" i="6" s="1"/>
  <c r="H8" i="6"/>
  <c r="G8" i="6" s="1"/>
  <c r="R6" i="6"/>
  <c r="N6" i="6"/>
  <c r="J6" i="6"/>
  <c r="G4" i="6"/>
  <c r="G10" i="6" l="1"/>
  <c r="I2" i="6"/>
  <c r="E3" i="6" s="1"/>
  <c r="H5" i="6"/>
  <c r="L25" i="6"/>
  <c r="L26" i="6" s="1"/>
  <c r="H7" i="6" s="1"/>
  <c r="G7" i="6" s="1"/>
  <c r="H16" i="6"/>
  <c r="G11" i="6"/>
  <c r="G16" i="6" s="1"/>
  <c r="K14" i="5"/>
  <c r="J25" i="5"/>
  <c r="C20" i="5"/>
  <c r="K13" i="5"/>
  <c r="R15" i="5"/>
  <c r="C11" i="5"/>
  <c r="R9" i="5"/>
  <c r="C17" i="5"/>
  <c r="O14" i="5"/>
  <c r="J12" i="5"/>
  <c r="D15" i="5"/>
  <c r="K11" i="5"/>
  <c r="O25" i="5"/>
  <c r="J10" i="5"/>
  <c r="D9" i="5"/>
  <c r="O20" i="5"/>
  <c r="J9" i="5"/>
  <c r="D6" i="5"/>
  <c r="L5" i="6" l="1"/>
  <c r="C2" i="6"/>
  <c r="H14" i="6"/>
  <c r="G5" i="6"/>
  <c r="G14" i="6" s="1"/>
  <c r="P13" i="5"/>
  <c r="N11" i="5"/>
  <c r="P14" i="5" l="1"/>
  <c r="P15" i="5" s="1"/>
  <c r="H9" i="5" s="1"/>
  <c r="R6" i="5" l="1"/>
  <c r="P19" i="5"/>
  <c r="T14" i="5"/>
  <c r="R12" i="5"/>
  <c r="T8" i="5"/>
  <c r="P24" i="5"/>
  <c r="N22" i="5"/>
  <c r="N17" i="5"/>
  <c r="P8" i="5"/>
  <c r="P9" i="5" s="1"/>
  <c r="H8" i="5" s="1"/>
  <c r="N6" i="5"/>
  <c r="L24" i="5"/>
  <c r="J22" i="5"/>
  <c r="L18" i="5"/>
  <c r="J16" i="5"/>
  <c r="L8" i="5"/>
  <c r="J6" i="5"/>
  <c r="F16" i="5"/>
  <c r="F14" i="5"/>
  <c r="G4" i="5"/>
  <c r="G8" i="5" l="1"/>
  <c r="E2" i="5"/>
  <c r="T9" i="5"/>
  <c r="T10" i="5" s="1"/>
  <c r="H12" i="5" s="1"/>
  <c r="L25" i="5"/>
  <c r="L26" i="5" s="1"/>
  <c r="T15" i="5"/>
  <c r="T16" i="5" s="1"/>
  <c r="H13" i="5" s="1"/>
  <c r="G13" i="5" s="1"/>
  <c r="L9" i="5"/>
  <c r="L10" i="5" s="1"/>
  <c r="L11" i="5" s="1"/>
  <c r="L12" i="5" s="1"/>
  <c r="P25" i="5"/>
  <c r="P26" i="5" s="1"/>
  <c r="H11" i="5" s="1"/>
  <c r="L19" i="5"/>
  <c r="L20" i="5" s="1"/>
  <c r="H6" i="5" s="1"/>
  <c r="G6" i="5" s="1"/>
  <c r="G12" i="5" l="1"/>
  <c r="L13" i="5"/>
  <c r="L14" i="5" s="1"/>
  <c r="H5" i="5" s="1"/>
  <c r="H7" i="5"/>
  <c r="G7" i="5" s="1"/>
  <c r="G11" i="5"/>
  <c r="H16" i="5"/>
  <c r="G5" i="5" l="1"/>
  <c r="H14" i="5"/>
  <c r="G16" i="5"/>
  <c r="C2" i="5"/>
  <c r="P20" i="5" l="1"/>
  <c r="L5" i="5" s="1"/>
  <c r="H10" i="5" l="1"/>
  <c r="G10" i="5" l="1"/>
  <c r="G14" i="5" s="1"/>
  <c r="I2" i="5"/>
  <c r="E3" i="5" s="1"/>
</calcChain>
</file>

<file path=xl/sharedStrings.xml><?xml version="1.0" encoding="utf-8"?>
<sst xmlns="http://schemas.openxmlformats.org/spreadsheetml/2006/main" count="154" uniqueCount="39">
  <si>
    <t>Cash</t>
  </si>
  <si>
    <t>Accounts Receivable</t>
  </si>
  <si>
    <t>Accounts Payable</t>
  </si>
  <si>
    <t>Balance</t>
  </si>
  <si>
    <t>Accounts</t>
  </si>
  <si>
    <t>Debit</t>
  </si>
  <si>
    <t>Credit</t>
  </si>
  <si>
    <t>Supplies</t>
  </si>
  <si>
    <t>Utilities Expense</t>
  </si>
  <si>
    <t xml:space="preserve">a. </t>
  </si>
  <si>
    <t xml:space="preserve">b. </t>
  </si>
  <si>
    <t xml:space="preserve">c. </t>
  </si>
  <si>
    <t xml:space="preserve">d. </t>
  </si>
  <si>
    <t xml:space="preserve">e. </t>
  </si>
  <si>
    <t>Net Income</t>
  </si>
  <si>
    <t>12/31/x1</t>
  </si>
  <si>
    <t>Owner Capital</t>
  </si>
  <si>
    <t>Assets</t>
  </si>
  <si>
    <t>=</t>
  </si>
  <si>
    <t>Liabilities</t>
  </si>
  <si>
    <t>+</t>
  </si>
  <si>
    <t>Owner's Equity</t>
  </si>
  <si>
    <t>Wages expense</t>
  </si>
  <si>
    <t>Increase</t>
  </si>
  <si>
    <t>None</t>
  </si>
  <si>
    <t>General Ledger</t>
  </si>
  <si>
    <t>Beginning Balance</t>
  </si>
  <si>
    <t xml:space="preserve">   </t>
  </si>
  <si>
    <t>(Credit)</t>
  </si>
  <si>
    <t>Total General Ledger</t>
  </si>
  <si>
    <t>Total Debits - Total (credits)</t>
  </si>
  <si>
    <t>Trial Balance</t>
  </si>
  <si>
    <t>f.</t>
  </si>
  <si>
    <t>Unearned Revenue</t>
  </si>
  <si>
    <t>Revenue or income</t>
  </si>
  <si>
    <t xml:space="preserve">   Owner Capital</t>
  </si>
  <si>
    <t xml:space="preserve">   Revenue or income</t>
  </si>
  <si>
    <t xml:space="preserve">   Cash</t>
  </si>
  <si>
    <t xml:space="preserve">   Unearned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</si>
</sst>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70C0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</cellStyleXfs>
  <cellXfs count="68">
    <xf numFmtId="0" fontId="0" fillId="0" borderId="0" xfId="0"/>
    <xf numFmtId="37" fontId="5" fillId="4" borderId="0" xfId="2" applyNumberFormat="1" applyFont="1" applyFill="1"/>
    <xf numFmtId="37" fontId="6" fillId="4" borderId="0" xfId="2" applyNumberFormat="1" applyFont="1" applyFill="1"/>
    <xf numFmtId="37" fontId="8" fillId="4" borderId="0" xfId="2" applyNumberFormat="1" applyFont="1" applyFill="1"/>
    <xf numFmtId="37" fontId="9" fillId="4" borderId="0" xfId="2" applyNumberFormat="1" applyFont="1" applyFill="1"/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37" fontId="13" fillId="4" borderId="0" xfId="2" applyNumberFormat="1" applyFont="1" applyFill="1"/>
    <xf numFmtId="37" fontId="10" fillId="6" borderId="5" xfId="0" applyNumberFormat="1" applyFont="1" applyFill="1" applyBorder="1" applyProtection="1">
      <protection locked="0"/>
    </xf>
    <xf numFmtId="37" fontId="4" fillId="4" borderId="0" xfId="2" applyNumberFormat="1" applyFont="1" applyFill="1" applyAlignment="1">
      <alignment horizontal="center"/>
    </xf>
    <xf numFmtId="37" fontId="7" fillId="4" borderId="0" xfId="0" applyNumberFormat="1" applyFont="1" applyFill="1" applyAlignment="1">
      <alignment horizontal="center"/>
    </xf>
    <xf numFmtId="37" fontId="11" fillId="0" borderId="6" xfId="2" applyNumberFormat="1" applyFont="1" applyFill="1" applyBorder="1"/>
    <xf numFmtId="37" fontId="11" fillId="0" borderId="5" xfId="2" applyNumberFormat="1" applyFont="1" applyBorder="1"/>
    <xf numFmtId="37" fontId="12" fillId="4" borderId="5" xfId="2" applyNumberFormat="1" applyFont="1" applyFill="1" applyBorder="1"/>
    <xf numFmtId="37" fontId="11" fillId="0" borderId="5" xfId="2" applyNumberFormat="1" applyFont="1" applyFill="1" applyBorder="1"/>
    <xf numFmtId="37" fontId="9" fillId="4" borderId="5" xfId="2" applyNumberFormat="1" applyFont="1" applyFill="1" applyBorder="1"/>
    <xf numFmtId="37" fontId="11" fillId="7" borderId="5" xfId="2" applyNumberFormat="1" applyFont="1" applyFill="1" applyBorder="1"/>
    <xf numFmtId="37" fontId="8" fillId="4" borderId="5" xfId="2" applyNumberFormat="1" applyFont="1" applyFill="1" applyBorder="1"/>
    <xf numFmtId="37" fontId="4" fillId="4" borderId="5" xfId="0" applyNumberFormat="1" applyFont="1" applyFill="1" applyBorder="1"/>
    <xf numFmtId="37" fontId="11" fillId="4" borderId="6" xfId="2" applyNumberFormat="1" applyFont="1" applyFill="1" applyBorder="1"/>
    <xf numFmtId="37" fontId="11" fillId="0" borderId="5" xfId="2" applyNumberFormat="1" applyFont="1" applyFill="1" applyBorder="1" applyProtection="1">
      <protection locked="0"/>
    </xf>
    <xf numFmtId="37" fontId="13" fillId="4" borderId="5" xfId="2" applyNumberFormat="1" applyFont="1" applyFill="1" applyBorder="1"/>
    <xf numFmtId="37" fontId="5" fillId="0" borderId="0" xfId="2" applyNumberFormat="1" applyFont="1" applyFill="1" applyBorder="1"/>
    <xf numFmtId="37" fontId="8" fillId="0" borderId="0" xfId="2" applyNumberFormat="1" applyFont="1" applyFill="1" applyBorder="1"/>
    <xf numFmtId="0" fontId="14" fillId="0" borderId="0" xfId="2" applyFont="1" applyFill="1"/>
    <xf numFmtId="0" fontId="3" fillId="0" borderId="0" xfId="0" applyFont="1" applyAlignment="1">
      <alignment horizontal="left"/>
    </xf>
    <xf numFmtId="37" fontId="3" fillId="6" borderId="5" xfId="0" applyNumberFormat="1" applyFont="1" applyFill="1" applyBorder="1" applyProtection="1">
      <protection locked="0"/>
    </xf>
    <xf numFmtId="37" fontId="5" fillId="4" borderId="0" xfId="2" applyNumberFormat="1" applyFont="1" applyFill="1" applyAlignment="1">
      <alignment horizontal="centerContinuous" wrapText="1"/>
    </xf>
    <xf numFmtId="0" fontId="3" fillId="0" borderId="0" xfId="0" applyFont="1"/>
    <xf numFmtId="37" fontId="3" fillId="0" borderId="0" xfId="0" applyNumberFormat="1" applyFont="1"/>
    <xf numFmtId="37" fontId="3" fillId="2" borderId="5" xfId="3" applyNumberFormat="1" applyFont="1" applyBorder="1" applyAlignment="1">
      <alignment horizontal="center"/>
    </xf>
    <xf numFmtId="0" fontId="3" fillId="0" borderId="0" xfId="0" applyFont="1" applyFill="1"/>
    <xf numFmtId="37" fontId="3" fillId="0" borderId="0" xfId="0" applyNumberFormat="1" applyFont="1" applyFill="1"/>
    <xf numFmtId="37" fontId="3" fillId="0" borderId="0" xfId="3" applyNumberFormat="1" applyFont="1" applyFill="1" applyBorder="1" applyAlignment="1">
      <alignment horizontal="centerContinuous"/>
    </xf>
    <xf numFmtId="37" fontId="3" fillId="0" borderId="0" xfId="3" applyNumberFormat="1" applyFont="1" applyFill="1" applyBorder="1" applyAlignment="1">
      <alignment horizontal="center"/>
    </xf>
    <xf numFmtId="37" fontId="4" fillId="0" borderId="0" xfId="0" applyNumberFormat="1" applyFont="1" applyFill="1" applyBorder="1"/>
    <xf numFmtId="37" fontId="3" fillId="0" borderId="0" xfId="0" applyNumberFormat="1" applyFont="1" applyFill="1" applyBorder="1" applyProtection="1">
      <protection locked="0"/>
    </xf>
    <xf numFmtId="0" fontId="3" fillId="0" borderId="0" xfId="0" applyFont="1" applyFill="1" applyBorder="1"/>
    <xf numFmtId="37" fontId="3" fillId="0" borderId="0" xfId="0" applyNumberFormat="1" applyFont="1" applyFill="1" applyBorder="1"/>
    <xf numFmtId="37" fontId="16" fillId="10" borderId="2" xfId="6" applyNumberFormat="1" applyFont="1" applyBorder="1" applyAlignment="1" applyProtection="1">
      <alignment horizontal="centerContinuous"/>
    </xf>
    <xf numFmtId="37" fontId="16" fillId="9" borderId="2" xfId="5" applyNumberFormat="1" applyFont="1" applyBorder="1" applyAlignment="1" applyProtection="1">
      <alignment horizontal="centerContinuous"/>
    </xf>
    <xf numFmtId="37" fontId="16" fillId="9" borderId="8" xfId="5" applyNumberFormat="1" applyFont="1" applyBorder="1" applyAlignment="1" applyProtection="1">
      <alignment horizontal="centerContinuous"/>
    </xf>
    <xf numFmtId="37" fontId="16" fillId="10" borderId="8" xfId="6" applyNumberFormat="1" applyFont="1" applyBorder="1" applyAlignment="1" applyProtection="1">
      <alignment horizontal="centerContinuous"/>
    </xf>
    <xf numFmtId="37" fontId="16" fillId="11" borderId="9" xfId="3" applyNumberFormat="1" applyFont="1" applyFill="1" applyBorder="1" applyAlignment="1">
      <alignment horizontal="centerContinuous"/>
    </xf>
    <xf numFmtId="37" fontId="16" fillId="11" borderId="10" xfId="3" applyNumberFormat="1" applyFont="1" applyFill="1" applyBorder="1" applyAlignment="1">
      <alignment horizontal="centerContinuous"/>
    </xf>
    <xf numFmtId="37" fontId="16" fillId="11" borderId="11" xfId="3" applyNumberFormat="1" applyFont="1" applyFill="1" applyBorder="1" applyAlignment="1">
      <alignment horizontal="centerContinuous"/>
    </xf>
    <xf numFmtId="37" fontId="16" fillId="7" borderId="9" xfId="3" applyNumberFormat="1" applyFont="1" applyFill="1" applyBorder="1" applyAlignment="1">
      <alignment horizontal="centerContinuous"/>
    </xf>
    <xf numFmtId="37" fontId="16" fillId="7" borderId="10" xfId="3" applyNumberFormat="1" applyFont="1" applyFill="1" applyBorder="1" applyAlignment="1">
      <alignment horizontal="centerContinuous"/>
    </xf>
    <xf numFmtId="37" fontId="16" fillId="7" borderId="11" xfId="3" applyNumberFormat="1" applyFont="1" applyFill="1" applyBorder="1" applyAlignment="1">
      <alignment horizontal="centerContinuous"/>
    </xf>
    <xf numFmtId="37" fontId="8" fillId="4" borderId="0" xfId="0" applyNumberFormat="1" applyFont="1" applyFill="1"/>
    <xf numFmtId="37" fontId="6" fillId="4" borderId="0" xfId="2" applyNumberFormat="1" applyFont="1" applyFill="1" applyAlignment="1">
      <alignment horizontal="center"/>
    </xf>
    <xf numFmtId="37" fontId="17" fillId="12" borderId="0" xfId="1" applyNumberFormat="1" applyFont="1" applyFill="1" applyBorder="1" applyAlignment="1">
      <alignment horizontal="center" vertical="top"/>
    </xf>
    <xf numFmtId="0" fontId="17" fillId="12" borderId="0" xfId="1" applyFont="1" applyFill="1" applyBorder="1" applyAlignment="1">
      <alignment horizontal="center" vertical="top"/>
    </xf>
    <xf numFmtId="37" fontId="17" fillId="12" borderId="0" xfId="1" quotePrefix="1" applyNumberFormat="1" applyFont="1" applyFill="1" applyBorder="1" applyAlignment="1">
      <alignment horizontal="center" vertical="top"/>
    </xf>
    <xf numFmtId="37" fontId="17" fillId="12" borderId="0" xfId="1" applyNumberFormat="1" applyFont="1" applyFill="1" applyBorder="1" applyAlignment="1">
      <alignment horizontal="center" vertical="top" wrapText="1"/>
    </xf>
    <xf numFmtId="37" fontId="16" fillId="9" borderId="5" xfId="5" applyNumberFormat="1" applyFont="1" applyBorder="1" applyAlignment="1" applyProtection="1">
      <alignment horizontal="left"/>
      <protection locked="0"/>
    </xf>
    <xf numFmtId="0" fontId="16" fillId="7" borderId="5" xfId="2" applyFont="1" applyFill="1" applyBorder="1" applyProtection="1">
      <protection locked="0"/>
    </xf>
    <xf numFmtId="37" fontId="16" fillId="10" borderId="5" xfId="6" applyNumberFormat="1" applyFont="1" applyBorder="1" applyAlignment="1" applyProtection="1">
      <alignment horizontal="left"/>
      <protection locked="0"/>
    </xf>
    <xf numFmtId="0" fontId="16" fillId="11" borderId="5" xfId="2" applyFont="1" applyFill="1" applyBorder="1" applyProtection="1">
      <protection locked="0"/>
    </xf>
    <xf numFmtId="37" fontId="18" fillId="12" borderId="2" xfId="4" applyNumberFormat="1" applyFont="1" applyFill="1" applyBorder="1" applyAlignment="1">
      <alignment horizontal="centerContinuous"/>
    </xf>
    <xf numFmtId="37" fontId="18" fillId="12" borderId="3" xfId="4" applyNumberFormat="1" applyFont="1" applyFill="1" applyBorder="1" applyAlignment="1">
      <alignment horizontal="centerContinuous"/>
    </xf>
    <xf numFmtId="37" fontId="18" fillId="12" borderId="4" xfId="4" applyNumberFormat="1" applyFont="1" applyFill="1" applyBorder="1" applyAlignment="1">
      <alignment horizontal="centerContinuous"/>
    </xf>
    <xf numFmtId="0" fontId="3" fillId="5" borderId="0" xfId="0" applyFont="1" applyFill="1"/>
    <xf numFmtId="0" fontId="1" fillId="0" borderId="1" xfId="1" applyFont="1" applyAlignment="1">
      <alignment horizontal="left"/>
    </xf>
    <xf numFmtId="0" fontId="3" fillId="0" borderId="0" xfId="0" applyFont="1" applyFill="1" applyAlignment="1">
      <alignment horizontal="left"/>
    </xf>
    <xf numFmtId="37" fontId="3" fillId="8" borderId="2" xfId="0" applyNumberFormat="1" applyFont="1" applyFill="1" applyBorder="1" applyAlignment="1">
      <alignment horizontal="center"/>
    </xf>
    <xf numFmtId="37" fontId="3" fillId="8" borderId="3" xfId="0" applyNumberFormat="1" applyFont="1" applyFill="1" applyBorder="1" applyAlignment="1">
      <alignment horizontal="center"/>
    </xf>
    <xf numFmtId="37" fontId="3" fillId="8" borderId="7" xfId="0" applyNumberFormat="1" applyFont="1" applyFill="1" applyBorder="1" applyAlignment="1">
      <alignment horizontal="center"/>
    </xf>
  </cellXfs>
  <cellStyles count="7">
    <cellStyle name="20% - Accent1" xfId="3" builtinId="30"/>
    <cellStyle name="40% - Accent2" xfId="4" builtinId="35"/>
    <cellStyle name="Accent2" xfId="5" builtinId="33"/>
    <cellStyle name="Accent6" xfId="6" builtinId="49"/>
    <cellStyle name="Heading 3" xfId="1" builtinId="18"/>
    <cellStyle name="Heading 4" xfId="2" builtinId="19"/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FF7C80"/>
      <color rgb="FFCCFFCC"/>
      <color rgb="FFFF9933"/>
      <color rgb="FFFF6600"/>
      <color rgb="FFFF9999"/>
      <color rgb="FFFFCC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3</xdr:col>
      <xdr:colOff>693127</xdr:colOff>
      <xdr:row>33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9BCDED-EBFE-4A41-87C5-EF655528A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800600"/>
          <a:ext cx="2771775" cy="218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3</xdr:col>
      <xdr:colOff>693127</xdr:colOff>
      <xdr:row>33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2E4F54-B428-4EA6-912C-08EEE859C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895850"/>
          <a:ext cx="2779102" cy="218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F0"/>
  </sheetPr>
  <dimension ref="A1:AA57"/>
  <sheetViews>
    <sheetView topLeftCell="A4" zoomScale="130" zoomScaleNormal="130" workbookViewId="0">
      <selection activeCell="J11" sqref="J11"/>
    </sheetView>
  </sheetViews>
  <sheetFormatPr defaultRowHeight="15" x14ac:dyDescent="0.25"/>
  <cols>
    <col min="1" max="1" width="3.42578125" style="25" bestFit="1" customWidth="1"/>
    <col min="2" max="2" width="20.7109375" style="29" customWidth="1"/>
    <col min="3" max="4" width="10.5703125" style="29" customWidth="1"/>
    <col min="5" max="5" width="20.28515625" style="29" customWidth="1"/>
    <col min="6" max="6" width="9.85546875" style="29" hidden="1" customWidth="1"/>
    <col min="7" max="7" width="9" style="29" hidden="1" customWidth="1"/>
    <col min="8" max="8" width="10.7109375" style="29" customWidth="1"/>
    <col min="9" max="9" width="1.42578125" style="29" customWidth="1"/>
    <col min="10" max="12" width="9.42578125" style="29" customWidth="1"/>
    <col min="13" max="13" width="1.42578125" style="29" customWidth="1"/>
    <col min="14" max="14" width="9.42578125" style="29" customWidth="1"/>
    <col min="15" max="15" width="10" style="29" bestFit="1" customWidth="1"/>
    <col min="16" max="16" width="10.28515625" style="29" customWidth="1"/>
    <col min="17" max="17" width="1.42578125" style="29" customWidth="1"/>
    <col min="18" max="19" width="9.42578125" style="29" customWidth="1"/>
    <col min="20" max="20" width="9.85546875" style="29" bestFit="1" customWidth="1"/>
    <col min="21" max="21" width="3" style="28" customWidth="1"/>
    <col min="22" max="25" width="9.140625" style="28"/>
    <col min="26" max="26" width="0" style="28" hidden="1" customWidth="1"/>
    <col min="27" max="16384" width="9.140625" style="28"/>
  </cols>
  <sheetData>
    <row r="1" spans="1:27" ht="35.65" customHeight="1" x14ac:dyDescent="0.25">
      <c r="C1" s="9" t="s">
        <v>17</v>
      </c>
      <c r="D1" s="10" t="s">
        <v>18</v>
      </c>
      <c r="E1" s="50" t="s">
        <v>19</v>
      </c>
      <c r="H1" s="10" t="s">
        <v>20</v>
      </c>
      <c r="I1" s="27" t="s">
        <v>21</v>
      </c>
      <c r="J1" s="27"/>
      <c r="N1" s="28"/>
      <c r="O1" s="28"/>
      <c r="P1" s="28"/>
      <c r="R1" s="28"/>
      <c r="S1" s="28"/>
      <c r="T1" s="28"/>
      <c r="Y1" s="62"/>
      <c r="Z1" s="62"/>
      <c r="AA1" s="62"/>
    </row>
    <row r="2" spans="1:27" ht="15.75" thickBot="1" x14ac:dyDescent="0.3">
      <c r="C2" s="9">
        <f>SUM(H5:H7)</f>
        <v>160745</v>
      </c>
      <c r="D2" s="10" t="s">
        <v>18</v>
      </c>
      <c r="E2" s="50">
        <f>-SUM(H8:H9)</f>
        <v>19500</v>
      </c>
      <c r="H2" s="10" t="s">
        <v>20</v>
      </c>
      <c r="I2" s="27">
        <f>-SUM(H10:H13)</f>
        <v>141245</v>
      </c>
      <c r="J2" s="27"/>
      <c r="N2" s="28"/>
      <c r="O2" s="28"/>
      <c r="P2" s="28"/>
      <c r="R2" s="28"/>
      <c r="S2" s="28"/>
      <c r="T2" s="28"/>
      <c r="Z2" s="28" t="s">
        <v>24</v>
      </c>
    </row>
    <row r="3" spans="1:27" ht="18.399999999999999" customHeight="1" thickBot="1" x14ac:dyDescent="0.3">
      <c r="E3" s="65">
        <f>E2+I2</f>
        <v>160745</v>
      </c>
      <c r="F3" s="66"/>
      <c r="G3" s="66"/>
      <c r="H3" s="66"/>
      <c r="I3" s="66"/>
      <c r="J3" s="67"/>
      <c r="N3" s="28"/>
      <c r="O3" s="28"/>
      <c r="P3" s="28"/>
      <c r="R3" s="28"/>
      <c r="S3" s="28"/>
      <c r="T3" s="28"/>
      <c r="Z3" s="28" t="s">
        <v>23</v>
      </c>
    </row>
    <row r="4" spans="1:27" ht="24.75" thickBot="1" x14ac:dyDescent="0.4">
      <c r="A4" s="63"/>
      <c r="B4" s="51" t="s">
        <v>4</v>
      </c>
      <c r="C4" s="51" t="s">
        <v>5</v>
      </c>
      <c r="D4" s="51" t="s">
        <v>28</v>
      </c>
      <c r="E4" s="52" t="s">
        <v>4</v>
      </c>
      <c r="F4" s="53" t="s">
        <v>15</v>
      </c>
      <c r="G4" s="51" t="str">
        <f>F4</f>
        <v>12/31/x1</v>
      </c>
      <c r="H4" s="54" t="s">
        <v>31</v>
      </c>
      <c r="J4" s="59" t="s">
        <v>25</v>
      </c>
      <c r="K4" s="60"/>
      <c r="L4" s="60"/>
      <c r="M4" s="60"/>
      <c r="N4" s="60"/>
      <c r="O4" s="60"/>
      <c r="P4" s="61"/>
      <c r="Q4" s="60"/>
      <c r="R4" s="60"/>
      <c r="S4" s="60"/>
      <c r="T4" s="61"/>
    </row>
    <row r="5" spans="1:27" ht="16.5" thickBot="1" x14ac:dyDescent="0.3">
      <c r="A5" s="5" t="s">
        <v>9</v>
      </c>
      <c r="B5" s="8" t="s">
        <v>0</v>
      </c>
      <c r="C5" s="8">
        <v>130000</v>
      </c>
      <c r="D5" s="8"/>
      <c r="E5" s="57" t="s">
        <v>0</v>
      </c>
      <c r="F5" s="12">
        <v>0</v>
      </c>
      <c r="G5" s="20">
        <f>+H5-F5</f>
        <v>160290</v>
      </c>
      <c r="H5" s="13">
        <f>+L14</f>
        <v>160290</v>
      </c>
      <c r="J5" s="29" t="s">
        <v>29</v>
      </c>
      <c r="L5" s="29">
        <f>+L14+L20+L26+P9+T16+T10+P26+P20+P15</f>
        <v>0</v>
      </c>
      <c r="N5" s="28"/>
      <c r="O5" s="28"/>
      <c r="P5" s="28"/>
      <c r="R5" s="28"/>
      <c r="S5" s="28"/>
      <c r="T5" s="28"/>
    </row>
    <row r="6" spans="1:27" ht="16.5" thickBot="1" x14ac:dyDescent="0.3">
      <c r="A6" s="5"/>
      <c r="B6" s="8" t="s">
        <v>35</v>
      </c>
      <c r="C6" s="8"/>
      <c r="D6" s="8">
        <f>-C5</f>
        <v>-130000</v>
      </c>
      <c r="E6" s="57" t="s">
        <v>1</v>
      </c>
      <c r="F6" s="12">
        <v>0</v>
      </c>
      <c r="G6" s="20">
        <f t="shared" ref="G6:G13" si="0">+H6-F6</f>
        <v>0</v>
      </c>
      <c r="H6" s="13">
        <f>+L20</f>
        <v>0</v>
      </c>
      <c r="J6" s="39" t="str">
        <f>+E5</f>
        <v>Cash</v>
      </c>
      <c r="K6" s="39"/>
      <c r="L6" s="42"/>
      <c r="N6" s="40" t="str">
        <f>+E8</f>
        <v>Accounts Payable</v>
      </c>
      <c r="O6" s="40"/>
      <c r="P6" s="41"/>
      <c r="R6" s="43" t="str">
        <f>+E12</f>
        <v>Wages expense</v>
      </c>
      <c r="S6" s="44"/>
      <c r="T6" s="45"/>
    </row>
    <row r="7" spans="1:27" ht="15.75" x14ac:dyDescent="0.25">
      <c r="A7" s="5"/>
      <c r="B7" s="8"/>
      <c r="C7" s="8"/>
      <c r="D7" s="8"/>
      <c r="E7" s="57" t="s">
        <v>7</v>
      </c>
      <c r="F7" s="14">
        <v>0</v>
      </c>
      <c r="G7" s="20">
        <f t="shared" si="0"/>
        <v>455</v>
      </c>
      <c r="H7" s="13">
        <f>+L26</f>
        <v>455</v>
      </c>
      <c r="J7" s="30" t="s">
        <v>5</v>
      </c>
      <c r="K7" s="30" t="s">
        <v>6</v>
      </c>
      <c r="L7" s="30" t="s">
        <v>3</v>
      </c>
      <c r="N7" s="30" t="s">
        <v>5</v>
      </c>
      <c r="O7" s="30" t="s">
        <v>6</v>
      </c>
      <c r="P7" s="30" t="s">
        <v>3</v>
      </c>
      <c r="R7" s="30" t="s">
        <v>5</v>
      </c>
      <c r="S7" s="30" t="s">
        <v>6</v>
      </c>
      <c r="T7" s="30" t="s">
        <v>3</v>
      </c>
    </row>
    <row r="8" spans="1:27" ht="15.75" x14ac:dyDescent="0.25">
      <c r="A8" s="5" t="s">
        <v>10</v>
      </c>
      <c r="B8" s="8" t="s">
        <v>0</v>
      </c>
      <c r="C8" s="8">
        <v>13000</v>
      </c>
      <c r="D8" s="8"/>
      <c r="E8" s="55" t="s">
        <v>2</v>
      </c>
      <c r="F8" s="14">
        <v>0</v>
      </c>
      <c r="G8" s="20">
        <f t="shared" si="0"/>
        <v>0</v>
      </c>
      <c r="H8" s="15">
        <f>+P9</f>
        <v>0</v>
      </c>
      <c r="J8" s="18" t="s">
        <v>26</v>
      </c>
      <c r="K8" s="18"/>
      <c r="L8" s="18">
        <f>+F5</f>
        <v>0</v>
      </c>
      <c r="N8" s="2" t="s">
        <v>26</v>
      </c>
      <c r="O8" s="18"/>
      <c r="P8" s="4">
        <f>+F8</f>
        <v>0</v>
      </c>
      <c r="R8" s="1" t="s">
        <v>26</v>
      </c>
      <c r="S8" s="18"/>
      <c r="T8" s="3">
        <f>+F12</f>
        <v>0</v>
      </c>
    </row>
    <row r="9" spans="1:27" ht="15.75" x14ac:dyDescent="0.25">
      <c r="A9" s="5"/>
      <c r="B9" s="8" t="s">
        <v>36</v>
      </c>
      <c r="C9" s="8"/>
      <c r="D9" s="8">
        <f>-C8</f>
        <v>-13000</v>
      </c>
      <c r="E9" s="55" t="s">
        <v>33</v>
      </c>
      <c r="F9" s="14"/>
      <c r="G9" s="20"/>
      <c r="H9" s="15">
        <f>+P15</f>
        <v>-19500</v>
      </c>
      <c r="J9" s="26">
        <f>C5</f>
        <v>130000</v>
      </c>
      <c r="K9" s="26"/>
      <c r="L9" s="18">
        <f>+L8+SUM(J9:K9)</f>
        <v>130000</v>
      </c>
      <c r="N9" s="26"/>
      <c r="O9" s="26"/>
      <c r="P9" s="4">
        <f>+P8+SUM(N9:O9)</f>
        <v>0</v>
      </c>
      <c r="R9" s="26">
        <f>C11</f>
        <v>780</v>
      </c>
      <c r="S9" s="26"/>
      <c r="T9" s="3">
        <f>+T8+SUM(R9:S9)</f>
        <v>780</v>
      </c>
    </row>
    <row r="10" spans="1:27" ht="16.5" thickBot="1" x14ac:dyDescent="0.3">
      <c r="A10" s="5"/>
      <c r="B10" s="8"/>
      <c r="C10" s="8"/>
      <c r="D10" s="8"/>
      <c r="E10" s="56" t="s">
        <v>16</v>
      </c>
      <c r="F10" s="16">
        <v>0</v>
      </c>
      <c r="G10" s="20">
        <f t="shared" si="0"/>
        <v>-130000</v>
      </c>
      <c r="H10" s="17">
        <f>+P20</f>
        <v>-130000</v>
      </c>
      <c r="J10" s="26">
        <f>C8</f>
        <v>13000</v>
      </c>
      <c r="K10" s="26"/>
      <c r="L10" s="18">
        <f>+L9+SUM(J10:K10)</f>
        <v>143000</v>
      </c>
      <c r="N10" s="28"/>
      <c r="O10" s="28"/>
      <c r="P10" s="28"/>
      <c r="R10" s="26"/>
      <c r="S10" s="26"/>
      <c r="T10" s="3">
        <f>+T9+SUM(R10:S10)</f>
        <v>780</v>
      </c>
    </row>
    <row r="11" spans="1:27" ht="16.5" thickBot="1" x14ac:dyDescent="0.3">
      <c r="A11" s="5" t="s">
        <v>11</v>
      </c>
      <c r="B11" s="8" t="s">
        <v>22</v>
      </c>
      <c r="C11" s="8">
        <f>-D12</f>
        <v>780</v>
      </c>
      <c r="D11" s="8"/>
      <c r="E11" s="58" t="s">
        <v>34</v>
      </c>
      <c r="F11" s="14">
        <v>0</v>
      </c>
      <c r="G11" s="20">
        <f t="shared" si="0"/>
        <v>-13000</v>
      </c>
      <c r="H11" s="21">
        <f>+P26</f>
        <v>-13000</v>
      </c>
      <c r="J11" s="26"/>
      <c r="K11" s="26">
        <f>D12</f>
        <v>-780</v>
      </c>
      <c r="L11" s="18">
        <f>+L10+SUM(J11:K11)</f>
        <v>142220</v>
      </c>
      <c r="N11" s="40" t="str">
        <f>+E9</f>
        <v>Unearned Revenue</v>
      </c>
      <c r="O11" s="40"/>
      <c r="P11" s="41"/>
      <c r="R11" s="28"/>
      <c r="S11" s="28"/>
      <c r="T11" s="28"/>
    </row>
    <row r="12" spans="1:27" ht="16.5" thickBot="1" x14ac:dyDescent="0.3">
      <c r="A12" s="5"/>
      <c r="B12" s="8" t="s">
        <v>37</v>
      </c>
      <c r="C12" s="8"/>
      <c r="D12" s="8">
        <v>-780</v>
      </c>
      <c r="E12" s="58" t="s">
        <v>22</v>
      </c>
      <c r="F12" s="14">
        <v>0</v>
      </c>
      <c r="G12" s="20">
        <f t="shared" si="0"/>
        <v>780</v>
      </c>
      <c r="H12" s="21">
        <f>+T10</f>
        <v>780</v>
      </c>
      <c r="J12" s="26">
        <f>C14</f>
        <v>19500</v>
      </c>
      <c r="K12" s="26"/>
      <c r="L12" s="18">
        <f>+L11+SUM(J12:K12)</f>
        <v>161720</v>
      </c>
      <c r="M12" s="29" t="s">
        <v>27</v>
      </c>
      <c r="N12" s="30" t="s">
        <v>5</v>
      </c>
      <c r="O12" s="30" t="s">
        <v>6</v>
      </c>
      <c r="P12" s="30" t="s">
        <v>3</v>
      </c>
      <c r="R12" s="43" t="str">
        <f>+E13</f>
        <v>Utilities Expense</v>
      </c>
      <c r="S12" s="44"/>
      <c r="T12" s="45"/>
    </row>
    <row r="13" spans="1:27" ht="15.75" x14ac:dyDescent="0.25">
      <c r="A13" s="5"/>
      <c r="B13" s="8"/>
      <c r="C13" s="8"/>
      <c r="D13" s="8"/>
      <c r="E13" s="58" t="s">
        <v>8</v>
      </c>
      <c r="F13" s="14">
        <v>0</v>
      </c>
      <c r="G13" s="20">
        <f t="shared" si="0"/>
        <v>975</v>
      </c>
      <c r="H13" s="21">
        <f>+T16</f>
        <v>975</v>
      </c>
      <c r="J13" s="26"/>
      <c r="K13" s="26">
        <f>D18</f>
        <v>-975</v>
      </c>
      <c r="L13" s="18">
        <f t="shared" ref="L13:L14" si="1">+L12+SUM(J13:K13)</f>
        <v>160745</v>
      </c>
      <c r="N13" s="2" t="s">
        <v>26</v>
      </c>
      <c r="O13" s="18"/>
      <c r="P13" s="4">
        <f>+F9</f>
        <v>0</v>
      </c>
      <c r="R13" s="30" t="s">
        <v>5</v>
      </c>
      <c r="S13" s="30" t="s">
        <v>6</v>
      </c>
      <c r="T13" s="30" t="s">
        <v>3</v>
      </c>
    </row>
    <row r="14" spans="1:27" ht="16.5" thickBot="1" x14ac:dyDescent="0.3">
      <c r="A14" s="6" t="s">
        <v>12</v>
      </c>
      <c r="B14" s="8" t="s">
        <v>0</v>
      </c>
      <c r="C14" s="8">
        <v>19500</v>
      </c>
      <c r="D14" s="8"/>
      <c r="E14" s="24" t="s">
        <v>30</v>
      </c>
      <c r="F14" s="11">
        <f>SUM(F5:F13)</f>
        <v>0</v>
      </c>
      <c r="G14" s="11">
        <f>SUM(G5:G13)</f>
        <v>19500</v>
      </c>
      <c r="H14" s="19">
        <f>SUM(H5:H13)</f>
        <v>0</v>
      </c>
      <c r="J14" s="26"/>
      <c r="K14" s="26">
        <f>D21</f>
        <v>-455</v>
      </c>
      <c r="L14" s="18">
        <f t="shared" si="1"/>
        <v>160290</v>
      </c>
      <c r="N14" s="26"/>
      <c r="O14" s="26">
        <f>D15</f>
        <v>-19500</v>
      </c>
      <c r="P14" s="4">
        <f>+P13+SUM(N14:O14)</f>
        <v>-19500</v>
      </c>
      <c r="R14" s="1" t="s">
        <v>26</v>
      </c>
      <c r="S14" s="18"/>
      <c r="T14" s="3">
        <f>+F13</f>
        <v>0</v>
      </c>
    </row>
    <row r="15" spans="1:27" ht="17.25" thickTop="1" thickBot="1" x14ac:dyDescent="0.3">
      <c r="A15" s="5"/>
      <c r="B15" s="8" t="s">
        <v>38</v>
      </c>
      <c r="C15" s="8"/>
      <c r="D15" s="8">
        <f>-C14</f>
        <v>-19500</v>
      </c>
      <c r="N15" s="26"/>
      <c r="O15" s="26"/>
      <c r="P15" s="4">
        <f>+P14+SUM(N15:O15)</f>
        <v>-19500</v>
      </c>
      <c r="R15" s="26">
        <f>C17</f>
        <v>975</v>
      </c>
      <c r="S15" s="26"/>
      <c r="T15" s="3">
        <f>+T14+SUM(R15:S15)</f>
        <v>975</v>
      </c>
    </row>
    <row r="16" spans="1:27" ht="16.5" thickBot="1" x14ac:dyDescent="0.3">
      <c r="B16" s="8"/>
      <c r="C16" s="8"/>
      <c r="D16" s="8"/>
      <c r="E16" s="49" t="s">
        <v>14</v>
      </c>
      <c r="F16" s="7">
        <f>SUM(F11:F13)</f>
        <v>0</v>
      </c>
      <c r="G16" s="7">
        <f>SUM(G11:G13)</f>
        <v>-11245</v>
      </c>
      <c r="H16" s="7">
        <f>SUM(H11:H13)</f>
        <v>-11245</v>
      </c>
      <c r="J16" s="39" t="str">
        <f>+E6</f>
        <v>Accounts Receivable</v>
      </c>
      <c r="K16" s="39"/>
      <c r="L16" s="42"/>
      <c r="R16" s="26"/>
      <c r="S16" s="26"/>
      <c r="T16" s="3">
        <f>+T15+SUM(R16:S16)</f>
        <v>975</v>
      </c>
    </row>
    <row r="17" spans="1:20" ht="16.5" thickBot="1" x14ac:dyDescent="0.3">
      <c r="A17" s="5" t="s">
        <v>13</v>
      </c>
      <c r="B17" s="8" t="s">
        <v>8</v>
      </c>
      <c r="C17" s="8">
        <f>-D18</f>
        <v>975</v>
      </c>
      <c r="D17" s="8"/>
      <c r="J17" s="30" t="s">
        <v>5</v>
      </c>
      <c r="K17" s="30" t="s">
        <v>6</v>
      </c>
      <c r="L17" s="30" t="s">
        <v>3</v>
      </c>
      <c r="N17" s="46" t="str">
        <f>+E10</f>
        <v>Owner Capital</v>
      </c>
      <c r="O17" s="47"/>
      <c r="P17" s="48"/>
    </row>
    <row r="18" spans="1:20" ht="15.75" x14ac:dyDescent="0.25">
      <c r="A18" s="5"/>
      <c r="B18" s="8" t="s">
        <v>37</v>
      </c>
      <c r="C18" s="8"/>
      <c r="D18" s="8">
        <v>-975</v>
      </c>
      <c r="J18" s="18" t="s">
        <v>26</v>
      </c>
      <c r="K18" s="18"/>
      <c r="L18" s="18">
        <f>+F6</f>
        <v>0</v>
      </c>
      <c r="N18" s="30" t="s">
        <v>5</v>
      </c>
      <c r="O18" s="30" t="s">
        <v>6</v>
      </c>
      <c r="P18" s="30" t="s">
        <v>3</v>
      </c>
    </row>
    <row r="19" spans="1:20" ht="15.75" x14ac:dyDescent="0.25">
      <c r="A19" s="5"/>
      <c r="B19" s="8"/>
      <c r="C19" s="8"/>
      <c r="D19" s="8"/>
      <c r="J19" s="26"/>
      <c r="K19" s="26"/>
      <c r="L19" s="18">
        <f>+L18+SUM(J19:K19)</f>
        <v>0</v>
      </c>
      <c r="N19" s="1" t="s">
        <v>26</v>
      </c>
      <c r="O19" s="3"/>
      <c r="P19" s="3">
        <f>+F10</f>
        <v>0</v>
      </c>
    </row>
    <row r="20" spans="1:20" ht="15.75" x14ac:dyDescent="0.25">
      <c r="A20" s="5" t="s">
        <v>32</v>
      </c>
      <c r="B20" s="8" t="s">
        <v>7</v>
      </c>
      <c r="C20" s="8">
        <f>-D21</f>
        <v>455</v>
      </c>
      <c r="D20" s="8"/>
      <c r="J20" s="26"/>
      <c r="K20" s="26"/>
      <c r="L20" s="18">
        <f>+L19+SUM(J20:K20)</f>
        <v>0</v>
      </c>
      <c r="N20" s="26"/>
      <c r="O20" s="26">
        <f>D6</f>
        <v>-130000</v>
      </c>
      <c r="P20" s="3">
        <f>+P19+SUM(N20:O20)</f>
        <v>-130000</v>
      </c>
    </row>
    <row r="21" spans="1:20" ht="16.5" thickBot="1" x14ac:dyDescent="0.3">
      <c r="B21" s="8" t="s">
        <v>37</v>
      </c>
      <c r="C21" s="8"/>
      <c r="D21" s="8">
        <v>-455</v>
      </c>
    </row>
    <row r="22" spans="1:20" ht="15.75" thickBot="1" x14ac:dyDescent="0.3">
      <c r="J22" s="39" t="str">
        <f>+E7</f>
        <v>Supplies</v>
      </c>
      <c r="K22" s="39"/>
      <c r="L22" s="42"/>
      <c r="N22" s="43" t="str">
        <f>+E11</f>
        <v>Revenue or income</v>
      </c>
      <c r="O22" s="44"/>
      <c r="P22" s="45"/>
    </row>
    <row r="23" spans="1:20" x14ac:dyDescent="0.25">
      <c r="J23" s="30" t="s">
        <v>5</v>
      </c>
      <c r="K23" s="30" t="s">
        <v>6</v>
      </c>
      <c r="L23" s="30" t="s">
        <v>3</v>
      </c>
      <c r="N23" s="30" t="s">
        <v>5</v>
      </c>
      <c r="O23" s="30" t="s">
        <v>6</v>
      </c>
      <c r="P23" s="30" t="s">
        <v>3</v>
      </c>
    </row>
    <row r="24" spans="1:20" ht="15.75" x14ac:dyDescent="0.25">
      <c r="J24" s="18" t="s">
        <v>26</v>
      </c>
      <c r="K24" s="18"/>
      <c r="L24" s="18">
        <f>+F7</f>
        <v>0</v>
      </c>
      <c r="N24" s="1" t="s">
        <v>26</v>
      </c>
      <c r="O24" s="18"/>
      <c r="P24" s="3">
        <f>+F11</f>
        <v>0</v>
      </c>
    </row>
    <row r="25" spans="1:20" ht="15.75" x14ac:dyDescent="0.25">
      <c r="J25" s="26">
        <f>C20</f>
        <v>455</v>
      </c>
      <c r="K25" s="26"/>
      <c r="L25" s="18">
        <f>+L24+SUM(J25:K25)</f>
        <v>455</v>
      </c>
      <c r="N25" s="26"/>
      <c r="O25" s="26">
        <f>D9</f>
        <v>-13000</v>
      </c>
      <c r="P25" s="3">
        <f>+P24+SUM(N25:O25)</f>
        <v>-13000</v>
      </c>
    </row>
    <row r="26" spans="1:20" ht="15.75" x14ac:dyDescent="0.25">
      <c r="J26" s="26"/>
      <c r="K26" s="26"/>
      <c r="L26" s="18">
        <f>+L25+SUM(J26:K26)</f>
        <v>455</v>
      </c>
      <c r="N26" s="26"/>
      <c r="O26" s="26"/>
      <c r="P26" s="3">
        <f>+P25+SUM(N26:O26)</f>
        <v>-13000</v>
      </c>
    </row>
    <row r="28" spans="1:20" x14ac:dyDescent="0.25">
      <c r="R28" s="33"/>
      <c r="S28" s="33"/>
      <c r="T28" s="33"/>
    </row>
    <row r="29" spans="1:20" x14ac:dyDescent="0.25">
      <c r="R29" s="34"/>
      <c r="S29" s="34"/>
      <c r="T29" s="34"/>
    </row>
    <row r="30" spans="1:20" ht="15.75" x14ac:dyDescent="0.25">
      <c r="R30" s="22"/>
      <c r="S30" s="35"/>
      <c r="T30" s="23"/>
    </row>
    <row r="31" spans="1:20" ht="15.75" x14ac:dyDescent="0.25">
      <c r="R31" s="36"/>
      <c r="S31" s="36"/>
      <c r="T31" s="23"/>
    </row>
    <row r="32" spans="1:20" ht="15.75" x14ac:dyDescent="0.25">
      <c r="J32" s="28"/>
      <c r="K32" s="28"/>
      <c r="L32" s="28"/>
      <c r="R32" s="36"/>
      <c r="S32" s="36"/>
      <c r="T32" s="23"/>
    </row>
    <row r="33" spans="1:21" x14ac:dyDescent="0.25">
      <c r="R33" s="37"/>
      <c r="S33" s="37"/>
      <c r="T33" s="37"/>
    </row>
    <row r="34" spans="1:21" x14ac:dyDescent="0.25">
      <c r="E34" s="32"/>
      <c r="F34" s="32"/>
      <c r="G34" s="32"/>
      <c r="H34" s="32"/>
      <c r="R34" s="33"/>
      <c r="S34" s="33"/>
      <c r="T34" s="33"/>
    </row>
    <row r="35" spans="1:21" s="31" customFormat="1" x14ac:dyDescent="0.25">
      <c r="A35" s="25"/>
      <c r="B35" s="29"/>
      <c r="C35" s="29"/>
      <c r="D35" s="29"/>
      <c r="E35" s="29"/>
      <c r="F35" s="29"/>
      <c r="G35" s="29"/>
      <c r="H35" s="29"/>
      <c r="I35" s="32"/>
      <c r="J35" s="29"/>
      <c r="K35" s="29"/>
      <c r="L35" s="29"/>
      <c r="M35" s="29"/>
      <c r="Q35" s="29"/>
      <c r="R35" s="34"/>
      <c r="S35" s="34"/>
      <c r="T35" s="34"/>
      <c r="U35" s="28"/>
    </row>
    <row r="36" spans="1:21" ht="15.75" x14ac:dyDescent="0.25">
      <c r="J36" s="31"/>
      <c r="K36" s="31"/>
      <c r="L36" s="31"/>
      <c r="R36" s="22"/>
      <c r="S36" s="35"/>
      <c r="T36" s="23"/>
    </row>
    <row r="37" spans="1:21" ht="15.75" x14ac:dyDescent="0.25">
      <c r="A37" s="64"/>
      <c r="B37" s="32"/>
      <c r="C37" s="32"/>
      <c r="D37" s="32"/>
      <c r="R37" s="36"/>
      <c r="S37" s="36"/>
      <c r="T37" s="23"/>
    </row>
    <row r="38" spans="1:21" ht="15.75" x14ac:dyDescent="0.25">
      <c r="R38" s="36"/>
      <c r="S38" s="36"/>
      <c r="T38" s="23"/>
    </row>
    <row r="39" spans="1:21" x14ac:dyDescent="0.25">
      <c r="R39" s="37"/>
      <c r="S39" s="37"/>
      <c r="T39" s="37"/>
    </row>
    <row r="40" spans="1:21" x14ac:dyDescent="0.25">
      <c r="R40" s="33"/>
      <c r="S40" s="33"/>
      <c r="T40" s="33"/>
    </row>
    <row r="41" spans="1:21" x14ac:dyDescent="0.25">
      <c r="M41" s="32"/>
      <c r="Q41" s="32"/>
      <c r="R41" s="34"/>
      <c r="S41" s="34"/>
      <c r="T41" s="34"/>
    </row>
    <row r="42" spans="1:21" ht="15.75" x14ac:dyDescent="0.25">
      <c r="R42" s="22"/>
      <c r="S42" s="35"/>
      <c r="T42" s="23"/>
    </row>
    <row r="43" spans="1:21" ht="15.75" x14ac:dyDescent="0.25">
      <c r="R43" s="36"/>
      <c r="S43" s="36"/>
      <c r="T43" s="23"/>
    </row>
    <row r="44" spans="1:21" ht="15.75" x14ac:dyDescent="0.25">
      <c r="R44" s="36"/>
      <c r="S44" s="36"/>
      <c r="T44" s="23"/>
    </row>
    <row r="45" spans="1:21" x14ac:dyDescent="0.25">
      <c r="R45" s="38"/>
      <c r="S45" s="38"/>
      <c r="T45" s="38"/>
    </row>
    <row r="46" spans="1:21" x14ac:dyDescent="0.25">
      <c r="R46" s="38"/>
      <c r="S46" s="38"/>
      <c r="T46" s="38"/>
    </row>
    <row r="57" spans="14:21" x14ac:dyDescent="0.25">
      <c r="N57" s="32"/>
      <c r="O57" s="32"/>
      <c r="P57" s="32"/>
      <c r="R57" s="32"/>
      <c r="S57" s="32"/>
      <c r="T57" s="32"/>
      <c r="U57" s="31"/>
    </row>
  </sheetData>
  <sheetProtection algorithmName="SHA-512" hashValue="t52EgJ8zOXhMywiW1vlFntjkjYB8kXhZ518gbJNrYAzlvPXxZ6QDZIKxtbUk5v4albKHXlv0W84iAoahcXiGrg==" saltValue="hr2VTas5jNviJdZdjbkAyA==" spinCount="100000" sheet="1" formatCells="0" formatColumns="0" formatRows="0" insertColumns="0" insertRows="0" insertHyperlinks="0" deleteColumns="0" deleteRows="0" selectLockedCells="1" sort="0" autoFilter="0" pivotTables="0"/>
  <mergeCells count="1">
    <mergeCell ref="E3:J3"/>
  </mergeCells>
  <conditionalFormatting sqref="F14:H14">
    <cfRule type="cellIs" dxfId="23" priority="15" operator="lessThan">
      <formula>-1</formula>
    </cfRule>
    <cfRule type="cellIs" dxfId="22" priority="16" operator="greaterThan">
      <formula>1</formula>
    </cfRule>
    <cfRule type="cellIs" dxfId="21" priority="17" operator="between">
      <formula>-1</formula>
      <formula>1</formula>
    </cfRule>
  </conditionalFormatting>
  <conditionalFormatting sqref="L5">
    <cfRule type="cellIs" dxfId="20" priority="4" operator="lessThan">
      <formula>-1</formula>
    </cfRule>
    <cfRule type="cellIs" dxfId="19" priority="5" operator="greaterThan">
      <formula>1</formula>
    </cfRule>
    <cfRule type="cellIs" dxfId="18" priority="6" operator="equal">
      <formula>0</formula>
    </cfRule>
  </conditionalFormatting>
  <conditionalFormatting sqref="E3">
    <cfRule type="cellIs" dxfId="17" priority="44" operator="greaterThan">
      <formula>$C$2</formula>
    </cfRule>
    <cfRule type="cellIs" dxfId="16" priority="45" operator="lessThan">
      <formula>$C$2</formula>
    </cfRule>
    <cfRule type="cellIs" dxfId="15" priority="46" operator="lessThan">
      <formula>$C$2</formula>
    </cfRule>
  </conditionalFormatting>
  <conditionalFormatting sqref="E3">
    <cfRule type="cellIs" dxfId="14" priority="47" operator="lessThan">
      <formula>$C$2</formula>
    </cfRule>
    <cfRule type="cellIs" dxfId="13" priority="48" operator="greaterThan">
      <formula>$C$2</formula>
    </cfRule>
    <cfRule type="cellIs" dxfId="12" priority="49" operator="equal">
      <formula>$C$2</formula>
    </cfRule>
  </conditionalFormatting>
  <printOptions gridLine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030C-5D72-4E69-B4E7-0E7A8807A172}">
  <sheetPr>
    <tabColor rgb="FFFF0000"/>
  </sheetPr>
  <dimension ref="A1:AA57"/>
  <sheetViews>
    <sheetView tabSelected="1" zoomScale="130" zoomScaleNormal="130" workbookViewId="0">
      <selection activeCell="C15" sqref="C15"/>
    </sheetView>
  </sheetViews>
  <sheetFormatPr defaultRowHeight="15" x14ac:dyDescent="0.25"/>
  <cols>
    <col min="1" max="1" width="3.42578125" style="25" bestFit="1" customWidth="1"/>
    <col min="2" max="2" width="20.7109375" style="29" customWidth="1"/>
    <col min="3" max="4" width="10.5703125" style="29" customWidth="1"/>
    <col min="5" max="5" width="20.28515625" style="29" customWidth="1"/>
    <col min="6" max="6" width="9.85546875" style="29" hidden="1" customWidth="1"/>
    <col min="7" max="7" width="9" style="29" hidden="1" customWidth="1"/>
    <col min="8" max="8" width="10.7109375" style="29" customWidth="1"/>
    <col min="9" max="9" width="1.42578125" style="29" customWidth="1"/>
    <col min="10" max="12" width="9.42578125" style="29" customWidth="1"/>
    <col min="13" max="13" width="1.42578125" style="29" customWidth="1"/>
    <col min="14" max="14" width="9.42578125" style="29" customWidth="1"/>
    <col min="15" max="15" width="10" style="29" bestFit="1" customWidth="1"/>
    <col min="16" max="16" width="10.28515625" style="29" customWidth="1"/>
    <col min="17" max="17" width="1.42578125" style="29" customWidth="1"/>
    <col min="18" max="19" width="9.42578125" style="29" customWidth="1"/>
    <col min="20" max="20" width="9.85546875" style="29" bestFit="1" customWidth="1"/>
    <col min="21" max="21" width="3" style="28" customWidth="1"/>
    <col min="22" max="25" width="9.140625" style="28"/>
    <col min="26" max="26" width="0" style="28" hidden="1" customWidth="1"/>
    <col min="27" max="16384" width="9.140625" style="28"/>
  </cols>
  <sheetData>
    <row r="1" spans="1:27" ht="35.65" customHeight="1" x14ac:dyDescent="0.25">
      <c r="C1" s="9" t="s">
        <v>17</v>
      </c>
      <c r="D1" s="10" t="s">
        <v>18</v>
      </c>
      <c r="E1" s="50" t="s">
        <v>19</v>
      </c>
      <c r="H1" s="10" t="s">
        <v>20</v>
      </c>
      <c r="I1" s="27" t="s">
        <v>21</v>
      </c>
      <c r="J1" s="27"/>
      <c r="N1" s="28"/>
      <c r="O1" s="28"/>
      <c r="P1" s="28"/>
      <c r="R1" s="28"/>
      <c r="S1" s="28"/>
      <c r="T1" s="28"/>
      <c r="Y1" s="62"/>
      <c r="Z1" s="62"/>
      <c r="AA1" s="62"/>
    </row>
    <row r="2" spans="1:27" ht="15.75" thickBot="1" x14ac:dyDescent="0.3">
      <c r="C2" s="9">
        <f>SUM(H5:H7)</f>
        <v>0</v>
      </c>
      <c r="D2" s="10" t="s">
        <v>18</v>
      </c>
      <c r="E2" s="50">
        <f>-SUM(H8:H9)</f>
        <v>0</v>
      </c>
      <c r="H2" s="10" t="s">
        <v>20</v>
      </c>
      <c r="I2" s="27">
        <f>-SUM(H10:H13)</f>
        <v>0</v>
      </c>
      <c r="J2" s="27"/>
      <c r="N2" s="28"/>
      <c r="O2" s="28"/>
      <c r="P2" s="28"/>
      <c r="R2" s="28"/>
      <c r="S2" s="28"/>
      <c r="T2" s="28"/>
      <c r="Z2" s="28" t="s">
        <v>24</v>
      </c>
    </row>
    <row r="3" spans="1:27" ht="18.399999999999999" customHeight="1" thickBot="1" x14ac:dyDescent="0.3">
      <c r="E3" s="65">
        <f>E2+I2</f>
        <v>0</v>
      </c>
      <c r="F3" s="66"/>
      <c r="G3" s="66"/>
      <c r="H3" s="66"/>
      <c r="I3" s="66"/>
      <c r="J3" s="67"/>
      <c r="N3" s="28"/>
      <c r="O3" s="28"/>
      <c r="P3" s="28"/>
      <c r="R3" s="28"/>
      <c r="S3" s="28"/>
      <c r="T3" s="28"/>
      <c r="Z3" s="28" t="s">
        <v>23</v>
      </c>
    </row>
    <row r="4" spans="1:27" ht="21.75" thickBot="1" x14ac:dyDescent="0.4">
      <c r="A4" s="63"/>
      <c r="B4" s="51" t="s">
        <v>4</v>
      </c>
      <c r="C4" s="51" t="s">
        <v>5</v>
      </c>
      <c r="D4" s="51" t="s">
        <v>28</v>
      </c>
      <c r="E4" s="52" t="s">
        <v>4</v>
      </c>
      <c r="F4" s="53" t="s">
        <v>15</v>
      </c>
      <c r="G4" s="51" t="str">
        <f>F4</f>
        <v>12/31/x1</v>
      </c>
      <c r="H4" s="54" t="s">
        <v>31</v>
      </c>
      <c r="J4" s="59" t="s">
        <v>25</v>
      </c>
      <c r="K4" s="60"/>
      <c r="L4" s="60"/>
      <c r="M4" s="60"/>
      <c r="N4" s="60"/>
      <c r="O4" s="60"/>
      <c r="P4" s="61"/>
      <c r="Q4" s="60"/>
      <c r="R4" s="60"/>
      <c r="S4" s="60"/>
      <c r="T4" s="61"/>
    </row>
    <row r="5" spans="1:27" ht="16.5" thickBot="1" x14ac:dyDescent="0.3">
      <c r="A5" s="5" t="s">
        <v>9</v>
      </c>
      <c r="B5" s="8"/>
      <c r="C5" s="8"/>
      <c r="D5" s="8"/>
      <c r="E5" s="57" t="s">
        <v>0</v>
      </c>
      <c r="F5" s="12">
        <v>0</v>
      </c>
      <c r="G5" s="20">
        <f>+H5-F5</f>
        <v>0</v>
      </c>
      <c r="H5" s="13">
        <f>+L14</f>
        <v>0</v>
      </c>
      <c r="J5" s="29" t="s">
        <v>29</v>
      </c>
      <c r="L5" s="29">
        <f>+L14+L20+L26+P9+T16+T10+P26+P20+P15</f>
        <v>0</v>
      </c>
      <c r="N5" s="28"/>
      <c r="O5" s="28"/>
      <c r="P5" s="28"/>
      <c r="R5" s="28"/>
      <c r="S5" s="28"/>
      <c r="T5" s="28"/>
    </row>
    <row r="6" spans="1:27" ht="16.5" thickBot="1" x14ac:dyDescent="0.3">
      <c r="A6" s="5"/>
      <c r="B6" s="8"/>
      <c r="C6" s="8"/>
      <c r="D6" s="8"/>
      <c r="E6" s="57" t="s">
        <v>1</v>
      </c>
      <c r="F6" s="12">
        <v>0</v>
      </c>
      <c r="G6" s="20">
        <f t="shared" ref="G6:G13" si="0">+H6-F6</f>
        <v>0</v>
      </c>
      <c r="H6" s="13">
        <f>+L20</f>
        <v>0</v>
      </c>
      <c r="J6" s="39" t="str">
        <f>+E5</f>
        <v>Cash</v>
      </c>
      <c r="K6" s="39"/>
      <c r="L6" s="42"/>
      <c r="N6" s="40" t="str">
        <f>+E8</f>
        <v>Accounts Payable</v>
      </c>
      <c r="O6" s="40"/>
      <c r="P6" s="41"/>
      <c r="R6" s="43" t="str">
        <f>+E12</f>
        <v>Wages expense</v>
      </c>
      <c r="S6" s="44"/>
      <c r="T6" s="45"/>
    </row>
    <row r="7" spans="1:27" ht="15.75" x14ac:dyDescent="0.25">
      <c r="A7" s="5"/>
      <c r="B7" s="8"/>
      <c r="C7" s="8"/>
      <c r="D7" s="8"/>
      <c r="E7" s="57" t="s">
        <v>7</v>
      </c>
      <c r="F7" s="14">
        <v>0</v>
      </c>
      <c r="G7" s="20">
        <f t="shared" si="0"/>
        <v>0</v>
      </c>
      <c r="H7" s="13">
        <f>+L26</f>
        <v>0</v>
      </c>
      <c r="J7" s="30" t="s">
        <v>5</v>
      </c>
      <c r="K7" s="30" t="s">
        <v>6</v>
      </c>
      <c r="L7" s="30" t="s">
        <v>3</v>
      </c>
      <c r="N7" s="30" t="s">
        <v>5</v>
      </c>
      <c r="O7" s="30" t="s">
        <v>6</v>
      </c>
      <c r="P7" s="30" t="s">
        <v>3</v>
      </c>
      <c r="R7" s="30" t="s">
        <v>5</v>
      </c>
      <c r="S7" s="30" t="s">
        <v>6</v>
      </c>
      <c r="T7" s="30" t="s">
        <v>3</v>
      </c>
    </row>
    <row r="8" spans="1:27" ht="15.75" x14ac:dyDescent="0.25">
      <c r="A8" s="5" t="s">
        <v>10</v>
      </c>
      <c r="B8" s="8"/>
      <c r="C8" s="8"/>
      <c r="D8" s="8"/>
      <c r="E8" s="55" t="s">
        <v>2</v>
      </c>
      <c r="F8" s="14">
        <v>0</v>
      </c>
      <c r="G8" s="20">
        <f t="shared" si="0"/>
        <v>0</v>
      </c>
      <c r="H8" s="15">
        <f>+P9</f>
        <v>0</v>
      </c>
      <c r="J8" s="18" t="s">
        <v>26</v>
      </c>
      <c r="K8" s="18"/>
      <c r="L8" s="18">
        <f>+F5</f>
        <v>0</v>
      </c>
      <c r="N8" s="2" t="s">
        <v>26</v>
      </c>
      <c r="O8" s="18"/>
      <c r="P8" s="4">
        <f>+F8</f>
        <v>0</v>
      </c>
      <c r="R8" s="1" t="s">
        <v>26</v>
      </c>
      <c r="S8" s="18"/>
      <c r="T8" s="3">
        <f>+F12</f>
        <v>0</v>
      </c>
    </row>
    <row r="9" spans="1:27" ht="15.75" x14ac:dyDescent="0.25">
      <c r="A9" s="5"/>
      <c r="B9" s="8"/>
      <c r="C9" s="8"/>
      <c r="D9" s="8"/>
      <c r="E9" s="55" t="s">
        <v>33</v>
      </c>
      <c r="F9" s="14"/>
      <c r="G9" s="20"/>
      <c r="H9" s="15">
        <f>+P15</f>
        <v>0</v>
      </c>
      <c r="J9" s="26"/>
      <c r="K9" s="26"/>
      <c r="L9" s="18">
        <f>+L8+SUM(J9:K9)</f>
        <v>0</v>
      </c>
      <c r="N9" s="26"/>
      <c r="O9" s="26"/>
      <c r="P9" s="4">
        <f>+P8+SUM(N9:O9)</f>
        <v>0</v>
      </c>
      <c r="R9" s="26"/>
      <c r="S9" s="26"/>
      <c r="T9" s="3">
        <f>+T8+SUM(R9:S9)</f>
        <v>0</v>
      </c>
    </row>
    <row r="10" spans="1:27" ht="16.5" thickBot="1" x14ac:dyDescent="0.3">
      <c r="A10" s="5"/>
      <c r="B10" s="8"/>
      <c r="C10" s="8"/>
      <c r="D10" s="8"/>
      <c r="E10" s="56" t="s">
        <v>16</v>
      </c>
      <c r="F10" s="16">
        <v>0</v>
      </c>
      <c r="G10" s="20">
        <f t="shared" si="0"/>
        <v>0</v>
      </c>
      <c r="H10" s="17">
        <f>+P20</f>
        <v>0</v>
      </c>
      <c r="J10" s="26"/>
      <c r="K10" s="26"/>
      <c r="L10" s="18">
        <f>+L9+SUM(J10:K10)</f>
        <v>0</v>
      </c>
      <c r="N10" s="28"/>
      <c r="O10" s="28"/>
      <c r="P10" s="28"/>
      <c r="R10" s="26"/>
      <c r="S10" s="26"/>
      <c r="T10" s="3">
        <f>+T9+SUM(R10:S10)</f>
        <v>0</v>
      </c>
    </row>
    <row r="11" spans="1:27" ht="16.5" thickBot="1" x14ac:dyDescent="0.3">
      <c r="A11" s="5" t="s">
        <v>11</v>
      </c>
      <c r="B11" s="8"/>
      <c r="C11" s="8"/>
      <c r="D11" s="8"/>
      <c r="E11" s="58" t="s">
        <v>34</v>
      </c>
      <c r="F11" s="14">
        <v>0</v>
      </c>
      <c r="G11" s="20">
        <f t="shared" si="0"/>
        <v>0</v>
      </c>
      <c r="H11" s="21">
        <f>+P26</f>
        <v>0</v>
      </c>
      <c r="J11" s="26"/>
      <c r="K11" s="26"/>
      <c r="L11" s="18">
        <f>+L10+SUM(J11:K11)</f>
        <v>0</v>
      </c>
      <c r="N11" s="40" t="str">
        <f>+E9</f>
        <v>Unearned Revenue</v>
      </c>
      <c r="O11" s="40"/>
      <c r="P11" s="41"/>
      <c r="R11" s="28"/>
      <c r="S11" s="28"/>
      <c r="T11" s="28"/>
    </row>
    <row r="12" spans="1:27" ht="16.5" thickBot="1" x14ac:dyDescent="0.3">
      <c r="A12" s="5"/>
      <c r="B12" s="8"/>
      <c r="C12" s="8"/>
      <c r="D12" s="8"/>
      <c r="E12" s="58" t="s">
        <v>22</v>
      </c>
      <c r="F12" s="14">
        <v>0</v>
      </c>
      <c r="G12" s="20">
        <f t="shared" si="0"/>
        <v>0</v>
      </c>
      <c r="H12" s="21">
        <f>+T10</f>
        <v>0</v>
      </c>
      <c r="J12" s="26"/>
      <c r="K12" s="26"/>
      <c r="L12" s="18">
        <f>+L11+SUM(J12:K12)</f>
        <v>0</v>
      </c>
      <c r="M12" s="29" t="s">
        <v>27</v>
      </c>
      <c r="N12" s="30" t="s">
        <v>5</v>
      </c>
      <c r="O12" s="30" t="s">
        <v>6</v>
      </c>
      <c r="P12" s="30" t="s">
        <v>3</v>
      </c>
      <c r="R12" s="43" t="str">
        <f>+E13</f>
        <v>Utilities Expense</v>
      </c>
      <c r="S12" s="44"/>
      <c r="T12" s="45"/>
    </row>
    <row r="13" spans="1:27" ht="15.75" x14ac:dyDescent="0.25">
      <c r="A13" s="5"/>
      <c r="B13" s="8"/>
      <c r="C13" s="8"/>
      <c r="D13" s="8"/>
      <c r="E13" s="58" t="s">
        <v>8</v>
      </c>
      <c r="F13" s="14">
        <v>0</v>
      </c>
      <c r="G13" s="20">
        <f t="shared" si="0"/>
        <v>0</v>
      </c>
      <c r="H13" s="21">
        <f>+T16</f>
        <v>0</v>
      </c>
      <c r="J13" s="26"/>
      <c r="K13" s="26"/>
      <c r="L13" s="18">
        <f t="shared" ref="L13:L14" si="1">+L12+SUM(J13:K13)</f>
        <v>0</v>
      </c>
      <c r="N13" s="2" t="s">
        <v>26</v>
      </c>
      <c r="O13" s="18"/>
      <c r="P13" s="4">
        <f>+F9</f>
        <v>0</v>
      </c>
      <c r="R13" s="30" t="s">
        <v>5</v>
      </c>
      <c r="S13" s="30" t="s">
        <v>6</v>
      </c>
      <c r="T13" s="30" t="s">
        <v>3</v>
      </c>
    </row>
    <row r="14" spans="1:27" ht="16.5" thickBot="1" x14ac:dyDescent="0.3">
      <c r="A14" s="6" t="s">
        <v>12</v>
      </c>
      <c r="B14" s="8"/>
      <c r="C14" s="8"/>
      <c r="D14" s="8"/>
      <c r="E14" s="24" t="s">
        <v>30</v>
      </c>
      <c r="F14" s="11">
        <f>SUM(F5:F13)</f>
        <v>0</v>
      </c>
      <c r="G14" s="11">
        <f>SUM(G5:G13)</f>
        <v>0</v>
      </c>
      <c r="H14" s="19">
        <f>SUM(H5:H13)</f>
        <v>0</v>
      </c>
      <c r="J14" s="26"/>
      <c r="K14" s="26"/>
      <c r="L14" s="18">
        <f t="shared" si="1"/>
        <v>0</v>
      </c>
      <c r="N14" s="26"/>
      <c r="O14" s="26"/>
      <c r="P14" s="4">
        <f>+P13+SUM(N14:O14)</f>
        <v>0</v>
      </c>
      <c r="R14" s="1" t="s">
        <v>26</v>
      </c>
      <c r="S14" s="18"/>
      <c r="T14" s="3">
        <f>+F13</f>
        <v>0</v>
      </c>
    </row>
    <row r="15" spans="1:27" ht="17.25" thickTop="1" thickBot="1" x14ac:dyDescent="0.3">
      <c r="A15" s="5"/>
      <c r="B15" s="8"/>
      <c r="C15" s="8"/>
      <c r="D15" s="8"/>
      <c r="N15" s="26"/>
      <c r="O15" s="26"/>
      <c r="P15" s="4">
        <f>+P14+SUM(N15:O15)</f>
        <v>0</v>
      </c>
      <c r="R15" s="26"/>
      <c r="S15" s="26"/>
      <c r="T15" s="3">
        <f>+T14+SUM(R15:S15)</f>
        <v>0</v>
      </c>
    </row>
    <row r="16" spans="1:27" ht="16.5" thickBot="1" x14ac:dyDescent="0.3">
      <c r="B16" s="8"/>
      <c r="C16" s="8"/>
      <c r="D16" s="8"/>
      <c r="E16" s="49" t="s">
        <v>14</v>
      </c>
      <c r="F16" s="7">
        <f>SUM(F11:F13)</f>
        <v>0</v>
      </c>
      <c r="G16" s="7">
        <f>SUM(G11:G13)</f>
        <v>0</v>
      </c>
      <c r="H16" s="7">
        <f>SUM(H11:H13)</f>
        <v>0</v>
      </c>
      <c r="J16" s="39" t="str">
        <f>+E6</f>
        <v>Accounts Receivable</v>
      </c>
      <c r="K16" s="39"/>
      <c r="L16" s="42"/>
      <c r="R16" s="26"/>
      <c r="S16" s="26"/>
      <c r="T16" s="3">
        <f>+T15+SUM(R16:S16)</f>
        <v>0</v>
      </c>
    </row>
    <row r="17" spans="1:20" ht="16.5" thickBot="1" x14ac:dyDescent="0.3">
      <c r="A17" s="5" t="s">
        <v>13</v>
      </c>
      <c r="B17" s="8"/>
      <c r="C17" s="8"/>
      <c r="D17" s="8"/>
      <c r="J17" s="30" t="s">
        <v>5</v>
      </c>
      <c r="K17" s="30" t="s">
        <v>6</v>
      </c>
      <c r="L17" s="30" t="s">
        <v>3</v>
      </c>
      <c r="N17" s="46" t="str">
        <f>+E10</f>
        <v>Owner Capital</v>
      </c>
      <c r="O17" s="47"/>
      <c r="P17" s="48"/>
    </row>
    <row r="18" spans="1:20" ht="15.75" x14ac:dyDescent="0.25">
      <c r="A18" s="5"/>
      <c r="B18" s="8"/>
      <c r="C18" s="8"/>
      <c r="D18" s="8"/>
      <c r="J18" s="18" t="s">
        <v>26</v>
      </c>
      <c r="K18" s="18"/>
      <c r="L18" s="18">
        <f>+F6</f>
        <v>0</v>
      </c>
      <c r="N18" s="30" t="s">
        <v>5</v>
      </c>
      <c r="O18" s="30" t="s">
        <v>6</v>
      </c>
      <c r="P18" s="30" t="s">
        <v>3</v>
      </c>
    </row>
    <row r="19" spans="1:20" ht="15.75" x14ac:dyDescent="0.25">
      <c r="A19" s="5"/>
      <c r="B19" s="8"/>
      <c r="C19" s="8"/>
      <c r="D19" s="8"/>
      <c r="J19" s="26"/>
      <c r="K19" s="26"/>
      <c r="L19" s="18">
        <f>+L18+SUM(J19:K19)</f>
        <v>0</v>
      </c>
      <c r="N19" s="1" t="s">
        <v>26</v>
      </c>
      <c r="O19" s="3"/>
      <c r="P19" s="3">
        <f>+F10</f>
        <v>0</v>
      </c>
    </row>
    <row r="20" spans="1:20" ht="15.75" x14ac:dyDescent="0.25">
      <c r="A20" s="5" t="s">
        <v>32</v>
      </c>
      <c r="B20" s="8"/>
      <c r="C20" s="8"/>
      <c r="D20" s="8"/>
      <c r="J20" s="26"/>
      <c r="K20" s="26"/>
      <c r="L20" s="18">
        <f>+L19+SUM(J20:K20)</f>
        <v>0</v>
      </c>
      <c r="N20" s="26"/>
      <c r="O20" s="26"/>
      <c r="P20" s="3">
        <f>+P19+SUM(N20:O20)</f>
        <v>0</v>
      </c>
    </row>
    <row r="21" spans="1:20" ht="16.5" thickBot="1" x14ac:dyDescent="0.3">
      <c r="B21" s="8"/>
      <c r="C21" s="8"/>
      <c r="D21" s="8"/>
    </row>
    <row r="22" spans="1:20" ht="15.75" thickBot="1" x14ac:dyDescent="0.3">
      <c r="J22" s="39" t="str">
        <f>+E7</f>
        <v>Supplies</v>
      </c>
      <c r="K22" s="39"/>
      <c r="L22" s="42"/>
      <c r="N22" s="43" t="str">
        <f>+E11</f>
        <v>Revenue or income</v>
      </c>
      <c r="O22" s="44"/>
      <c r="P22" s="45"/>
    </row>
    <row r="23" spans="1:20" x14ac:dyDescent="0.25">
      <c r="J23" s="30" t="s">
        <v>5</v>
      </c>
      <c r="K23" s="30" t="s">
        <v>6</v>
      </c>
      <c r="L23" s="30" t="s">
        <v>3</v>
      </c>
      <c r="N23" s="30" t="s">
        <v>5</v>
      </c>
      <c r="O23" s="30" t="s">
        <v>6</v>
      </c>
      <c r="P23" s="30" t="s">
        <v>3</v>
      </c>
    </row>
    <row r="24" spans="1:20" ht="15.75" x14ac:dyDescent="0.25">
      <c r="J24" s="18" t="s">
        <v>26</v>
      </c>
      <c r="K24" s="18"/>
      <c r="L24" s="18">
        <f>+F7</f>
        <v>0</v>
      </c>
      <c r="N24" s="1" t="s">
        <v>26</v>
      </c>
      <c r="O24" s="18"/>
      <c r="P24" s="3">
        <f>+F11</f>
        <v>0</v>
      </c>
    </row>
    <row r="25" spans="1:20" ht="15.75" x14ac:dyDescent="0.25">
      <c r="J25" s="26"/>
      <c r="K25" s="26"/>
      <c r="L25" s="18">
        <f>+L24+SUM(J25:K25)</f>
        <v>0</v>
      </c>
      <c r="N25" s="26"/>
      <c r="O25" s="26"/>
      <c r="P25" s="3">
        <f>+P24+SUM(N25:O25)</f>
        <v>0</v>
      </c>
    </row>
    <row r="26" spans="1:20" ht="15.75" x14ac:dyDescent="0.25">
      <c r="J26" s="26"/>
      <c r="K26" s="26"/>
      <c r="L26" s="18">
        <f>+L25+SUM(J26:K26)</f>
        <v>0</v>
      </c>
      <c r="N26" s="26"/>
      <c r="O26" s="26"/>
      <c r="P26" s="3">
        <f>+P25+SUM(N26:O26)</f>
        <v>0</v>
      </c>
    </row>
    <row r="28" spans="1:20" x14ac:dyDescent="0.25">
      <c r="R28" s="33"/>
      <c r="S28" s="33"/>
      <c r="T28" s="33"/>
    </row>
    <row r="29" spans="1:20" x14ac:dyDescent="0.25">
      <c r="R29" s="34"/>
      <c r="S29" s="34"/>
      <c r="T29" s="34"/>
    </row>
    <row r="30" spans="1:20" ht="15.75" x14ac:dyDescent="0.25">
      <c r="R30" s="22"/>
      <c r="S30" s="35"/>
      <c r="T30" s="23"/>
    </row>
    <row r="31" spans="1:20" ht="15.75" x14ac:dyDescent="0.25">
      <c r="R31" s="36"/>
      <c r="S31" s="36"/>
      <c r="T31" s="23"/>
    </row>
    <row r="32" spans="1:20" ht="15.75" x14ac:dyDescent="0.25">
      <c r="J32" s="28"/>
      <c r="K32" s="28"/>
      <c r="L32" s="28"/>
      <c r="R32" s="36"/>
      <c r="S32" s="36"/>
      <c r="T32" s="23"/>
    </row>
    <row r="33" spans="1:21" x14ac:dyDescent="0.25">
      <c r="R33" s="37"/>
      <c r="S33" s="37"/>
      <c r="T33" s="37"/>
    </row>
    <row r="34" spans="1:21" x14ac:dyDescent="0.25">
      <c r="E34" s="32"/>
      <c r="F34" s="32"/>
      <c r="G34" s="32"/>
      <c r="H34" s="32"/>
      <c r="R34" s="33"/>
      <c r="S34" s="33"/>
      <c r="T34" s="33"/>
    </row>
    <row r="35" spans="1:21" s="31" customFormat="1" x14ac:dyDescent="0.25">
      <c r="A35" s="25"/>
      <c r="B35" s="29"/>
      <c r="C35" s="29"/>
      <c r="D35" s="29"/>
      <c r="E35" s="29"/>
      <c r="F35" s="29"/>
      <c r="G35" s="29"/>
      <c r="H35" s="29"/>
      <c r="I35" s="32"/>
      <c r="J35" s="29"/>
      <c r="K35" s="29"/>
      <c r="L35" s="29"/>
      <c r="M35" s="29"/>
      <c r="Q35" s="29"/>
      <c r="R35" s="34"/>
      <c r="S35" s="34"/>
      <c r="T35" s="34"/>
      <c r="U35" s="28"/>
    </row>
    <row r="36" spans="1:21" ht="15.75" x14ac:dyDescent="0.25">
      <c r="J36" s="31"/>
      <c r="K36" s="31"/>
      <c r="L36" s="31"/>
      <c r="R36" s="22"/>
      <c r="S36" s="35"/>
      <c r="T36" s="23"/>
    </row>
    <row r="37" spans="1:21" ht="15.75" x14ac:dyDescent="0.25">
      <c r="A37" s="64"/>
      <c r="B37" s="32"/>
      <c r="C37" s="32"/>
      <c r="D37" s="32"/>
      <c r="R37" s="36"/>
      <c r="S37" s="36"/>
      <c r="T37" s="23"/>
    </row>
    <row r="38" spans="1:21" ht="15.75" x14ac:dyDescent="0.25">
      <c r="R38" s="36"/>
      <c r="S38" s="36"/>
      <c r="T38" s="23"/>
    </row>
    <row r="39" spans="1:21" x14ac:dyDescent="0.25">
      <c r="R39" s="37"/>
      <c r="S39" s="37"/>
      <c r="T39" s="37"/>
    </row>
    <row r="40" spans="1:21" x14ac:dyDescent="0.25">
      <c r="R40" s="33"/>
      <c r="S40" s="33"/>
      <c r="T40" s="33"/>
    </row>
    <row r="41" spans="1:21" x14ac:dyDescent="0.25">
      <c r="M41" s="32"/>
      <c r="Q41" s="32"/>
      <c r="R41" s="34"/>
      <c r="S41" s="34"/>
      <c r="T41" s="34"/>
    </row>
    <row r="42" spans="1:21" ht="15.75" x14ac:dyDescent="0.25">
      <c r="R42" s="22"/>
      <c r="S42" s="35"/>
      <c r="T42" s="23"/>
    </row>
    <row r="43" spans="1:21" ht="15.75" x14ac:dyDescent="0.25">
      <c r="R43" s="36"/>
      <c r="S43" s="36"/>
      <c r="T43" s="23"/>
    </row>
    <row r="44" spans="1:21" ht="15.75" x14ac:dyDescent="0.25">
      <c r="R44" s="36"/>
      <c r="S44" s="36"/>
      <c r="T44" s="23"/>
    </row>
    <row r="45" spans="1:21" x14ac:dyDescent="0.25">
      <c r="R45" s="38"/>
      <c r="S45" s="38"/>
      <c r="T45" s="38"/>
    </row>
    <row r="46" spans="1:21" x14ac:dyDescent="0.25">
      <c r="R46" s="38"/>
      <c r="S46" s="38"/>
      <c r="T46" s="38"/>
    </row>
    <row r="57" spans="14:21" x14ac:dyDescent="0.25">
      <c r="N57" s="32"/>
      <c r="O57" s="32"/>
      <c r="P57" s="32"/>
      <c r="R57" s="32"/>
      <c r="S57" s="32"/>
      <c r="T57" s="32"/>
      <c r="U57" s="31"/>
    </row>
  </sheetData>
  <sheetProtection algorithmName="SHA-512" hashValue="1HYS6bxPGzuX14DAcEc3jpdhn8Pl2pzzWKgUDFDbsqXxSK3yFUpW6uxVlh2ZuNZ5/W/PnJftOhcf4gURVosGhA==" saltValue="kJVlm5T4ev7M+TK3y0Ecng==" spinCount="100000" sheet="1" formatCells="0" formatColumns="0" formatRows="0" insertColumns="0" insertRows="0" insertHyperlinks="0" deleteColumns="0" deleteRows="0" selectLockedCells="1" sort="0" autoFilter="0" pivotTables="0"/>
  <mergeCells count="1">
    <mergeCell ref="E3:J3"/>
  </mergeCells>
  <conditionalFormatting sqref="F14:H14">
    <cfRule type="cellIs" dxfId="11" priority="4" operator="lessThan">
      <formula>-1</formula>
    </cfRule>
    <cfRule type="cellIs" dxfId="10" priority="5" operator="greaterThan">
      <formula>1</formula>
    </cfRule>
    <cfRule type="cellIs" dxfId="9" priority="6" operator="between">
      <formula>-1</formula>
      <formula>1</formula>
    </cfRule>
  </conditionalFormatting>
  <conditionalFormatting sqref="L5">
    <cfRule type="cellIs" dxfId="8" priority="1" operator="lessThan">
      <formula>-1</formula>
    </cfRule>
    <cfRule type="cellIs" dxfId="7" priority="2" operator="greaterThan">
      <formula>1</formula>
    </cfRule>
    <cfRule type="cellIs" dxfId="6" priority="3" operator="equal">
      <formula>0</formula>
    </cfRule>
  </conditionalFormatting>
  <conditionalFormatting sqref="E3">
    <cfRule type="cellIs" dxfId="5" priority="7" operator="greaterThan">
      <formula>$C$2</formula>
    </cfRule>
    <cfRule type="cellIs" dxfId="4" priority="8" operator="lessThan">
      <formula>$C$2</formula>
    </cfRule>
    <cfRule type="cellIs" dxfId="3" priority="9" operator="lessThan">
      <formula>$C$2</formula>
    </cfRule>
  </conditionalFormatting>
  <conditionalFormatting sqref="E3">
    <cfRule type="cellIs" dxfId="2" priority="10" operator="lessThan">
      <formula>$C$2</formula>
    </cfRule>
    <cfRule type="cellIs" dxfId="1" priority="11" operator="greaterThan">
      <formula>$C$2</formula>
    </cfRule>
    <cfRule type="cellIs" dxfId="0" priority="12" operator="equal">
      <formula>$C$2</formula>
    </cfRule>
  </conditionalFormatting>
  <printOptions gridLine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Worksheet</vt:lpstr>
    </vt:vector>
  </TitlesOfParts>
  <Company>Charter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 College</dc:creator>
  <cp:lastModifiedBy>Owner</cp:lastModifiedBy>
  <cp:lastPrinted>2016-08-05T17:23:28Z</cp:lastPrinted>
  <dcterms:created xsi:type="dcterms:W3CDTF">2010-09-15T18:39:54Z</dcterms:created>
  <dcterms:modified xsi:type="dcterms:W3CDTF">2018-02-20T00:17:18Z</dcterms:modified>
</cp:coreProperties>
</file>