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Accounting Cycle\Excel Workshet\"/>
    </mc:Choice>
  </mc:AlternateContent>
  <bookViews>
    <workbookView xWindow="120" yWindow="45" windowWidth="7350" windowHeight="5220" tabRatio="817" activeTab="1" xr2:uid="{00000000-000D-0000-FFFF-FFFF00000000}"/>
  </bookViews>
  <sheets>
    <sheet name="Homework" sheetId="69" r:id="rId1"/>
    <sheet name="Worksheet" sheetId="70" r:id="rId2"/>
  </sheets>
  <calcPr calcId="171027"/>
  <fileRecoveryPr autoRecover="0"/>
</workbook>
</file>

<file path=xl/calcChain.xml><?xml version="1.0" encoding="utf-8"?>
<calcChain xmlns="http://schemas.openxmlformats.org/spreadsheetml/2006/main">
  <c r="T22" i="70" l="1"/>
  <c r="T23" i="70" s="1"/>
  <c r="T24" i="70" s="1"/>
  <c r="H12" i="70" s="1"/>
  <c r="G12" i="70" s="1"/>
  <c r="R20" i="70"/>
  <c r="P18" i="70"/>
  <c r="P19" i="70" s="1"/>
  <c r="H9" i="70" s="1"/>
  <c r="T17" i="70"/>
  <c r="T18" i="70" s="1"/>
  <c r="H11" i="70" s="1"/>
  <c r="G11" i="70" s="1"/>
  <c r="T16" i="70"/>
  <c r="N16" i="70"/>
  <c r="L16" i="70"/>
  <c r="L15" i="70"/>
  <c r="F15" i="70"/>
  <c r="R14" i="70"/>
  <c r="P13" i="70"/>
  <c r="P14" i="70" s="1"/>
  <c r="H8" i="70" s="1"/>
  <c r="J13" i="70"/>
  <c r="F13" i="70"/>
  <c r="N11" i="70"/>
  <c r="L9" i="70"/>
  <c r="L10" i="70" s="1"/>
  <c r="L11" i="70" s="1"/>
  <c r="T8" i="70"/>
  <c r="T9" i="70" s="1"/>
  <c r="P8" i="70"/>
  <c r="P9" i="70" s="1"/>
  <c r="H7" i="70" s="1"/>
  <c r="G7" i="70" s="1"/>
  <c r="L8" i="70"/>
  <c r="R6" i="70"/>
  <c r="N6" i="70"/>
  <c r="J6" i="70"/>
  <c r="G4" i="70"/>
  <c r="T10" i="70" l="1"/>
  <c r="T11" i="70" s="1"/>
  <c r="T12" i="70" s="1"/>
  <c r="H10" i="70" s="1"/>
  <c r="H5" i="70"/>
  <c r="G9" i="70"/>
  <c r="I2" i="70"/>
  <c r="G8" i="70"/>
  <c r="E2" i="70"/>
  <c r="L17" i="70"/>
  <c r="L18" i="70" s="1"/>
  <c r="L19" i="70" s="1"/>
  <c r="L20" i="70" s="1"/>
  <c r="L21" i="70" s="1"/>
  <c r="H6" i="70" s="1"/>
  <c r="G6" i="70" s="1"/>
  <c r="G10" i="70"/>
  <c r="G15" i="70" s="1"/>
  <c r="H15" i="70"/>
  <c r="K20" i="69"/>
  <c r="J10" i="69"/>
  <c r="D18" i="69"/>
  <c r="S11" i="69"/>
  <c r="J19" i="69"/>
  <c r="D15" i="69"/>
  <c r="S10" i="69"/>
  <c r="J18" i="69"/>
  <c r="D12" i="69"/>
  <c r="K17" i="69"/>
  <c r="J9" i="69"/>
  <c r="D9" i="69"/>
  <c r="E3" i="70" l="1"/>
  <c r="L5" i="70"/>
  <c r="C2" i="70"/>
  <c r="H13" i="70"/>
  <c r="G5" i="70"/>
  <c r="G13" i="70" s="1"/>
  <c r="S9" i="69"/>
  <c r="J16" i="69"/>
  <c r="D6" i="69"/>
  <c r="T22" i="69" l="1"/>
  <c r="T23" i="69" s="1"/>
  <c r="T24" i="69" s="1"/>
  <c r="H12" i="69" s="1"/>
  <c r="G12" i="69" s="1"/>
  <c r="R20" i="69"/>
  <c r="P18" i="69"/>
  <c r="P19" i="69" s="1"/>
  <c r="H9" i="69" s="1"/>
  <c r="T16" i="69"/>
  <c r="T17" i="69" s="1"/>
  <c r="T18" i="69" s="1"/>
  <c r="H11" i="69" s="1"/>
  <c r="G11" i="69" s="1"/>
  <c r="N16" i="69"/>
  <c r="L15" i="69"/>
  <c r="F15" i="69"/>
  <c r="R14" i="69"/>
  <c r="P13" i="69"/>
  <c r="P14" i="69" s="1"/>
  <c r="H8" i="69" s="1"/>
  <c r="J13" i="69"/>
  <c r="F13" i="69"/>
  <c r="N11" i="69"/>
  <c r="T8" i="69"/>
  <c r="P8" i="69"/>
  <c r="P9" i="69" s="1"/>
  <c r="H7" i="69" s="1"/>
  <c r="G7" i="69" s="1"/>
  <c r="L8" i="69"/>
  <c r="L9" i="69" s="1"/>
  <c r="R6" i="69"/>
  <c r="N6" i="69"/>
  <c r="J6" i="69"/>
  <c r="G4" i="69"/>
  <c r="L16" i="69" l="1"/>
  <c r="T9" i="69"/>
  <c r="T10" i="69" s="1"/>
  <c r="T11" i="69" s="1"/>
  <c r="T12" i="69" s="1"/>
  <c r="H10" i="69" s="1"/>
  <c r="H15" i="69" s="1"/>
  <c r="L17" i="69"/>
  <c r="L18" i="69" s="1"/>
  <c r="L19" i="69" s="1"/>
  <c r="L20" i="69" s="1"/>
  <c r="L21" i="69" s="1"/>
  <c r="H6" i="69" s="1"/>
  <c r="G6" i="69" s="1"/>
  <c r="L10" i="69"/>
  <c r="L11" i="69" s="1"/>
  <c r="H5" i="69" s="1"/>
  <c r="E2" i="69"/>
  <c r="G8" i="69"/>
  <c r="G9" i="69"/>
  <c r="I2" i="69" l="1"/>
  <c r="E3" i="69" s="1"/>
  <c r="G10" i="69"/>
  <c r="G15" i="69" s="1"/>
  <c r="L5" i="69"/>
  <c r="H13" i="69"/>
  <c r="G5" i="69"/>
  <c r="C2" i="69"/>
  <c r="G13" i="69" l="1"/>
</calcChain>
</file>

<file path=xl/sharedStrings.xml><?xml version="1.0" encoding="utf-8"?>
<sst xmlns="http://schemas.openxmlformats.org/spreadsheetml/2006/main" count="140" uniqueCount="35">
  <si>
    <t>Cash</t>
  </si>
  <si>
    <t>Accounts Receivable</t>
  </si>
  <si>
    <t>Accounts Payable</t>
  </si>
  <si>
    <t>Balance</t>
  </si>
  <si>
    <t>Accounts</t>
  </si>
  <si>
    <t>Debit</t>
  </si>
  <si>
    <t>Credit</t>
  </si>
  <si>
    <t>Supplies</t>
  </si>
  <si>
    <t>Utilities Expense</t>
  </si>
  <si>
    <t xml:space="preserve">a. </t>
  </si>
  <si>
    <t xml:space="preserve">b. </t>
  </si>
  <si>
    <t xml:space="preserve">c. </t>
  </si>
  <si>
    <t xml:space="preserve">d. </t>
  </si>
  <si>
    <t xml:space="preserve">e. </t>
  </si>
  <si>
    <t>Net Income</t>
  </si>
  <si>
    <t>12/31/x1</t>
  </si>
  <si>
    <t>Owner Capital</t>
  </si>
  <si>
    <t>Assets</t>
  </si>
  <si>
    <t>=</t>
  </si>
  <si>
    <t>Liabilities</t>
  </si>
  <si>
    <t>+</t>
  </si>
  <si>
    <t>Owner's Equity</t>
  </si>
  <si>
    <t>Wages expense</t>
  </si>
  <si>
    <t>Increase</t>
  </si>
  <si>
    <t>None</t>
  </si>
  <si>
    <t>General Ledger</t>
  </si>
  <si>
    <t>Beginning Balance</t>
  </si>
  <si>
    <t xml:space="preserve">   </t>
  </si>
  <si>
    <t>(Credit)</t>
  </si>
  <si>
    <t>Total General Ledger</t>
  </si>
  <si>
    <t>Total Debits - Total (credits)</t>
  </si>
  <si>
    <t>Trial Balance</t>
  </si>
  <si>
    <t>Revenue or income</t>
  </si>
  <si>
    <t xml:space="preserve">   Revenue or income</t>
  </si>
  <si>
    <t xml:space="preserve">   Accounts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</si>
</sst>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</cellStyleXfs>
  <cellXfs count="61">
    <xf numFmtId="0" fontId="0" fillId="0" borderId="0" xfId="0"/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37" fontId="10" fillId="6" borderId="5" xfId="0" applyNumberFormat="1" applyFont="1" applyFill="1" applyBorder="1" applyProtection="1">
      <protection locked="0"/>
    </xf>
    <xf numFmtId="37" fontId="4" fillId="4" borderId="0" xfId="2" applyNumberFormat="1" applyFont="1" applyFill="1" applyAlignment="1">
      <alignment horizontal="center"/>
    </xf>
    <xf numFmtId="37" fontId="7" fillId="4" borderId="0" xfId="0" applyNumberFormat="1" applyFont="1" applyFill="1" applyAlignment="1">
      <alignment horizontal="center"/>
    </xf>
    <xf numFmtId="37" fontId="11" fillId="0" borderId="5" xfId="2" applyNumberFormat="1" applyFont="1" applyFill="1" applyBorder="1" applyProtection="1">
      <protection locked="0"/>
    </xf>
    <xf numFmtId="0" fontId="3" fillId="0" borderId="0" xfId="0" applyFont="1" applyAlignment="1">
      <alignment horizontal="left"/>
    </xf>
    <xf numFmtId="37" fontId="3" fillId="6" borderId="5" xfId="0" applyNumberFormat="1" applyFont="1" applyFill="1" applyBorder="1" applyProtection="1">
      <protection locked="0"/>
    </xf>
    <xf numFmtId="37" fontId="5" fillId="4" borderId="0" xfId="2" applyNumberFormat="1" applyFont="1" applyFill="1" applyAlignment="1">
      <alignment horizontal="centerContinuous" wrapText="1"/>
    </xf>
    <xf numFmtId="0" fontId="3" fillId="0" borderId="0" xfId="0" applyFont="1"/>
    <xf numFmtId="37" fontId="3" fillId="0" borderId="0" xfId="0" applyNumberFormat="1" applyFont="1"/>
    <xf numFmtId="0" fontId="3" fillId="0" borderId="0" xfId="0" applyFont="1" applyFill="1"/>
    <xf numFmtId="37" fontId="3" fillId="0" borderId="0" xfId="0" applyNumberFormat="1" applyFont="1" applyFill="1"/>
    <xf numFmtId="37" fontId="6" fillId="4" borderId="0" xfId="2" applyNumberFormat="1" applyFont="1" applyFill="1" applyAlignment="1">
      <alignment horizontal="center"/>
    </xf>
    <xf numFmtId="37" fontId="16" fillId="10" borderId="5" xfId="6" applyNumberFormat="1" applyFont="1" applyBorder="1" applyAlignment="1" applyProtection="1">
      <alignment horizontal="left"/>
      <protection locked="0"/>
    </xf>
    <xf numFmtId="37" fontId="16" fillId="9" borderId="5" xfId="5" applyNumberFormat="1" applyFont="1" applyBorder="1" applyAlignment="1" applyProtection="1">
      <alignment horizontal="left"/>
      <protection locked="0"/>
    </xf>
    <xf numFmtId="0" fontId="16" fillId="7" borderId="5" xfId="2" applyFont="1" applyFill="1" applyBorder="1" applyProtection="1">
      <protection locked="0"/>
    </xf>
    <xf numFmtId="0" fontId="16" fillId="11" borderId="5" xfId="2" applyFont="1" applyFill="1" applyBorder="1" applyProtection="1">
      <protection locked="0"/>
    </xf>
    <xf numFmtId="0" fontId="3" fillId="5" borderId="0" xfId="0" applyFont="1" applyFill="1"/>
    <xf numFmtId="0" fontId="1" fillId="0" borderId="1" xfId="1" applyFont="1" applyAlignment="1">
      <alignment horizontal="left"/>
    </xf>
    <xf numFmtId="0" fontId="3" fillId="0" borderId="0" xfId="0" applyFont="1" applyFill="1" applyAlignment="1">
      <alignment horizontal="left"/>
    </xf>
    <xf numFmtId="37" fontId="17" fillId="12" borderId="0" xfId="1" applyNumberFormat="1" applyFont="1" applyFill="1" applyBorder="1" applyAlignment="1" applyProtection="1">
      <alignment horizontal="center" vertical="top"/>
      <protection locked="0"/>
    </xf>
    <xf numFmtId="0" fontId="17" fillId="12" borderId="0" xfId="1" applyFont="1" applyFill="1" applyBorder="1" applyAlignment="1" applyProtection="1">
      <alignment horizontal="center" vertical="top"/>
      <protection locked="0"/>
    </xf>
    <xf numFmtId="37" fontId="17" fillId="12" borderId="0" xfId="1" quotePrefix="1" applyNumberFormat="1" applyFont="1" applyFill="1" applyBorder="1" applyAlignment="1" applyProtection="1">
      <alignment horizontal="center" vertical="top"/>
      <protection locked="0"/>
    </xf>
    <xf numFmtId="37" fontId="17" fillId="12" borderId="0" xfId="1" applyNumberFormat="1" applyFont="1" applyFill="1" applyBorder="1" applyAlignment="1" applyProtection="1">
      <alignment horizontal="center" vertical="top" wrapText="1"/>
      <protection locked="0"/>
    </xf>
    <xf numFmtId="37" fontId="3" fillId="0" borderId="0" xfId="0" applyNumberFormat="1" applyFont="1" applyProtection="1">
      <protection locked="0"/>
    </xf>
    <xf numFmtId="37" fontId="18" fillId="12" borderId="7" xfId="4" applyNumberFormat="1" applyFont="1" applyFill="1" applyBorder="1" applyAlignment="1" applyProtection="1">
      <alignment horizontal="centerContinuous"/>
      <protection locked="0"/>
    </xf>
    <xf numFmtId="37" fontId="18" fillId="12" borderId="3" xfId="4" applyNumberFormat="1" applyFont="1" applyFill="1" applyBorder="1" applyAlignment="1" applyProtection="1">
      <alignment horizontal="centerContinuous"/>
      <protection locked="0"/>
    </xf>
    <xf numFmtId="37" fontId="18" fillId="12" borderId="4" xfId="4" applyNumberFormat="1" applyFont="1" applyFill="1" applyBorder="1" applyAlignment="1" applyProtection="1">
      <alignment horizontal="centerContinuous"/>
      <protection locked="0"/>
    </xf>
    <xf numFmtId="37" fontId="11" fillId="0" borderId="5" xfId="2" applyNumberFormat="1" applyFont="1" applyBorder="1" applyProtection="1">
      <protection locked="0"/>
    </xf>
    <xf numFmtId="37" fontId="12" fillId="4" borderId="5" xfId="2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37" fontId="3" fillId="2" borderId="5" xfId="3" applyNumberFormat="1" applyFont="1" applyBorder="1" applyAlignment="1" applyProtection="1">
      <alignment horizontal="center"/>
      <protection locked="0"/>
    </xf>
    <xf numFmtId="37" fontId="9" fillId="4" borderId="5" xfId="2" applyNumberFormat="1" applyFont="1" applyFill="1" applyBorder="1" applyProtection="1">
      <protection locked="0"/>
    </xf>
    <xf numFmtId="37" fontId="4" fillId="4" borderId="5" xfId="0" applyNumberFormat="1" applyFont="1" applyFill="1" applyBorder="1" applyProtection="1">
      <protection locked="0"/>
    </xf>
    <xf numFmtId="37" fontId="5" fillId="4" borderId="0" xfId="2" applyNumberFormat="1" applyFont="1" applyFill="1" applyProtection="1">
      <protection locked="0"/>
    </xf>
    <xf numFmtId="37" fontId="8" fillId="4" borderId="0" xfId="2" applyNumberFormat="1" applyFont="1" applyFill="1" applyProtection="1">
      <protection locked="0"/>
    </xf>
    <xf numFmtId="37" fontId="11" fillId="7" borderId="5" xfId="2" applyNumberFormat="1" applyFont="1" applyFill="1" applyBorder="1" applyProtection="1">
      <protection locked="0"/>
    </xf>
    <xf numFmtId="37" fontId="8" fillId="4" borderId="5" xfId="2" applyNumberFormat="1" applyFont="1" applyFill="1" applyBorder="1" applyProtection="1">
      <protection locked="0"/>
    </xf>
    <xf numFmtId="37" fontId="13" fillId="4" borderId="5" xfId="2" applyNumberFormat="1" applyFont="1" applyFill="1" applyBorder="1" applyProtection="1">
      <protection locked="0"/>
    </xf>
    <xf numFmtId="0" fontId="14" fillId="0" borderId="0" xfId="2" applyFont="1" applyFill="1" applyProtection="1">
      <protection locked="0"/>
    </xf>
    <xf numFmtId="37" fontId="11" fillId="0" borderId="6" xfId="2" applyNumberFormat="1" applyFont="1" applyFill="1" applyBorder="1" applyProtection="1">
      <protection locked="0"/>
    </xf>
    <xf numFmtId="37" fontId="11" fillId="4" borderId="6" xfId="2" applyNumberFormat="1" applyFont="1" applyFill="1" applyBorder="1" applyProtection="1">
      <protection locked="0"/>
    </xf>
    <xf numFmtId="37" fontId="6" fillId="4" borderId="0" xfId="2" applyNumberFormat="1" applyFont="1" applyFill="1" applyProtection="1">
      <protection locked="0"/>
    </xf>
    <xf numFmtId="37" fontId="9" fillId="4" borderId="0" xfId="2" applyNumberFormat="1" applyFont="1" applyFill="1" applyProtection="1">
      <protection locked="0"/>
    </xf>
    <xf numFmtId="37" fontId="8" fillId="4" borderId="0" xfId="0" applyNumberFormat="1" applyFont="1" applyFill="1" applyProtection="1">
      <protection locked="0"/>
    </xf>
    <xf numFmtId="37" fontId="13" fillId="4" borderId="0" xfId="2" applyNumberFormat="1" applyFont="1" applyFill="1" applyProtection="1">
      <protection locked="0"/>
    </xf>
    <xf numFmtId="37" fontId="16" fillId="10" borderId="2" xfId="6" applyNumberFormat="1" applyFont="1" applyBorder="1" applyAlignment="1" applyProtection="1">
      <alignment horizontal="centerContinuous"/>
      <protection locked="0"/>
    </xf>
    <xf numFmtId="37" fontId="16" fillId="10" borderId="8" xfId="6" applyNumberFormat="1" applyFont="1" applyBorder="1" applyAlignment="1" applyProtection="1">
      <alignment horizontal="centerContinuous"/>
      <protection locked="0"/>
    </xf>
    <xf numFmtId="37" fontId="16" fillId="9" borderId="2" xfId="5" applyNumberFormat="1" applyFont="1" applyBorder="1" applyAlignment="1" applyProtection="1">
      <alignment horizontal="centerContinuous"/>
      <protection locked="0"/>
    </xf>
    <xf numFmtId="37" fontId="16" fillId="9" borderId="8" xfId="5" applyNumberFormat="1" applyFont="1" applyBorder="1" applyAlignment="1" applyProtection="1">
      <alignment horizontal="centerContinuous"/>
      <protection locked="0"/>
    </xf>
    <xf numFmtId="37" fontId="16" fillId="7" borderId="9" xfId="3" applyNumberFormat="1" applyFont="1" applyFill="1" applyBorder="1" applyAlignment="1" applyProtection="1">
      <alignment horizontal="centerContinuous"/>
      <protection locked="0"/>
    </xf>
    <xf numFmtId="37" fontId="16" fillId="7" borderId="10" xfId="3" applyNumberFormat="1" applyFont="1" applyFill="1" applyBorder="1" applyAlignment="1" applyProtection="1">
      <alignment horizontal="centerContinuous"/>
      <protection locked="0"/>
    </xf>
    <xf numFmtId="37" fontId="16" fillId="7" borderId="11" xfId="3" applyNumberFormat="1" applyFont="1" applyFill="1" applyBorder="1" applyAlignment="1" applyProtection="1">
      <alignment horizontal="centerContinuous"/>
      <protection locked="0"/>
    </xf>
    <xf numFmtId="37" fontId="16" fillId="11" borderId="9" xfId="3" applyNumberFormat="1" applyFont="1" applyFill="1" applyBorder="1" applyAlignment="1" applyProtection="1">
      <alignment horizontal="centerContinuous"/>
      <protection locked="0"/>
    </xf>
    <xf numFmtId="37" fontId="16" fillId="11" borderId="10" xfId="3" applyNumberFormat="1" applyFont="1" applyFill="1" applyBorder="1" applyAlignment="1" applyProtection="1">
      <alignment horizontal="centerContinuous"/>
      <protection locked="0"/>
    </xf>
    <xf numFmtId="37" fontId="16" fillId="11" borderId="11" xfId="3" applyNumberFormat="1" applyFont="1" applyFill="1" applyBorder="1" applyAlignment="1" applyProtection="1">
      <alignment horizontal="centerContinuous"/>
      <protection locked="0"/>
    </xf>
    <xf numFmtId="37" fontId="3" fillId="8" borderId="2" xfId="0" applyNumberFormat="1" applyFont="1" applyFill="1" applyBorder="1" applyAlignment="1">
      <alignment horizontal="center"/>
    </xf>
    <xf numFmtId="37" fontId="3" fillId="8" borderId="3" xfId="0" applyNumberFormat="1" applyFont="1" applyFill="1" applyBorder="1" applyAlignment="1">
      <alignment horizontal="center"/>
    </xf>
    <xf numFmtId="37" fontId="3" fillId="8" borderId="4" xfId="0" applyNumberFormat="1" applyFont="1" applyFill="1" applyBorder="1" applyAlignment="1">
      <alignment horizontal="center"/>
    </xf>
  </cellXfs>
  <cellStyles count="7">
    <cellStyle name="20% - Accent1" xfId="3" builtinId="30"/>
    <cellStyle name="40% - Accent2" xfId="4" builtinId="35"/>
    <cellStyle name="Accent2" xfId="5" builtinId="33"/>
    <cellStyle name="Accent6" xfId="6" builtinId="49"/>
    <cellStyle name="Heading 3" xfId="1" builtinId="18"/>
    <cellStyle name="Heading 4" xfId="2" builtinId="19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25978</xdr:colOff>
      <xdr:row>18</xdr:row>
      <xdr:rowOff>121227</xdr:rowOff>
    </xdr:from>
    <xdr:to>
      <xdr:col>8</xdr:col>
      <xdr:colOff>21648</xdr:colOff>
      <xdr:row>30</xdr:row>
      <xdr:rowOff>151534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CB1942-E59B-49C8-A757-5C4AAB8A0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705" y="4078432"/>
          <a:ext cx="2775238" cy="2368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25978</xdr:colOff>
      <xdr:row>18</xdr:row>
      <xdr:rowOff>121227</xdr:rowOff>
    </xdr:from>
    <xdr:to>
      <xdr:col>8</xdr:col>
      <xdr:colOff>21648</xdr:colOff>
      <xdr:row>30</xdr:row>
      <xdr:rowOff>151534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C3772E-3599-4297-B67B-6EEEFDE3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5303" y="4102677"/>
          <a:ext cx="2767445" cy="2373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</sheetPr>
  <dimension ref="A1:AB36"/>
  <sheetViews>
    <sheetView zoomScale="130" zoomScaleNormal="130" workbookViewId="0">
      <selection activeCell="N23" sqref="N23"/>
    </sheetView>
  </sheetViews>
  <sheetFormatPr defaultRowHeight="15" x14ac:dyDescent="0.25"/>
  <cols>
    <col min="1" max="1" width="3.42578125" style="7" bestFit="1" customWidth="1"/>
    <col min="2" max="2" width="20.5703125" style="11" customWidth="1"/>
    <col min="3" max="4" width="9.28515625" style="11" customWidth="1"/>
    <col min="5" max="5" width="22.42578125" style="11" customWidth="1"/>
    <col min="6" max="6" width="9.85546875" style="11" hidden="1" customWidth="1"/>
    <col min="7" max="7" width="9" style="11" hidden="1" customWidth="1"/>
    <col min="8" max="8" width="9.85546875" style="11" bestFit="1" customWidth="1"/>
    <col min="9" max="9" width="1.42578125" style="11" customWidth="1"/>
    <col min="10" max="12" width="9.42578125" style="11" customWidth="1"/>
    <col min="13" max="13" width="1.42578125" style="11" customWidth="1"/>
    <col min="14" max="16" width="9.42578125" style="11" customWidth="1"/>
    <col min="17" max="17" width="1.42578125" style="11" customWidth="1"/>
    <col min="18" max="19" width="9.42578125" style="11" customWidth="1"/>
    <col min="20" max="20" width="9.5703125" style="11" customWidth="1"/>
    <col min="21" max="21" width="2.42578125" style="11" bestFit="1" customWidth="1"/>
    <col min="22" max="22" width="9.42578125" style="11" customWidth="1"/>
    <col min="23" max="26" width="9.140625" style="10"/>
    <col min="27" max="27" width="0" style="10" hidden="1" customWidth="1"/>
    <col min="28" max="16384" width="9.140625" style="10"/>
  </cols>
  <sheetData>
    <row r="1" spans="1:28" ht="27" customHeight="1" x14ac:dyDescent="0.25">
      <c r="C1" s="4" t="s">
        <v>17</v>
      </c>
      <c r="D1" s="5" t="s">
        <v>18</v>
      </c>
      <c r="E1" s="14" t="s">
        <v>19</v>
      </c>
      <c r="H1" s="5" t="s">
        <v>20</v>
      </c>
      <c r="I1" s="9" t="s">
        <v>21</v>
      </c>
      <c r="J1" s="9"/>
      <c r="N1" s="10"/>
      <c r="O1" s="10"/>
      <c r="P1" s="10"/>
      <c r="R1" s="10"/>
      <c r="S1" s="10"/>
      <c r="T1" s="10"/>
      <c r="U1" s="10"/>
      <c r="V1" s="10"/>
      <c r="Z1" s="19"/>
      <c r="AA1" s="19"/>
      <c r="AB1" s="19"/>
    </row>
    <row r="2" spans="1:28" ht="15.75" thickBot="1" x14ac:dyDescent="0.3">
      <c r="C2" s="4">
        <f>SUM(H5:H7)</f>
        <v>14430</v>
      </c>
      <c r="D2" s="5" t="s">
        <v>18</v>
      </c>
      <c r="E2" s="14">
        <f>-SUM(H8:H8)</f>
        <v>0</v>
      </c>
      <c r="H2" s="5" t="s">
        <v>20</v>
      </c>
      <c r="I2" s="9">
        <f>-SUM(H9:H12)</f>
        <v>14430</v>
      </c>
      <c r="J2" s="9"/>
      <c r="N2" s="10"/>
      <c r="O2" s="10"/>
      <c r="P2" s="10"/>
      <c r="R2" s="10"/>
      <c r="S2" s="10"/>
      <c r="T2" s="10"/>
      <c r="U2" s="10"/>
      <c r="V2" s="10"/>
      <c r="AA2" s="10" t="s">
        <v>24</v>
      </c>
    </row>
    <row r="3" spans="1:28" ht="18.399999999999999" customHeight="1" thickBot="1" x14ac:dyDescent="0.3">
      <c r="E3" s="58">
        <f>E2+I2</f>
        <v>14430</v>
      </c>
      <c r="F3" s="59"/>
      <c r="G3" s="59"/>
      <c r="H3" s="59"/>
      <c r="I3" s="59"/>
      <c r="J3" s="60"/>
      <c r="N3" s="10"/>
      <c r="O3" s="10"/>
      <c r="P3" s="10"/>
      <c r="R3" s="10"/>
      <c r="S3" s="10"/>
      <c r="T3" s="10"/>
      <c r="U3" s="10"/>
      <c r="V3" s="10"/>
      <c r="AA3" s="10" t="s">
        <v>23</v>
      </c>
    </row>
    <row r="4" spans="1:28" ht="24.75" thickBot="1" x14ac:dyDescent="0.4">
      <c r="A4" s="20"/>
      <c r="B4" s="22" t="s">
        <v>4</v>
      </c>
      <c r="C4" s="22" t="s">
        <v>5</v>
      </c>
      <c r="D4" s="22" t="s">
        <v>28</v>
      </c>
      <c r="E4" s="23" t="s">
        <v>4</v>
      </c>
      <c r="F4" s="24" t="s">
        <v>15</v>
      </c>
      <c r="G4" s="22" t="str">
        <f>F4</f>
        <v>12/31/x1</v>
      </c>
      <c r="H4" s="25" t="s">
        <v>31</v>
      </c>
      <c r="I4" s="26"/>
      <c r="J4" s="27" t="s">
        <v>25</v>
      </c>
      <c r="K4" s="28"/>
      <c r="L4" s="28"/>
      <c r="M4" s="28"/>
      <c r="N4" s="28"/>
      <c r="O4" s="28"/>
      <c r="P4" s="29"/>
      <c r="Q4" s="28"/>
      <c r="R4" s="28"/>
      <c r="S4" s="28"/>
      <c r="T4" s="29"/>
      <c r="U4" s="10"/>
      <c r="V4" s="10"/>
    </row>
    <row r="5" spans="1:28" ht="16.5" thickBot="1" x14ac:dyDescent="0.3">
      <c r="A5" s="1" t="s">
        <v>9</v>
      </c>
      <c r="B5" s="3" t="s">
        <v>1</v>
      </c>
      <c r="C5" s="3">
        <v>13000</v>
      </c>
      <c r="D5" s="3"/>
      <c r="E5" s="15" t="s">
        <v>0</v>
      </c>
      <c r="F5" s="30">
        <v>0</v>
      </c>
      <c r="G5" s="6">
        <f>+H5-F5</f>
        <v>13650</v>
      </c>
      <c r="H5" s="31">
        <f>+L11</f>
        <v>13650</v>
      </c>
      <c r="I5" s="26"/>
      <c r="J5" s="26" t="s">
        <v>29</v>
      </c>
      <c r="K5" s="26"/>
      <c r="L5" s="26">
        <f>+L11+L21+P9+P14+T24+T18+T12+P19</f>
        <v>0</v>
      </c>
      <c r="M5" s="26"/>
      <c r="N5" s="32"/>
      <c r="O5" s="32"/>
      <c r="P5" s="32"/>
      <c r="Q5" s="26"/>
      <c r="R5" s="32"/>
      <c r="S5" s="32"/>
      <c r="T5" s="32"/>
      <c r="U5" s="10"/>
      <c r="V5" s="10"/>
    </row>
    <row r="6" spans="1:28" ht="16.5" thickBot="1" x14ac:dyDescent="0.3">
      <c r="A6" s="1"/>
      <c r="B6" s="3" t="s">
        <v>33</v>
      </c>
      <c r="C6" s="3"/>
      <c r="D6" s="3">
        <f>-C5</f>
        <v>-13000</v>
      </c>
      <c r="E6" s="15" t="s">
        <v>1</v>
      </c>
      <c r="F6" s="30">
        <v>0</v>
      </c>
      <c r="G6" s="6">
        <f t="shared" ref="G6:G12" si="0">+H6-F6</f>
        <v>780</v>
      </c>
      <c r="H6" s="31">
        <f>+L21</f>
        <v>780</v>
      </c>
      <c r="I6" s="26"/>
      <c r="J6" s="48" t="str">
        <f>+E5</f>
        <v>Cash</v>
      </c>
      <c r="K6" s="48"/>
      <c r="L6" s="49"/>
      <c r="M6" s="26" t="s">
        <v>27</v>
      </c>
      <c r="N6" s="48" t="str">
        <f>+E7</f>
        <v>Supplies</v>
      </c>
      <c r="O6" s="48"/>
      <c r="P6" s="49"/>
      <c r="Q6" s="26"/>
      <c r="R6" s="55" t="str">
        <f>+E10</f>
        <v>Revenue or income</v>
      </c>
      <c r="S6" s="56"/>
      <c r="T6" s="57"/>
    </row>
    <row r="7" spans="1:28" ht="15.75" x14ac:dyDescent="0.25">
      <c r="A7" s="1"/>
      <c r="B7" s="3"/>
      <c r="C7" s="3"/>
      <c r="D7" s="3"/>
      <c r="E7" s="15" t="s">
        <v>7</v>
      </c>
      <c r="F7" s="6">
        <v>0</v>
      </c>
      <c r="G7" s="6">
        <f t="shared" si="0"/>
        <v>0</v>
      </c>
      <c r="H7" s="31">
        <f>+P9</f>
        <v>0</v>
      </c>
      <c r="I7" s="26"/>
      <c r="J7" s="33" t="s">
        <v>5</v>
      </c>
      <c r="K7" s="33" t="s">
        <v>6</v>
      </c>
      <c r="L7" s="33" t="s">
        <v>3</v>
      </c>
      <c r="M7" s="26"/>
      <c r="N7" s="33" t="s">
        <v>5</v>
      </c>
      <c r="O7" s="33" t="s">
        <v>6</v>
      </c>
      <c r="P7" s="33" t="s">
        <v>3</v>
      </c>
      <c r="Q7" s="26"/>
      <c r="R7" s="33" t="s">
        <v>5</v>
      </c>
      <c r="S7" s="33" t="s">
        <v>6</v>
      </c>
      <c r="T7" s="33" t="s">
        <v>3</v>
      </c>
    </row>
    <row r="8" spans="1:28" ht="15.75" x14ac:dyDescent="0.25">
      <c r="A8" s="1" t="s">
        <v>10</v>
      </c>
      <c r="B8" s="3" t="s">
        <v>0</v>
      </c>
      <c r="C8" s="3">
        <v>13000</v>
      </c>
      <c r="D8" s="3"/>
      <c r="E8" s="16" t="s">
        <v>2</v>
      </c>
      <c r="F8" s="6">
        <v>0</v>
      </c>
      <c r="G8" s="6">
        <f t="shared" si="0"/>
        <v>0</v>
      </c>
      <c r="H8" s="34">
        <f>+P14</f>
        <v>0</v>
      </c>
      <c r="I8" s="26"/>
      <c r="J8" s="35" t="s">
        <v>26</v>
      </c>
      <c r="K8" s="35"/>
      <c r="L8" s="35">
        <f>+F5</f>
        <v>0</v>
      </c>
      <c r="M8" s="26"/>
      <c r="N8" s="35" t="s">
        <v>26</v>
      </c>
      <c r="O8" s="35"/>
      <c r="P8" s="35">
        <f>+F7</f>
        <v>0</v>
      </c>
      <c r="Q8" s="26"/>
      <c r="R8" s="36" t="s">
        <v>26</v>
      </c>
      <c r="S8" s="35"/>
      <c r="T8" s="37">
        <f>+F10</f>
        <v>0</v>
      </c>
    </row>
    <row r="9" spans="1:28" ht="15.75" x14ac:dyDescent="0.25">
      <c r="A9" s="1"/>
      <c r="B9" s="3" t="s">
        <v>34</v>
      </c>
      <c r="C9" s="3"/>
      <c r="D9" s="3">
        <f>-C8</f>
        <v>-13000</v>
      </c>
      <c r="E9" s="17" t="s">
        <v>16</v>
      </c>
      <c r="F9" s="38">
        <v>0</v>
      </c>
      <c r="G9" s="6">
        <f t="shared" si="0"/>
        <v>0</v>
      </c>
      <c r="H9" s="39">
        <f>+P19</f>
        <v>0</v>
      </c>
      <c r="I9" s="26"/>
      <c r="J9" s="8">
        <f>C8</f>
        <v>13000</v>
      </c>
      <c r="K9" s="8"/>
      <c r="L9" s="35">
        <f>+L8+SUM(J9:K9)</f>
        <v>13000</v>
      </c>
      <c r="M9" s="26"/>
      <c r="N9" s="8"/>
      <c r="O9" s="8"/>
      <c r="P9" s="35">
        <f>+P8+SUM(N9:O9)</f>
        <v>0</v>
      </c>
      <c r="Q9" s="26"/>
      <c r="R9" s="8"/>
      <c r="S9" s="8">
        <f>D6</f>
        <v>-13000</v>
      </c>
      <c r="T9" s="37">
        <f>+T8+SUM(R9:S9)</f>
        <v>-13000</v>
      </c>
    </row>
    <row r="10" spans="1:28" ht="16.5" thickBot="1" x14ac:dyDescent="0.3">
      <c r="A10" s="1"/>
      <c r="B10" s="3"/>
      <c r="C10" s="3"/>
      <c r="D10" s="3"/>
      <c r="E10" s="18" t="s">
        <v>32</v>
      </c>
      <c r="F10" s="6">
        <v>0</v>
      </c>
      <c r="G10" s="6">
        <f t="shared" si="0"/>
        <v>-14430</v>
      </c>
      <c r="H10" s="40">
        <f>+T12</f>
        <v>-14430</v>
      </c>
      <c r="I10" s="26"/>
      <c r="J10" s="8">
        <f>C17</f>
        <v>650</v>
      </c>
      <c r="K10" s="8"/>
      <c r="L10" s="35">
        <f>+L9+SUM(J10:K10)</f>
        <v>13650</v>
      </c>
      <c r="M10" s="26"/>
      <c r="N10" s="32"/>
      <c r="O10" s="32"/>
      <c r="P10" s="32"/>
      <c r="Q10" s="26"/>
      <c r="R10" s="8"/>
      <c r="S10" s="8">
        <f>D12</f>
        <v>-650</v>
      </c>
      <c r="T10" s="37">
        <f>+T9+SUM(R10:S10)</f>
        <v>-13650</v>
      </c>
    </row>
    <row r="11" spans="1:28" ht="16.5" thickBot="1" x14ac:dyDescent="0.3">
      <c r="A11" s="1" t="s">
        <v>11</v>
      </c>
      <c r="B11" s="3" t="s">
        <v>1</v>
      </c>
      <c r="C11" s="3">
        <v>650</v>
      </c>
      <c r="D11" s="3"/>
      <c r="E11" s="18" t="s">
        <v>22</v>
      </c>
      <c r="F11" s="6">
        <v>0</v>
      </c>
      <c r="G11" s="6">
        <f t="shared" si="0"/>
        <v>0</v>
      </c>
      <c r="H11" s="40">
        <f>+T18</f>
        <v>0</v>
      </c>
      <c r="I11" s="26"/>
      <c r="J11" s="8"/>
      <c r="K11" s="8"/>
      <c r="L11" s="35">
        <f>+L10+SUM(J11:K11)</f>
        <v>13650</v>
      </c>
      <c r="M11" s="26"/>
      <c r="N11" s="50" t="str">
        <f>+E8</f>
        <v>Accounts Payable</v>
      </c>
      <c r="O11" s="50"/>
      <c r="P11" s="51"/>
      <c r="Q11" s="26"/>
      <c r="R11" s="8"/>
      <c r="S11" s="8">
        <f>D15</f>
        <v>-780</v>
      </c>
      <c r="T11" s="37">
        <f>+T10+SUM(R11:S11)</f>
        <v>-14430</v>
      </c>
    </row>
    <row r="12" spans="1:28" ht="16.5" thickBot="1" x14ac:dyDescent="0.3">
      <c r="A12" s="1"/>
      <c r="B12" s="3" t="s">
        <v>33</v>
      </c>
      <c r="C12" s="3"/>
      <c r="D12" s="3">
        <f>-C11</f>
        <v>-650</v>
      </c>
      <c r="E12" s="18" t="s">
        <v>8</v>
      </c>
      <c r="F12" s="6">
        <v>0</v>
      </c>
      <c r="G12" s="6">
        <f t="shared" si="0"/>
        <v>0</v>
      </c>
      <c r="H12" s="40">
        <f>+T24</f>
        <v>0</v>
      </c>
      <c r="I12" s="26"/>
      <c r="J12" s="26"/>
      <c r="K12" s="26"/>
      <c r="L12" s="26"/>
      <c r="M12" s="26"/>
      <c r="N12" s="33" t="s">
        <v>5</v>
      </c>
      <c r="O12" s="33" t="s">
        <v>6</v>
      </c>
      <c r="P12" s="33" t="s">
        <v>3</v>
      </c>
      <c r="Q12" s="26"/>
      <c r="R12" s="8"/>
      <c r="S12" s="8"/>
      <c r="T12" s="37">
        <f>+T11+SUM(R12:S12)</f>
        <v>-14430</v>
      </c>
    </row>
    <row r="13" spans="1:28" ht="16.5" thickBot="1" x14ac:dyDescent="0.3">
      <c r="A13" s="1"/>
      <c r="B13" s="3"/>
      <c r="C13" s="3"/>
      <c r="D13" s="3"/>
      <c r="E13" s="41" t="s">
        <v>30</v>
      </c>
      <c r="F13" s="42">
        <f>SUM(F5:F12)</f>
        <v>0</v>
      </c>
      <c r="G13" s="42">
        <f>SUM(G5:G12)</f>
        <v>0</v>
      </c>
      <c r="H13" s="43">
        <f>SUM(H5:H12)</f>
        <v>0</v>
      </c>
      <c r="I13" s="26"/>
      <c r="J13" s="48" t="str">
        <f>+E6</f>
        <v>Accounts Receivable</v>
      </c>
      <c r="K13" s="48"/>
      <c r="L13" s="49"/>
      <c r="M13" s="26"/>
      <c r="N13" s="44" t="s">
        <v>26</v>
      </c>
      <c r="O13" s="35"/>
      <c r="P13" s="45">
        <f>+F8</f>
        <v>0</v>
      </c>
      <c r="Q13" s="26"/>
      <c r="R13" s="32"/>
      <c r="S13" s="32"/>
      <c r="T13" s="32"/>
    </row>
    <row r="14" spans="1:28" ht="17.25" thickTop="1" thickBot="1" x14ac:dyDescent="0.3">
      <c r="A14" s="2" t="s">
        <v>12</v>
      </c>
      <c r="B14" s="3" t="s">
        <v>1</v>
      </c>
      <c r="C14" s="3">
        <v>780</v>
      </c>
      <c r="D14" s="3"/>
      <c r="E14" s="26"/>
      <c r="F14" s="26"/>
      <c r="G14" s="26"/>
      <c r="H14" s="26"/>
      <c r="I14" s="26"/>
      <c r="J14" s="33" t="s">
        <v>5</v>
      </c>
      <c r="K14" s="33" t="s">
        <v>6</v>
      </c>
      <c r="L14" s="33" t="s">
        <v>3</v>
      </c>
      <c r="M14" s="26"/>
      <c r="N14" s="8"/>
      <c r="O14" s="8"/>
      <c r="P14" s="45">
        <f>+P13+SUM(N14:O14)</f>
        <v>0</v>
      </c>
      <c r="Q14" s="26"/>
      <c r="R14" s="55" t="str">
        <f>+E11</f>
        <v>Wages expense</v>
      </c>
      <c r="S14" s="56"/>
      <c r="T14" s="57"/>
    </row>
    <row r="15" spans="1:28" ht="16.5" thickBot="1" x14ac:dyDescent="0.3">
      <c r="A15" s="1"/>
      <c r="B15" s="3" t="s">
        <v>33</v>
      </c>
      <c r="C15" s="3"/>
      <c r="D15" s="3">
        <f>-C14</f>
        <v>-780</v>
      </c>
      <c r="E15" s="46" t="s">
        <v>14</v>
      </c>
      <c r="F15" s="47">
        <f>SUM(F10:F12)</f>
        <v>0</v>
      </c>
      <c r="G15" s="47">
        <f>SUM(G10:G12)</f>
        <v>-14430</v>
      </c>
      <c r="H15" s="47">
        <f>SUM(H10:H12)</f>
        <v>-14430</v>
      </c>
      <c r="I15" s="26"/>
      <c r="J15" s="35" t="s">
        <v>26</v>
      </c>
      <c r="K15" s="35"/>
      <c r="L15" s="35">
        <f>+F6</f>
        <v>0</v>
      </c>
      <c r="M15" s="26"/>
      <c r="N15" s="26"/>
      <c r="O15" s="26"/>
      <c r="P15" s="26"/>
      <c r="Q15" s="26"/>
      <c r="R15" s="33" t="s">
        <v>5</v>
      </c>
      <c r="S15" s="33" t="s">
        <v>6</v>
      </c>
      <c r="T15" s="33" t="s">
        <v>3</v>
      </c>
    </row>
    <row r="16" spans="1:28" ht="16.5" thickBot="1" x14ac:dyDescent="0.3">
      <c r="A16" s="1"/>
      <c r="B16" s="3"/>
      <c r="C16" s="3"/>
      <c r="D16" s="3"/>
      <c r="E16" s="26"/>
      <c r="F16" s="26"/>
      <c r="G16" s="26"/>
      <c r="H16" s="26"/>
      <c r="I16" s="26"/>
      <c r="J16" s="8">
        <f>C5</f>
        <v>13000</v>
      </c>
      <c r="K16" s="8"/>
      <c r="L16" s="35">
        <f t="shared" ref="L16:L21" si="1">+L15+SUM(J16:K16)</f>
        <v>13000</v>
      </c>
      <c r="M16" s="26"/>
      <c r="N16" s="52" t="str">
        <f>+E9</f>
        <v>Owner Capital</v>
      </c>
      <c r="O16" s="53"/>
      <c r="P16" s="54"/>
      <c r="Q16" s="26"/>
      <c r="R16" s="36" t="s">
        <v>26</v>
      </c>
      <c r="S16" s="35"/>
      <c r="T16" s="37">
        <f>+F11</f>
        <v>0</v>
      </c>
    </row>
    <row r="17" spans="1:20" ht="15.75" x14ac:dyDescent="0.25">
      <c r="A17" s="1" t="s">
        <v>13</v>
      </c>
      <c r="B17" s="3" t="s">
        <v>0</v>
      </c>
      <c r="C17" s="3">
        <v>650</v>
      </c>
      <c r="D17" s="3"/>
      <c r="E17" s="26"/>
      <c r="F17" s="26"/>
      <c r="G17" s="26"/>
      <c r="H17" s="26"/>
      <c r="I17" s="26"/>
      <c r="J17" s="8"/>
      <c r="K17" s="8">
        <f>D9</f>
        <v>-13000</v>
      </c>
      <c r="L17" s="35">
        <f t="shared" si="1"/>
        <v>0</v>
      </c>
      <c r="M17" s="26"/>
      <c r="N17" s="33" t="s">
        <v>5</v>
      </c>
      <c r="O17" s="33" t="s">
        <v>6</v>
      </c>
      <c r="P17" s="33" t="s">
        <v>3</v>
      </c>
      <c r="Q17" s="26"/>
      <c r="R17" s="8"/>
      <c r="S17" s="8"/>
      <c r="T17" s="37">
        <f>+T16+SUM(R17:S17)</f>
        <v>0</v>
      </c>
    </row>
    <row r="18" spans="1:20" ht="15.75" x14ac:dyDescent="0.25">
      <c r="B18" s="3" t="s">
        <v>34</v>
      </c>
      <c r="C18" s="3"/>
      <c r="D18" s="3">
        <f>-C17</f>
        <v>-650</v>
      </c>
      <c r="E18" s="26"/>
      <c r="F18" s="26"/>
      <c r="G18" s="26"/>
      <c r="H18" s="26"/>
      <c r="I18" s="26"/>
      <c r="J18" s="8">
        <f>C11</f>
        <v>650</v>
      </c>
      <c r="K18" s="8"/>
      <c r="L18" s="35">
        <f t="shared" si="1"/>
        <v>650</v>
      </c>
      <c r="M18" s="26"/>
      <c r="N18" s="36" t="s">
        <v>26</v>
      </c>
      <c r="O18" s="37"/>
      <c r="P18" s="37">
        <f>+F9</f>
        <v>0</v>
      </c>
      <c r="Q18" s="26"/>
      <c r="R18" s="8"/>
      <c r="S18" s="8"/>
      <c r="T18" s="37">
        <f>+T17+SUM(R18:S18)</f>
        <v>0</v>
      </c>
    </row>
    <row r="19" spans="1:20" ht="16.5" thickBot="1" x14ac:dyDescent="0.3">
      <c r="B19" s="26"/>
      <c r="C19" s="26"/>
      <c r="D19" s="26"/>
      <c r="E19" s="26"/>
      <c r="F19" s="26"/>
      <c r="G19" s="26"/>
      <c r="H19" s="26"/>
      <c r="I19" s="26"/>
      <c r="J19" s="8">
        <f>C14</f>
        <v>780</v>
      </c>
      <c r="K19" s="8"/>
      <c r="L19" s="35">
        <f t="shared" si="1"/>
        <v>1430</v>
      </c>
      <c r="M19" s="26"/>
      <c r="N19" s="8"/>
      <c r="O19" s="8"/>
      <c r="P19" s="37">
        <f>+P18+SUM(N19:O19)</f>
        <v>0</v>
      </c>
      <c r="Q19" s="26"/>
      <c r="R19" s="32"/>
      <c r="S19" s="32"/>
      <c r="T19" s="32"/>
    </row>
    <row r="20" spans="1:20" ht="15.75" thickBot="1" x14ac:dyDescent="0.3">
      <c r="B20" s="26"/>
      <c r="C20" s="26"/>
      <c r="D20" s="26"/>
      <c r="E20" s="26"/>
      <c r="F20" s="26"/>
      <c r="G20" s="26"/>
      <c r="H20" s="26"/>
      <c r="I20" s="26"/>
      <c r="J20" s="8"/>
      <c r="K20" s="8">
        <f>D18</f>
        <v>-650</v>
      </c>
      <c r="L20" s="35">
        <f t="shared" si="1"/>
        <v>780</v>
      </c>
      <c r="M20" s="26"/>
      <c r="N20" s="26"/>
      <c r="O20" s="26"/>
      <c r="P20" s="26"/>
      <c r="Q20" s="26"/>
      <c r="R20" s="55" t="str">
        <f>+E12</f>
        <v>Utilities Expense</v>
      </c>
      <c r="S20" s="56"/>
      <c r="T20" s="57"/>
    </row>
    <row r="21" spans="1:20" x14ac:dyDescent="0.25">
      <c r="B21" s="26"/>
      <c r="C21" s="26"/>
      <c r="D21" s="26"/>
      <c r="E21" s="26"/>
      <c r="F21" s="26"/>
      <c r="G21" s="26"/>
      <c r="H21" s="26"/>
      <c r="I21" s="26"/>
      <c r="J21" s="8"/>
      <c r="K21" s="8"/>
      <c r="L21" s="35">
        <f t="shared" si="1"/>
        <v>780</v>
      </c>
      <c r="M21" s="26"/>
      <c r="N21" s="26"/>
      <c r="O21" s="26"/>
      <c r="P21" s="26"/>
      <c r="Q21" s="26"/>
      <c r="R21" s="33" t="s">
        <v>5</v>
      </c>
      <c r="S21" s="33" t="s">
        <v>6</v>
      </c>
      <c r="T21" s="33" t="s">
        <v>3</v>
      </c>
    </row>
    <row r="22" spans="1:20" ht="15.75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36" t="s">
        <v>26</v>
      </c>
      <c r="S22" s="35"/>
      <c r="T22" s="37">
        <f>+F12</f>
        <v>0</v>
      </c>
    </row>
    <row r="23" spans="1:20" ht="15.75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8"/>
      <c r="S23" s="8"/>
      <c r="T23" s="37">
        <f>+T22+SUM(R23:S23)</f>
        <v>0</v>
      </c>
    </row>
    <row r="24" spans="1:20" ht="15.75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8"/>
      <c r="S24" s="8"/>
      <c r="T24" s="37">
        <f>+T23+SUM(R24:S24)</f>
        <v>0</v>
      </c>
    </row>
    <row r="32" spans="1:20" x14ac:dyDescent="0.25">
      <c r="E32" s="13"/>
      <c r="F32" s="13"/>
      <c r="G32" s="13"/>
      <c r="H32" s="13"/>
      <c r="J32" s="10"/>
      <c r="K32" s="10"/>
      <c r="L32" s="10"/>
    </row>
    <row r="34" spans="1:22" x14ac:dyDescent="0.25">
      <c r="A34" s="21"/>
      <c r="B34" s="13"/>
      <c r="C34" s="13"/>
      <c r="D34" s="13"/>
      <c r="I34" s="13"/>
    </row>
    <row r="35" spans="1:22" s="12" customFormat="1" x14ac:dyDescent="0.25">
      <c r="A35" s="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3"/>
      <c r="Q35" s="13"/>
      <c r="R35" s="11"/>
      <c r="S35" s="11"/>
      <c r="T35" s="11"/>
      <c r="U35" s="13"/>
      <c r="V35" s="13"/>
    </row>
    <row r="36" spans="1:22" x14ac:dyDescent="0.25">
      <c r="J36" s="12"/>
      <c r="K36" s="12"/>
      <c r="L36" s="12"/>
    </row>
  </sheetData>
  <sheetProtection algorithmName="SHA-512" hashValue="TUerxr7K4B7ZPfDyn+hAxWj8VPMO7go30SG+LUDL+drE2Rye49mwnzdBB2EGlNKXPlDLm43cI5xcuBL6G6G6kw==" saltValue="198zazKLmsrv+4GZMLTPdQ==" spinCount="100000" sheet="1" objects="1" scenarios="1" formatCells="0" formatColumns="0" formatRows="0" insertColumns="0" insertRows="0" insertHyperlinks="0" deleteColumns="0" deleteRows="0" selectLockedCells="1"/>
  <mergeCells count="1">
    <mergeCell ref="E3:J3"/>
  </mergeCells>
  <conditionalFormatting sqref="F13:H13">
    <cfRule type="cellIs" dxfId="23" priority="4" operator="lessThan">
      <formula>-1</formula>
    </cfRule>
    <cfRule type="cellIs" dxfId="22" priority="5" operator="greaterThan">
      <formula>1</formula>
    </cfRule>
    <cfRule type="cellIs" dxfId="21" priority="6" operator="between">
      <formula>-1</formula>
      <formula>1</formula>
    </cfRule>
  </conditionalFormatting>
  <conditionalFormatting sqref="L5">
    <cfRule type="cellIs" dxfId="20" priority="1" operator="lessThan">
      <formula>-1</formula>
    </cfRule>
    <cfRule type="cellIs" dxfId="19" priority="2" operator="greaterThan">
      <formula>1</formula>
    </cfRule>
    <cfRule type="cellIs" dxfId="18" priority="3" operator="equal">
      <formula>0</formula>
    </cfRule>
  </conditionalFormatting>
  <conditionalFormatting sqref="E3">
    <cfRule type="cellIs" dxfId="17" priority="7" operator="greaterThan">
      <formula>$C$2</formula>
    </cfRule>
    <cfRule type="cellIs" dxfId="16" priority="8" operator="lessThan">
      <formula>$C$2</formula>
    </cfRule>
    <cfRule type="cellIs" dxfId="15" priority="9" operator="lessThan">
      <formula>$C$2</formula>
    </cfRule>
  </conditionalFormatting>
  <conditionalFormatting sqref="E3">
    <cfRule type="cellIs" dxfId="14" priority="10" operator="lessThan">
      <formula>$C$2</formula>
    </cfRule>
    <cfRule type="cellIs" dxfId="13" priority="11" operator="greaterThan">
      <formula>$C$2</formula>
    </cfRule>
    <cfRule type="cellIs" dxfId="12" priority="12" operator="equal">
      <formula>$C$2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6468-AE2B-4F58-A7C8-C59A55B306C7}">
  <sheetPr>
    <tabColor rgb="FFFF0000"/>
  </sheetPr>
  <dimension ref="A1:AB36"/>
  <sheetViews>
    <sheetView tabSelected="1" zoomScale="130" zoomScaleNormal="130" workbookViewId="0">
      <selection activeCell="B19" sqref="B19"/>
    </sheetView>
  </sheetViews>
  <sheetFormatPr defaultRowHeight="15" x14ac:dyDescent="0.25"/>
  <cols>
    <col min="1" max="1" width="3.42578125" style="7" bestFit="1" customWidth="1"/>
    <col min="2" max="2" width="20.5703125" style="11" customWidth="1"/>
    <col min="3" max="4" width="9.28515625" style="11" customWidth="1"/>
    <col min="5" max="5" width="22.42578125" style="11" customWidth="1"/>
    <col min="6" max="6" width="9.85546875" style="11" hidden="1" customWidth="1"/>
    <col min="7" max="7" width="9" style="11" hidden="1" customWidth="1"/>
    <col min="8" max="8" width="9.85546875" style="11" bestFit="1" customWidth="1"/>
    <col min="9" max="9" width="1.42578125" style="11" customWidth="1"/>
    <col min="10" max="12" width="9.42578125" style="11" customWidth="1"/>
    <col min="13" max="13" width="1.42578125" style="11" customWidth="1"/>
    <col min="14" max="16" width="9.42578125" style="11" customWidth="1"/>
    <col min="17" max="17" width="1.42578125" style="11" customWidth="1"/>
    <col min="18" max="19" width="9.42578125" style="11" customWidth="1"/>
    <col min="20" max="20" width="9.5703125" style="11" customWidth="1"/>
    <col min="21" max="21" width="2.42578125" style="11" bestFit="1" customWidth="1"/>
    <col min="22" max="22" width="9.42578125" style="11" customWidth="1"/>
    <col min="23" max="26" width="9.140625" style="10"/>
    <col min="27" max="27" width="0" style="10" hidden="1" customWidth="1"/>
    <col min="28" max="16384" width="9.140625" style="10"/>
  </cols>
  <sheetData>
    <row r="1" spans="1:28" ht="27" customHeight="1" x14ac:dyDescent="0.25">
      <c r="C1" s="4" t="s">
        <v>17</v>
      </c>
      <c r="D1" s="5" t="s">
        <v>18</v>
      </c>
      <c r="E1" s="14" t="s">
        <v>19</v>
      </c>
      <c r="H1" s="5" t="s">
        <v>20</v>
      </c>
      <c r="I1" s="9" t="s">
        <v>21</v>
      </c>
      <c r="J1" s="9"/>
      <c r="N1" s="10"/>
      <c r="O1" s="10"/>
      <c r="P1" s="10"/>
      <c r="R1" s="10"/>
      <c r="S1" s="10"/>
      <c r="T1" s="10"/>
      <c r="U1" s="10"/>
      <c r="V1" s="10"/>
      <c r="Z1" s="19"/>
      <c r="AA1" s="19"/>
      <c r="AB1" s="19"/>
    </row>
    <row r="2" spans="1:28" ht="15.75" thickBot="1" x14ac:dyDescent="0.3">
      <c r="C2" s="4">
        <f>SUM(H5:H7)</f>
        <v>0</v>
      </c>
      <c r="D2" s="5" t="s">
        <v>18</v>
      </c>
      <c r="E2" s="14">
        <f>-SUM(H8:H8)</f>
        <v>0</v>
      </c>
      <c r="H2" s="5" t="s">
        <v>20</v>
      </c>
      <c r="I2" s="9">
        <f>-SUM(H9:H12)</f>
        <v>0</v>
      </c>
      <c r="J2" s="9"/>
      <c r="N2" s="10"/>
      <c r="O2" s="10"/>
      <c r="P2" s="10"/>
      <c r="R2" s="10"/>
      <c r="S2" s="10"/>
      <c r="T2" s="10"/>
      <c r="U2" s="10"/>
      <c r="V2" s="10"/>
      <c r="AA2" s="10" t="s">
        <v>24</v>
      </c>
    </row>
    <row r="3" spans="1:28" ht="18.399999999999999" customHeight="1" thickBot="1" x14ac:dyDescent="0.3">
      <c r="E3" s="58">
        <f>E2+I2</f>
        <v>0</v>
      </c>
      <c r="F3" s="59"/>
      <c r="G3" s="59"/>
      <c r="H3" s="59"/>
      <c r="I3" s="59"/>
      <c r="J3" s="60"/>
      <c r="N3" s="10"/>
      <c r="O3" s="10"/>
      <c r="P3" s="10"/>
      <c r="R3" s="10"/>
      <c r="S3" s="10"/>
      <c r="T3" s="10"/>
      <c r="U3" s="10"/>
      <c r="V3" s="10"/>
      <c r="AA3" s="10" t="s">
        <v>23</v>
      </c>
    </row>
    <row r="4" spans="1:28" ht="24.75" thickBot="1" x14ac:dyDescent="0.4">
      <c r="A4" s="20"/>
      <c r="B4" s="22" t="s">
        <v>4</v>
      </c>
      <c r="C4" s="22" t="s">
        <v>5</v>
      </c>
      <c r="D4" s="22" t="s">
        <v>28</v>
      </c>
      <c r="E4" s="23" t="s">
        <v>4</v>
      </c>
      <c r="F4" s="24" t="s">
        <v>15</v>
      </c>
      <c r="G4" s="22" t="str">
        <f>F4</f>
        <v>12/31/x1</v>
      </c>
      <c r="H4" s="25" t="s">
        <v>31</v>
      </c>
      <c r="I4" s="26"/>
      <c r="J4" s="27" t="s">
        <v>25</v>
      </c>
      <c r="K4" s="28"/>
      <c r="L4" s="28"/>
      <c r="M4" s="28"/>
      <c r="N4" s="28"/>
      <c r="O4" s="28"/>
      <c r="P4" s="29"/>
      <c r="Q4" s="28"/>
      <c r="R4" s="28"/>
      <c r="S4" s="28"/>
      <c r="T4" s="29"/>
      <c r="U4" s="10"/>
      <c r="V4" s="10"/>
    </row>
    <row r="5" spans="1:28" ht="16.5" thickBot="1" x14ac:dyDescent="0.3">
      <c r="A5" s="1" t="s">
        <v>9</v>
      </c>
      <c r="B5" s="3"/>
      <c r="C5" s="3"/>
      <c r="D5" s="3"/>
      <c r="E5" s="15" t="s">
        <v>0</v>
      </c>
      <c r="F5" s="30">
        <v>0</v>
      </c>
      <c r="G5" s="6">
        <f>+H5-F5</f>
        <v>0</v>
      </c>
      <c r="H5" s="31">
        <f>+L11</f>
        <v>0</v>
      </c>
      <c r="I5" s="26"/>
      <c r="J5" s="26" t="s">
        <v>29</v>
      </c>
      <c r="K5" s="26"/>
      <c r="L5" s="26">
        <f>+L11+L21+P9+P14+T24+T18+T12+P19</f>
        <v>0</v>
      </c>
      <c r="M5" s="26"/>
      <c r="N5" s="32"/>
      <c r="O5" s="32"/>
      <c r="P5" s="32"/>
      <c r="Q5" s="26"/>
      <c r="R5" s="32"/>
      <c r="S5" s="32"/>
      <c r="T5" s="32"/>
      <c r="U5" s="10"/>
      <c r="V5" s="10"/>
    </row>
    <row r="6" spans="1:28" ht="16.5" thickBot="1" x14ac:dyDescent="0.3">
      <c r="A6" s="1"/>
      <c r="B6" s="3"/>
      <c r="C6" s="3"/>
      <c r="D6" s="3"/>
      <c r="E6" s="15" t="s">
        <v>1</v>
      </c>
      <c r="F6" s="30">
        <v>0</v>
      </c>
      <c r="G6" s="6">
        <f t="shared" ref="G6:G12" si="0">+H6-F6</f>
        <v>0</v>
      </c>
      <c r="H6" s="31">
        <f>+L21</f>
        <v>0</v>
      </c>
      <c r="I6" s="26"/>
      <c r="J6" s="48" t="str">
        <f>+E5</f>
        <v>Cash</v>
      </c>
      <c r="K6" s="48"/>
      <c r="L6" s="49"/>
      <c r="M6" s="26" t="s">
        <v>27</v>
      </c>
      <c r="N6" s="48" t="str">
        <f>+E7</f>
        <v>Supplies</v>
      </c>
      <c r="O6" s="48"/>
      <c r="P6" s="49"/>
      <c r="Q6" s="26"/>
      <c r="R6" s="55" t="str">
        <f>+E10</f>
        <v>Revenue or income</v>
      </c>
      <c r="S6" s="56"/>
      <c r="T6" s="57"/>
    </row>
    <row r="7" spans="1:28" ht="15.75" x14ac:dyDescent="0.25">
      <c r="A7" s="1"/>
      <c r="B7" s="3"/>
      <c r="C7" s="3"/>
      <c r="D7" s="3"/>
      <c r="E7" s="15" t="s">
        <v>7</v>
      </c>
      <c r="F7" s="6">
        <v>0</v>
      </c>
      <c r="G7" s="6">
        <f t="shared" si="0"/>
        <v>0</v>
      </c>
      <c r="H7" s="31">
        <f>+P9</f>
        <v>0</v>
      </c>
      <c r="I7" s="26"/>
      <c r="J7" s="33" t="s">
        <v>5</v>
      </c>
      <c r="K7" s="33" t="s">
        <v>6</v>
      </c>
      <c r="L7" s="33" t="s">
        <v>3</v>
      </c>
      <c r="M7" s="26"/>
      <c r="N7" s="33" t="s">
        <v>5</v>
      </c>
      <c r="O7" s="33" t="s">
        <v>6</v>
      </c>
      <c r="P7" s="33" t="s">
        <v>3</v>
      </c>
      <c r="Q7" s="26"/>
      <c r="R7" s="33" t="s">
        <v>5</v>
      </c>
      <c r="S7" s="33" t="s">
        <v>6</v>
      </c>
      <c r="T7" s="33" t="s">
        <v>3</v>
      </c>
    </row>
    <row r="8" spans="1:28" ht="15.75" x14ac:dyDescent="0.25">
      <c r="A8" s="1" t="s">
        <v>10</v>
      </c>
      <c r="B8" s="3"/>
      <c r="C8" s="3"/>
      <c r="D8" s="3"/>
      <c r="E8" s="16" t="s">
        <v>2</v>
      </c>
      <c r="F8" s="6">
        <v>0</v>
      </c>
      <c r="G8" s="6">
        <f t="shared" si="0"/>
        <v>0</v>
      </c>
      <c r="H8" s="34">
        <f>+P14</f>
        <v>0</v>
      </c>
      <c r="I8" s="26"/>
      <c r="J8" s="35" t="s">
        <v>26</v>
      </c>
      <c r="K8" s="35"/>
      <c r="L8" s="35">
        <f>+F5</f>
        <v>0</v>
      </c>
      <c r="M8" s="26"/>
      <c r="N8" s="35" t="s">
        <v>26</v>
      </c>
      <c r="O8" s="35"/>
      <c r="P8" s="35">
        <f>+F7</f>
        <v>0</v>
      </c>
      <c r="Q8" s="26"/>
      <c r="R8" s="36" t="s">
        <v>26</v>
      </c>
      <c r="S8" s="35"/>
      <c r="T8" s="37">
        <f>+F10</f>
        <v>0</v>
      </c>
    </row>
    <row r="9" spans="1:28" ht="15.75" x14ac:dyDescent="0.25">
      <c r="A9" s="1"/>
      <c r="B9" s="3"/>
      <c r="C9" s="3"/>
      <c r="D9" s="3"/>
      <c r="E9" s="17" t="s">
        <v>16</v>
      </c>
      <c r="F9" s="38">
        <v>0</v>
      </c>
      <c r="G9" s="6">
        <f t="shared" si="0"/>
        <v>0</v>
      </c>
      <c r="H9" s="39">
        <f>+P19</f>
        <v>0</v>
      </c>
      <c r="I9" s="26"/>
      <c r="J9" s="8"/>
      <c r="K9" s="8"/>
      <c r="L9" s="35">
        <f>+L8+SUM(J9:K9)</f>
        <v>0</v>
      </c>
      <c r="M9" s="26"/>
      <c r="N9" s="8"/>
      <c r="O9" s="8"/>
      <c r="P9" s="35">
        <f>+P8+SUM(N9:O9)</f>
        <v>0</v>
      </c>
      <c r="Q9" s="26"/>
      <c r="R9" s="8"/>
      <c r="S9" s="8"/>
      <c r="T9" s="37">
        <f>+T8+SUM(R9:S9)</f>
        <v>0</v>
      </c>
    </row>
    <row r="10" spans="1:28" ht="16.5" thickBot="1" x14ac:dyDescent="0.3">
      <c r="A10" s="1"/>
      <c r="B10" s="3"/>
      <c r="C10" s="3"/>
      <c r="D10" s="3"/>
      <c r="E10" s="18" t="s">
        <v>32</v>
      </c>
      <c r="F10" s="6">
        <v>0</v>
      </c>
      <c r="G10" s="6">
        <f t="shared" si="0"/>
        <v>0</v>
      </c>
      <c r="H10" s="40">
        <f>+T12</f>
        <v>0</v>
      </c>
      <c r="I10" s="26"/>
      <c r="J10" s="8"/>
      <c r="K10" s="8"/>
      <c r="L10" s="35">
        <f>+L9+SUM(J10:K10)</f>
        <v>0</v>
      </c>
      <c r="M10" s="26"/>
      <c r="N10" s="32"/>
      <c r="O10" s="32"/>
      <c r="P10" s="32"/>
      <c r="Q10" s="26"/>
      <c r="R10" s="8"/>
      <c r="S10" s="8"/>
      <c r="T10" s="37">
        <f>+T9+SUM(R10:S10)</f>
        <v>0</v>
      </c>
    </row>
    <row r="11" spans="1:28" ht="16.5" thickBot="1" x14ac:dyDescent="0.3">
      <c r="A11" s="1" t="s">
        <v>11</v>
      </c>
      <c r="B11" s="3"/>
      <c r="C11" s="3"/>
      <c r="D11" s="3"/>
      <c r="E11" s="18" t="s">
        <v>22</v>
      </c>
      <c r="F11" s="6">
        <v>0</v>
      </c>
      <c r="G11" s="6">
        <f t="shared" si="0"/>
        <v>0</v>
      </c>
      <c r="H11" s="40">
        <f>+T18</f>
        <v>0</v>
      </c>
      <c r="I11" s="26"/>
      <c r="J11" s="8"/>
      <c r="K11" s="8"/>
      <c r="L11" s="35">
        <f>+L10+SUM(J11:K11)</f>
        <v>0</v>
      </c>
      <c r="M11" s="26"/>
      <c r="N11" s="50" t="str">
        <f>+E8</f>
        <v>Accounts Payable</v>
      </c>
      <c r="O11" s="50"/>
      <c r="P11" s="51"/>
      <c r="Q11" s="26"/>
      <c r="R11" s="8"/>
      <c r="S11" s="8"/>
      <c r="T11" s="37">
        <f>+T10+SUM(R11:S11)</f>
        <v>0</v>
      </c>
    </row>
    <row r="12" spans="1:28" ht="16.5" thickBot="1" x14ac:dyDescent="0.3">
      <c r="A12" s="1"/>
      <c r="B12" s="3"/>
      <c r="C12" s="3"/>
      <c r="D12" s="3"/>
      <c r="E12" s="18" t="s">
        <v>8</v>
      </c>
      <c r="F12" s="6">
        <v>0</v>
      </c>
      <c r="G12" s="6">
        <f t="shared" si="0"/>
        <v>0</v>
      </c>
      <c r="H12" s="40">
        <f>+T24</f>
        <v>0</v>
      </c>
      <c r="I12" s="26"/>
      <c r="J12" s="26"/>
      <c r="K12" s="26"/>
      <c r="L12" s="26"/>
      <c r="M12" s="26"/>
      <c r="N12" s="33" t="s">
        <v>5</v>
      </c>
      <c r="O12" s="33" t="s">
        <v>6</v>
      </c>
      <c r="P12" s="33" t="s">
        <v>3</v>
      </c>
      <c r="Q12" s="26"/>
      <c r="R12" s="8"/>
      <c r="S12" s="8"/>
      <c r="T12" s="37">
        <f>+T11+SUM(R12:S12)</f>
        <v>0</v>
      </c>
    </row>
    <row r="13" spans="1:28" ht="16.5" thickBot="1" x14ac:dyDescent="0.3">
      <c r="A13" s="1"/>
      <c r="B13" s="3"/>
      <c r="C13" s="3"/>
      <c r="D13" s="3"/>
      <c r="E13" s="41" t="s">
        <v>30</v>
      </c>
      <c r="F13" s="42">
        <f>SUM(F5:F12)</f>
        <v>0</v>
      </c>
      <c r="G13" s="42">
        <f>SUM(G5:G12)</f>
        <v>0</v>
      </c>
      <c r="H13" s="43">
        <f>SUM(H5:H12)</f>
        <v>0</v>
      </c>
      <c r="I13" s="26"/>
      <c r="J13" s="48" t="str">
        <f>+E6</f>
        <v>Accounts Receivable</v>
      </c>
      <c r="K13" s="48"/>
      <c r="L13" s="49"/>
      <c r="M13" s="26"/>
      <c r="N13" s="44" t="s">
        <v>26</v>
      </c>
      <c r="O13" s="35"/>
      <c r="P13" s="45">
        <f>+F8</f>
        <v>0</v>
      </c>
      <c r="Q13" s="26"/>
      <c r="R13" s="32"/>
      <c r="S13" s="32"/>
      <c r="T13" s="32"/>
    </row>
    <row r="14" spans="1:28" ht="17.25" thickTop="1" thickBot="1" x14ac:dyDescent="0.3">
      <c r="A14" s="2" t="s">
        <v>12</v>
      </c>
      <c r="B14" s="3"/>
      <c r="C14" s="3"/>
      <c r="D14" s="3"/>
      <c r="E14" s="26"/>
      <c r="F14" s="26"/>
      <c r="G14" s="26"/>
      <c r="H14" s="26"/>
      <c r="I14" s="26"/>
      <c r="J14" s="33" t="s">
        <v>5</v>
      </c>
      <c r="K14" s="33" t="s">
        <v>6</v>
      </c>
      <c r="L14" s="33" t="s">
        <v>3</v>
      </c>
      <c r="M14" s="26"/>
      <c r="N14" s="8"/>
      <c r="O14" s="8"/>
      <c r="P14" s="45">
        <f>+P13+SUM(N14:O14)</f>
        <v>0</v>
      </c>
      <c r="Q14" s="26"/>
      <c r="R14" s="55" t="str">
        <f>+E11</f>
        <v>Wages expense</v>
      </c>
      <c r="S14" s="56"/>
      <c r="T14" s="57"/>
    </row>
    <row r="15" spans="1:28" ht="16.5" thickBot="1" x14ac:dyDescent="0.3">
      <c r="A15" s="1"/>
      <c r="B15" s="3"/>
      <c r="C15" s="3"/>
      <c r="D15" s="3"/>
      <c r="E15" s="46" t="s">
        <v>14</v>
      </c>
      <c r="F15" s="47">
        <f>SUM(F10:F12)</f>
        <v>0</v>
      </c>
      <c r="G15" s="47">
        <f>SUM(G10:G12)</f>
        <v>0</v>
      </c>
      <c r="H15" s="47">
        <f>SUM(H10:H12)</f>
        <v>0</v>
      </c>
      <c r="I15" s="26"/>
      <c r="J15" s="35" t="s">
        <v>26</v>
      </c>
      <c r="K15" s="35"/>
      <c r="L15" s="35">
        <f>+F6</f>
        <v>0</v>
      </c>
      <c r="M15" s="26"/>
      <c r="N15" s="26"/>
      <c r="O15" s="26"/>
      <c r="P15" s="26"/>
      <c r="Q15" s="26"/>
      <c r="R15" s="33" t="s">
        <v>5</v>
      </c>
      <c r="S15" s="33" t="s">
        <v>6</v>
      </c>
      <c r="T15" s="33" t="s">
        <v>3</v>
      </c>
    </row>
    <row r="16" spans="1:28" ht="16.5" thickBot="1" x14ac:dyDescent="0.3">
      <c r="A16" s="1"/>
      <c r="B16" s="3"/>
      <c r="C16" s="3"/>
      <c r="D16" s="3"/>
      <c r="E16" s="26"/>
      <c r="F16" s="26"/>
      <c r="G16" s="26"/>
      <c r="H16" s="26"/>
      <c r="I16" s="26"/>
      <c r="J16" s="8"/>
      <c r="K16" s="8"/>
      <c r="L16" s="35">
        <f t="shared" ref="L16:L21" si="1">+L15+SUM(J16:K16)</f>
        <v>0</v>
      </c>
      <c r="M16" s="26"/>
      <c r="N16" s="52" t="str">
        <f>+E9</f>
        <v>Owner Capital</v>
      </c>
      <c r="O16" s="53"/>
      <c r="P16" s="54"/>
      <c r="Q16" s="26"/>
      <c r="R16" s="36" t="s">
        <v>26</v>
      </c>
      <c r="S16" s="35"/>
      <c r="T16" s="37">
        <f>+F11</f>
        <v>0</v>
      </c>
    </row>
    <row r="17" spans="1:20" ht="15.75" x14ac:dyDescent="0.25">
      <c r="A17" s="1" t="s">
        <v>13</v>
      </c>
      <c r="B17" s="3"/>
      <c r="C17" s="3"/>
      <c r="D17" s="3"/>
      <c r="E17" s="26"/>
      <c r="F17" s="26"/>
      <c r="G17" s="26"/>
      <c r="H17" s="26"/>
      <c r="I17" s="26"/>
      <c r="J17" s="8"/>
      <c r="K17" s="8"/>
      <c r="L17" s="35">
        <f t="shared" si="1"/>
        <v>0</v>
      </c>
      <c r="M17" s="26"/>
      <c r="N17" s="33" t="s">
        <v>5</v>
      </c>
      <c r="O17" s="33" t="s">
        <v>6</v>
      </c>
      <c r="P17" s="33" t="s">
        <v>3</v>
      </c>
      <c r="Q17" s="26"/>
      <c r="R17" s="8"/>
      <c r="S17" s="8"/>
      <c r="T17" s="37">
        <f>+T16+SUM(R17:S17)</f>
        <v>0</v>
      </c>
    </row>
    <row r="18" spans="1:20" ht="15.75" x14ac:dyDescent="0.25">
      <c r="B18" s="3"/>
      <c r="C18" s="3"/>
      <c r="D18" s="3"/>
      <c r="E18" s="26"/>
      <c r="F18" s="26"/>
      <c r="G18" s="26"/>
      <c r="H18" s="26"/>
      <c r="I18" s="26"/>
      <c r="J18" s="8"/>
      <c r="K18" s="8"/>
      <c r="L18" s="35">
        <f t="shared" si="1"/>
        <v>0</v>
      </c>
      <c r="M18" s="26"/>
      <c r="N18" s="36" t="s">
        <v>26</v>
      </c>
      <c r="O18" s="37"/>
      <c r="P18" s="37">
        <f>+F9</f>
        <v>0</v>
      </c>
      <c r="Q18" s="26"/>
      <c r="R18" s="8"/>
      <c r="S18" s="8"/>
      <c r="T18" s="37">
        <f>+T17+SUM(R18:S18)</f>
        <v>0</v>
      </c>
    </row>
    <row r="19" spans="1:20" ht="16.5" thickBot="1" x14ac:dyDescent="0.3">
      <c r="B19" s="26"/>
      <c r="C19" s="26"/>
      <c r="D19" s="26"/>
      <c r="E19" s="26"/>
      <c r="F19" s="26"/>
      <c r="G19" s="26"/>
      <c r="H19" s="26"/>
      <c r="I19" s="26"/>
      <c r="J19" s="8"/>
      <c r="K19" s="8"/>
      <c r="L19" s="35">
        <f t="shared" si="1"/>
        <v>0</v>
      </c>
      <c r="M19" s="26"/>
      <c r="N19" s="8"/>
      <c r="O19" s="8"/>
      <c r="P19" s="37">
        <f>+P18+SUM(N19:O19)</f>
        <v>0</v>
      </c>
      <c r="Q19" s="26"/>
      <c r="R19" s="32"/>
      <c r="S19" s="32"/>
      <c r="T19" s="32"/>
    </row>
    <row r="20" spans="1:20" ht="15.75" thickBot="1" x14ac:dyDescent="0.3">
      <c r="B20" s="26"/>
      <c r="C20" s="26"/>
      <c r="D20" s="26"/>
      <c r="E20" s="26"/>
      <c r="F20" s="26"/>
      <c r="G20" s="26"/>
      <c r="H20" s="26"/>
      <c r="I20" s="26"/>
      <c r="J20" s="8"/>
      <c r="K20" s="8"/>
      <c r="L20" s="35">
        <f t="shared" si="1"/>
        <v>0</v>
      </c>
      <c r="M20" s="26"/>
      <c r="N20" s="26"/>
      <c r="O20" s="26"/>
      <c r="P20" s="26"/>
      <c r="Q20" s="26"/>
      <c r="R20" s="55" t="str">
        <f>+E12</f>
        <v>Utilities Expense</v>
      </c>
      <c r="S20" s="56"/>
      <c r="T20" s="57"/>
    </row>
    <row r="21" spans="1:20" x14ac:dyDescent="0.25">
      <c r="B21" s="26"/>
      <c r="C21" s="26"/>
      <c r="D21" s="26"/>
      <c r="E21" s="26"/>
      <c r="F21" s="26"/>
      <c r="G21" s="26"/>
      <c r="H21" s="26"/>
      <c r="I21" s="26"/>
      <c r="J21" s="8"/>
      <c r="K21" s="8"/>
      <c r="L21" s="35">
        <f t="shared" si="1"/>
        <v>0</v>
      </c>
      <c r="M21" s="26"/>
      <c r="N21" s="26"/>
      <c r="O21" s="26"/>
      <c r="P21" s="26"/>
      <c r="Q21" s="26"/>
      <c r="R21" s="33" t="s">
        <v>5</v>
      </c>
      <c r="S21" s="33" t="s">
        <v>6</v>
      </c>
      <c r="T21" s="33" t="s">
        <v>3</v>
      </c>
    </row>
    <row r="22" spans="1:20" ht="15.75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36" t="s">
        <v>26</v>
      </c>
      <c r="S22" s="35"/>
      <c r="T22" s="37">
        <f>+F12</f>
        <v>0</v>
      </c>
    </row>
    <row r="23" spans="1:20" ht="15.75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8"/>
      <c r="S23" s="8"/>
      <c r="T23" s="37">
        <f>+T22+SUM(R23:S23)</f>
        <v>0</v>
      </c>
    </row>
    <row r="24" spans="1:20" ht="15.75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8"/>
      <c r="S24" s="8"/>
      <c r="T24" s="37">
        <f>+T23+SUM(R24:S24)</f>
        <v>0</v>
      </c>
    </row>
    <row r="32" spans="1:20" x14ac:dyDescent="0.25">
      <c r="E32" s="13"/>
      <c r="F32" s="13"/>
      <c r="G32" s="13"/>
      <c r="H32" s="13"/>
      <c r="J32" s="10"/>
      <c r="K32" s="10"/>
      <c r="L32" s="10"/>
    </row>
    <row r="34" spans="1:22" x14ac:dyDescent="0.25">
      <c r="A34" s="21"/>
      <c r="B34" s="13"/>
      <c r="C34" s="13"/>
      <c r="D34" s="13"/>
      <c r="I34" s="13"/>
    </row>
    <row r="35" spans="1:22" s="12" customFormat="1" x14ac:dyDescent="0.25">
      <c r="A35" s="7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3"/>
      <c r="Q35" s="13"/>
      <c r="R35" s="11"/>
      <c r="S35" s="11"/>
      <c r="T35" s="11"/>
      <c r="U35" s="13"/>
      <c r="V35" s="13"/>
    </row>
    <row r="36" spans="1:22" x14ac:dyDescent="0.25">
      <c r="J36" s="12"/>
      <c r="K36" s="12"/>
      <c r="L36" s="12"/>
    </row>
  </sheetData>
  <sheetProtection algorithmName="SHA-512" hashValue="Z0RoFrf95ZVClRIBQAo9f22wTHmHt/4ef9f2RduVuqG61lAa1FfyHSBjWkoUpzZ6ZwTscf0PshLXuyTim8PLfw==" saltValue="YTmd/rYDOzQwScHYcOT5hg==" spinCount="100000" sheet="1" objects="1" scenarios="1" formatCells="0" formatColumns="0" formatRows="0" insertColumns="0" insertRows="0" insertHyperlinks="0" deleteColumns="0" deleteRows="0" selectLockedCells="1"/>
  <mergeCells count="1">
    <mergeCell ref="E3:J3"/>
  </mergeCells>
  <conditionalFormatting sqref="F13:H13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between">
      <formula>-1</formula>
      <formula>1</formula>
    </cfRule>
  </conditionalFormatting>
  <conditionalFormatting sqref="L5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equal">
      <formula>0</formula>
    </cfRule>
  </conditionalFormatting>
  <conditionalFormatting sqref="E3">
    <cfRule type="cellIs" dxfId="5" priority="7" operator="greaterThan">
      <formula>$C$2</formula>
    </cfRule>
    <cfRule type="cellIs" dxfId="4" priority="8" operator="lessThan">
      <formula>$C$2</formula>
    </cfRule>
    <cfRule type="cellIs" dxfId="3" priority="9" operator="lessThan">
      <formula>$C$2</formula>
    </cfRule>
  </conditionalFormatting>
  <conditionalFormatting sqref="E3">
    <cfRule type="cellIs" dxfId="2" priority="10" operator="lessThan">
      <formula>$C$2</formula>
    </cfRule>
    <cfRule type="cellIs" dxfId="1" priority="11" operator="greaterThan">
      <formula>$C$2</formula>
    </cfRule>
    <cfRule type="cellIs" dxfId="0" priority="12" operator="equal">
      <formula>$C$2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</vt:lpstr>
      <vt:lpstr>Worksheet</vt:lpstr>
    </vt:vector>
  </TitlesOfParts>
  <Company>Charter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Owner</cp:lastModifiedBy>
  <cp:lastPrinted>2016-08-05T17:23:28Z</cp:lastPrinted>
  <dcterms:created xsi:type="dcterms:W3CDTF">2010-09-15T18:39:54Z</dcterms:created>
  <dcterms:modified xsi:type="dcterms:W3CDTF">2018-02-20T00:20:21Z</dcterms:modified>
</cp:coreProperties>
</file>