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8616" activeTab="2"/>
  </bookViews>
  <sheets>
    <sheet name="PORTADA" sheetId="8" r:id="rId1"/>
    <sheet name="Ejercicio 1" sheetId="7" r:id="rId2"/>
    <sheet name="Ejercicio 2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6" l="1"/>
  <c r="M17" i="6" s="1"/>
  <c r="M18" i="6" s="1"/>
  <c r="K19" i="6"/>
  <c r="L18" i="6" s="1"/>
  <c r="E18" i="6"/>
  <c r="L15" i="6" l="1"/>
  <c r="L16" i="6"/>
  <c r="L17" i="6"/>
  <c r="N16" i="6" l="1"/>
  <c r="N17" i="6" s="1"/>
  <c r="N18" i="6" s="1"/>
  <c r="L19" i="6"/>
  <c r="N15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D14" i="6" l="1"/>
  <c r="D13" i="6"/>
  <c r="D15" i="6"/>
  <c r="D18" i="6" s="1"/>
  <c r="D16" i="6" l="1"/>
</calcChain>
</file>

<file path=xl/sharedStrings.xml><?xml version="1.0" encoding="utf-8"?>
<sst xmlns="http://schemas.openxmlformats.org/spreadsheetml/2006/main" count="67" uniqueCount="65">
  <si>
    <t>Muestra 1</t>
  </si>
  <si>
    <t>Muestra 3</t>
  </si>
  <si>
    <t>Muestra 4</t>
  </si>
  <si>
    <t>Muestra 5</t>
  </si>
  <si>
    <t>Muestra 6</t>
  </si>
  <si>
    <t>Muestra 7</t>
  </si>
  <si>
    <t>Muestra 8</t>
  </si>
  <si>
    <t>Muestra 9</t>
  </si>
  <si>
    <t>Muestra 10</t>
  </si>
  <si>
    <t>POBLACIÓN</t>
  </si>
  <si>
    <t>Muestra 2</t>
  </si>
  <si>
    <t>Muestra 11</t>
  </si>
  <si>
    <t>Muestra 12</t>
  </si>
  <si>
    <t>Muestra 13</t>
  </si>
  <si>
    <t>Muestra 14</t>
  </si>
  <si>
    <t>Muestra 15</t>
  </si>
  <si>
    <t>Muestra 16</t>
  </si>
  <si>
    <t>n=</t>
  </si>
  <si>
    <t>Media</t>
  </si>
  <si>
    <t>1) Encuentre todas las muestras de tamaño n=2 posibles.</t>
  </si>
  <si>
    <t>2) Calcule las medias de cada muestra posible.</t>
  </si>
  <si>
    <t>Frecuencia</t>
  </si>
  <si>
    <t>Número de datos</t>
  </si>
  <si>
    <t>Límite inferior</t>
  </si>
  <si>
    <t>Límite superior</t>
  </si>
  <si>
    <t>Rango</t>
  </si>
  <si>
    <t>Número de clases</t>
  </si>
  <si>
    <t>Intervalos de clases</t>
  </si>
  <si>
    <t>L. Inferior</t>
  </si>
  <si>
    <t>L. Superior</t>
  </si>
  <si>
    <t>Número surgerido de clases</t>
  </si>
  <si>
    <t xml:space="preserve"> 2^c ≥ n</t>
  </si>
  <si>
    <t xml:space="preserve"> 2^4 ≥ 16</t>
  </si>
  <si>
    <t>16 ≥ 16</t>
  </si>
  <si>
    <t>Intervalo de clases</t>
  </si>
  <si>
    <t>Frecuencia R.</t>
  </si>
  <si>
    <t>Punto Medio</t>
  </si>
  <si>
    <t>Frecuencia A.</t>
  </si>
  <si>
    <t>3) Construya una distribución de frecuencias para las medias encontradas.</t>
  </si>
  <si>
    <t>4) Construya un histograma de la distribución de frecuencias anterior. Comente sobre el resultado.</t>
  </si>
  <si>
    <t>Rango de Medias</t>
  </si>
  <si>
    <t>2 a 3</t>
  </si>
  <si>
    <t>4 a 5</t>
  </si>
  <si>
    <t>6 a 7</t>
  </si>
  <si>
    <t>8 a 9</t>
  </si>
  <si>
    <t>El rango de medias que contiene el mayor número de frecuencias es el de 4 a 5 con una frecuencia de 7</t>
  </si>
  <si>
    <t>El rango de medias que contiene el menor número de frecuencias es el de 8 a 9 con una frecuencia de 1</t>
  </si>
  <si>
    <t>Scarlett  Alvarado Cerrato   cta. N. 11621004</t>
  </si>
  <si>
    <t>ERROR ESTANDAR</t>
  </si>
  <si>
    <t>VARIANZA MEDIAS</t>
  </si>
  <si>
    <t>GRAN VARIANZA</t>
  </si>
  <si>
    <t>GRAN MEDIA</t>
  </si>
  <si>
    <t>VARIANZA MUESTRAL</t>
  </si>
  <si>
    <t>MEDIA MUESTRAL</t>
  </si>
  <si>
    <t>MUESTRA 10</t>
  </si>
  <si>
    <t>MUESTRA 9</t>
  </si>
  <si>
    <t>MUESTRA 8</t>
  </si>
  <si>
    <t>MUESTRA 7</t>
  </si>
  <si>
    <t>MUESTRA 6</t>
  </si>
  <si>
    <t>MUESTRA 5</t>
  </si>
  <si>
    <t>MUESTRA 4</t>
  </si>
  <si>
    <t>MUESTRA 3</t>
  </si>
  <si>
    <t>MUESTRA 2</t>
  </si>
  <si>
    <t>MUESTRA 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</si>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</sst>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Border="1"/>
    <xf numFmtId="0" fontId="1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4" fillId="4" borderId="0" xfId="2"/>
    <xf numFmtId="0" fontId="3" fillId="5" borderId="0" xfId="3"/>
    <xf numFmtId="0" fontId="3" fillId="6" borderId="0" xfId="4"/>
    <xf numFmtId="0" fontId="0" fillId="0" borderId="0" xfId="0" applyAlignment="1">
      <alignment wrapText="1"/>
    </xf>
    <xf numFmtId="0" fontId="0" fillId="6" borderId="0" xfId="4" applyFont="1"/>
    <xf numFmtId="9" fontId="0" fillId="0" borderId="0" xfId="1" applyFont="1"/>
    <xf numFmtId="9" fontId="0" fillId="0" borderId="0" xfId="0" applyNumberFormat="1"/>
    <xf numFmtId="0" fontId="4" fillId="2" borderId="0" xfId="2" applyFill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</cellXfs>
  <cellStyles count="5">
    <cellStyle name="20% - Énfasis1" xfId="3" builtinId="30"/>
    <cellStyle name="40% - Énfasis1" xfId="4" builtinId="31"/>
    <cellStyle name="Bueno" xfId="2" builtinId="26"/>
    <cellStyle name="Normal" xfId="0" builtinId="0"/>
    <cellStyle name="Porcentaje" xfId="1" builtinId="5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'Ejercicio 2'!$I$25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'Ejercicio 2'!$G$26:$G$29</c:f>
              <c:strCache>
                <c:ptCount val="4"/>
                <c:pt idx="0">
                  <c:v>2 a 3</c:v>
                </c:pt>
                <c:pt idx="1">
                  <c:v>4 a 5</c:v>
                </c:pt>
                <c:pt idx="2">
                  <c:v>6 a 7</c:v>
                </c:pt>
                <c:pt idx="3">
                  <c:v>8 a 9</c:v>
                </c:pt>
              </c:strCache>
            </c:strRef>
          </c:cat>
          <c:val>
            <c:numRef>
              <c:f>'Ejercicio 2'!$I$26:$I$29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4-4F49-95DA-0F9B7A15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18223"/>
        <c:axId val="1504511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2'!$H$25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'Ejercicio 2'!$G$26:$G$29</c15:sqref>
                        </c15:formulaRef>
                      </c:ext>
                    </c:extLst>
                    <c:strCache>
                      <c:ptCount val="4"/>
                      <c:pt idx="0">
                        <c:v>2 a 3</c:v>
                      </c:pt>
                      <c:pt idx="1">
                        <c:v>4 a 5</c:v>
                      </c:pt>
                      <c:pt idx="2">
                        <c:v>6 a 7</c:v>
                      </c:pt>
                      <c:pt idx="3">
                        <c:v>8 a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'Ejercicio 2'!$H$26:$H$29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54-4F49-95DA-0F9B7A1510F3}"/>
                  </c:ext>
                </c:extLst>
              </c15:ser>
            </c15:filteredLineSeries>
          </c:ext>
        </c:extLst>
      </c:lineChart>
      <c:catAx>
        <c:axId val="15045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11151"/>
        <c:crosses val="autoZero"/>
        <c:auto val="1"/>
        <c:lblAlgn val="ctr"/>
        <c:lblOffset val="100"/>
        <c:noMultiLvlLbl val="0"/>
      </c:catAx>
      <c:valAx>
        <c:axId val="15045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4</xdr:row>
      <xdr:rowOff>127000</xdr:rowOff>
    </xdr:from>
    <xdr:to>
      <xdr:col>11</xdr:col>
      <xdr:colOff>249010</xdr:colOff>
      <xdr:row>31</xdr:row>
      <xdr:rowOff>110671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56310C-8E19-5A4C-853E-971A5300DF64}"/>
            </a:ext>
          </a:extLst>
        </xdr:cNvPr>
        <xdr:cNvSpPr txBox="1"/>
      </xdr:nvSpPr>
      <xdr:spPr>
        <a:xfrm>
          <a:off x="1701800" y="889000"/>
          <a:ext cx="7627710" cy="51271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S9- Tarea No 9.2: Trabajo Grupal #3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Estadistica I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Francisco Garcia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Angie Diaz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Lidia Recarte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Josue Levi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Fecha: 13 de Diciembre del 2020</a:t>
          </a:r>
        </a:p>
        <a:p>
          <a:pPr algn="ctr"/>
          <a:endParaRPr lang="es-US" sz="1100"/>
        </a:p>
      </xdr:txBody>
    </xdr:sp>
    <xdr:clientData/>
  </xdr:twoCellAnchor>
  <xdr:twoCellAnchor editAs="oneCell">
    <xdr:from>
      <xdr:col>2</xdr:col>
      <xdr:colOff>177800</xdr:colOff>
      <xdr:row>5</xdr:row>
      <xdr:rowOff>12700</xdr:rowOff>
    </xdr:from>
    <xdr:to>
      <xdr:col>10</xdr:col>
      <xdr:colOff>783365</xdr:colOff>
      <xdr:row>12</xdr:row>
      <xdr:rowOff>73811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3F4FA962-D1CF-8F42-83BC-5C451ABA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65200"/>
          <a:ext cx="7209565" cy="1394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25</xdr:row>
      <xdr:rowOff>21167</xdr:rowOff>
    </xdr:from>
    <xdr:to>
      <xdr:col>15</xdr:col>
      <xdr:colOff>751415</xdr:colOff>
      <xdr:row>39</xdr:row>
      <xdr:rowOff>80433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headerRowCount="0" totalsRowShown="0" headerRowDxfId="27" dataDxfId="25" headerRowBorderDxfId="26" tableBorderDxfId="24" totalsRowBorderDxfId="23">
  <tableColumns count="4">
    <tableColumn id="1" name="Column1" headerRowDxfId="22" dataDxfId="21"/>
    <tableColumn id="2" name="Column2" headerRowDxfId="20" dataDxfId="19"/>
    <tableColumn id="3" name="Column3" headerRowDxfId="18" dataDxfId="17"/>
    <tableColumn id="4" name="Column4" headerRowDxfId="16" data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O6" totalsRowShown="0" headerRowDxfId="14" dataDxfId="12" headerRowBorderDxfId="13" tableBorderDxfId="11" totalsRowBorderDxfId="10">
  <autoFilter ref="F1:O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MUESTRA 1" dataDxfId="9"/>
    <tableColumn id="2" name="MUESTRA 2" dataDxfId="8"/>
    <tableColumn id="3" name="MUESTRA 3" dataDxfId="7"/>
    <tableColumn id="4" name="MUESTRA 4" dataDxfId="6"/>
    <tableColumn id="5" name="MUESTRA 5" dataDxfId="5"/>
    <tableColumn id="6" name="MUESTRA 6" dataDxfId="4"/>
    <tableColumn id="7" name="MUESTRA 7" dataDxfId="3"/>
    <tableColumn id="8" name="MUESTRA 8" dataDxfId="2"/>
    <tableColumn id="9" name="MUESTRA 9" dataDxfId="1"/>
    <tableColumn id="10" name="MUESTRA 10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M16" sqref="M16"/>
    </sheetView>
  </sheetViews>
  <sheetFormatPr baseColWidth="10"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38"/>
  <sheetViews>
    <sheetView workbookViewId="0">
      <selection activeCell="D15" sqref="D15"/>
    </sheetView>
  </sheetViews>
  <sheetFormatPr baseColWidth="10" defaultColWidth="11.44140625" defaultRowHeight="14.4" x14ac:dyDescent="0.3"/>
  <cols>
    <col min="5" max="5" width="21.109375" customWidth="1"/>
    <col min="6" max="8" width="13" customWidth="1"/>
    <col min="9" max="9" width="11.44140625" bestFit="1" customWidth="1"/>
    <col min="10" max="10" width="10.44140625" bestFit="1" customWidth="1"/>
    <col min="11" max="14" width="13" customWidth="1"/>
    <col min="15" max="15" width="14" customWidth="1"/>
  </cols>
  <sheetData>
    <row r="1" spans="1:15" x14ac:dyDescent="0.3">
      <c r="A1" s="30">
        <v>12</v>
      </c>
      <c r="B1" s="22">
        <v>11</v>
      </c>
      <c r="C1" s="22">
        <v>5</v>
      </c>
      <c r="D1" s="29">
        <v>10</v>
      </c>
      <c r="E1" s="23"/>
      <c r="F1" s="33" t="s">
        <v>63</v>
      </c>
      <c r="G1" s="32" t="s">
        <v>62</v>
      </c>
      <c r="H1" s="32" t="s">
        <v>61</v>
      </c>
      <c r="I1" s="32" t="s">
        <v>60</v>
      </c>
      <c r="J1" s="32" t="s">
        <v>59</v>
      </c>
      <c r="K1" s="32" t="s">
        <v>58</v>
      </c>
      <c r="L1" s="32" t="s">
        <v>57</v>
      </c>
      <c r="M1" s="32" t="s">
        <v>56</v>
      </c>
      <c r="N1" s="32" t="s">
        <v>55</v>
      </c>
      <c r="O1" s="31" t="s">
        <v>54</v>
      </c>
    </row>
    <row r="2" spans="1:15" x14ac:dyDescent="0.3">
      <c r="A2" s="30">
        <v>17</v>
      </c>
      <c r="B2" s="22">
        <v>23</v>
      </c>
      <c r="C2" s="22">
        <v>10</v>
      </c>
      <c r="D2" s="29">
        <v>12</v>
      </c>
      <c r="E2" s="23"/>
      <c r="F2" s="30">
        <v>15</v>
      </c>
      <c r="G2" s="22">
        <v>8</v>
      </c>
      <c r="H2" s="22">
        <v>35</v>
      </c>
      <c r="I2" s="22">
        <v>10</v>
      </c>
      <c r="J2" s="22">
        <v>20</v>
      </c>
      <c r="K2" s="22">
        <v>11</v>
      </c>
      <c r="L2" s="22">
        <v>15</v>
      </c>
      <c r="M2" s="22">
        <v>12</v>
      </c>
      <c r="N2" s="22">
        <v>18</v>
      </c>
      <c r="O2" s="29">
        <v>12</v>
      </c>
    </row>
    <row r="3" spans="1:15" x14ac:dyDescent="0.3">
      <c r="A3" s="30">
        <v>16</v>
      </c>
      <c r="B3" s="22">
        <v>2</v>
      </c>
      <c r="C3" s="22">
        <v>10</v>
      </c>
      <c r="D3" s="29">
        <v>26</v>
      </c>
      <c r="E3" s="23"/>
      <c r="F3" s="30">
        <v>18</v>
      </c>
      <c r="G3" s="22">
        <v>18</v>
      </c>
      <c r="H3" s="22">
        <v>13</v>
      </c>
      <c r="I3" s="22">
        <v>16</v>
      </c>
      <c r="J3" s="22">
        <v>18</v>
      </c>
      <c r="K3" s="22">
        <v>10</v>
      </c>
      <c r="L3" s="22">
        <v>20</v>
      </c>
      <c r="M3" s="22">
        <v>16</v>
      </c>
      <c r="N3" s="22">
        <v>5</v>
      </c>
      <c r="O3" s="29">
        <v>15</v>
      </c>
    </row>
    <row r="4" spans="1:15" x14ac:dyDescent="0.3">
      <c r="A4" s="30">
        <v>18</v>
      </c>
      <c r="B4" s="22">
        <v>13</v>
      </c>
      <c r="C4" s="22">
        <v>15</v>
      </c>
      <c r="D4" s="29">
        <v>27</v>
      </c>
      <c r="E4" s="23"/>
      <c r="F4" s="30">
        <v>10</v>
      </c>
      <c r="G4" s="22">
        <v>23</v>
      </c>
      <c r="H4" s="22">
        <v>12</v>
      </c>
      <c r="I4" s="22">
        <v>8</v>
      </c>
      <c r="J4" s="22">
        <v>23</v>
      </c>
      <c r="K4" s="22">
        <v>18</v>
      </c>
      <c r="L4" s="22">
        <v>10</v>
      </c>
      <c r="M4" s="22">
        <v>5</v>
      </c>
      <c r="N4" s="22">
        <v>18</v>
      </c>
      <c r="O4" s="29">
        <v>18</v>
      </c>
    </row>
    <row r="5" spans="1:15" x14ac:dyDescent="0.3">
      <c r="A5" s="30">
        <v>18</v>
      </c>
      <c r="B5" s="22">
        <v>20</v>
      </c>
      <c r="C5" s="22">
        <v>20</v>
      </c>
      <c r="D5" s="29">
        <v>35</v>
      </c>
      <c r="E5" s="28" t="s">
        <v>53</v>
      </c>
      <c r="F5" s="30">
        <v>14.3333333</v>
      </c>
      <c r="G5" s="22">
        <v>16.3333333</v>
      </c>
      <c r="H5" s="22">
        <v>20</v>
      </c>
      <c r="I5" s="22">
        <v>11.3333333</v>
      </c>
      <c r="J5" s="22">
        <v>20.3333333</v>
      </c>
      <c r="K5" s="22">
        <v>13</v>
      </c>
      <c r="L5" s="22">
        <v>15</v>
      </c>
      <c r="M5" s="22">
        <v>11</v>
      </c>
      <c r="N5" s="22">
        <v>13.6666667</v>
      </c>
      <c r="O5" s="29">
        <v>15</v>
      </c>
    </row>
    <row r="6" spans="1:15" x14ac:dyDescent="0.3">
      <c r="A6" s="27">
        <v>8</v>
      </c>
      <c r="B6" s="26">
        <v>10</v>
      </c>
      <c r="C6" s="26">
        <v>10</v>
      </c>
      <c r="D6" s="25">
        <v>10</v>
      </c>
      <c r="E6" s="28" t="s">
        <v>52</v>
      </c>
      <c r="F6" s="27">
        <v>10.8888889</v>
      </c>
      <c r="G6" s="26">
        <v>38.888888899999998</v>
      </c>
      <c r="H6" s="26">
        <v>112.666667</v>
      </c>
      <c r="I6" s="26">
        <v>11.5555556</v>
      </c>
      <c r="J6" s="26">
        <v>4.2222222199999999</v>
      </c>
      <c r="K6" s="26">
        <v>12.6666667</v>
      </c>
      <c r="L6" s="26">
        <v>16.6666667</v>
      </c>
      <c r="M6" s="26">
        <v>20.6666667</v>
      </c>
      <c r="N6" s="26">
        <v>37.555555599999998</v>
      </c>
      <c r="O6" s="25">
        <v>6</v>
      </c>
    </row>
    <row r="7" spans="1:15" x14ac:dyDescent="0.3">
      <c r="A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x14ac:dyDescent="0.3">
      <c r="A8" s="23"/>
      <c r="B8" s="23"/>
      <c r="C8" s="23"/>
      <c r="D8" s="23"/>
      <c r="G8" s="23"/>
      <c r="H8" s="23"/>
      <c r="I8" s="24" t="s">
        <v>51</v>
      </c>
      <c r="J8" s="22">
        <v>15</v>
      </c>
      <c r="K8" s="23"/>
      <c r="L8" s="23"/>
      <c r="M8" s="23"/>
      <c r="N8" s="23"/>
      <c r="O8" s="23"/>
    </row>
    <row r="9" spans="1:15" ht="22.8" x14ac:dyDescent="0.3">
      <c r="A9" s="23"/>
      <c r="C9" s="23"/>
      <c r="D9" s="23"/>
      <c r="G9" s="23"/>
      <c r="H9" s="23"/>
      <c r="I9" s="24" t="s">
        <v>50</v>
      </c>
      <c r="J9" s="22">
        <v>27.177777800000001</v>
      </c>
      <c r="K9" s="23"/>
      <c r="L9" s="23"/>
      <c r="M9" s="23"/>
      <c r="N9" s="23"/>
      <c r="O9" s="23"/>
    </row>
    <row r="10" spans="1:15" ht="22.8" x14ac:dyDescent="0.3">
      <c r="A10" s="23"/>
      <c r="B10" s="22">
        <v>13.1666667</v>
      </c>
      <c r="C10" s="23"/>
      <c r="D10" s="23"/>
      <c r="G10" s="23"/>
      <c r="H10" s="23"/>
      <c r="I10" s="24" t="s">
        <v>49</v>
      </c>
      <c r="J10" s="22">
        <v>10.0987654</v>
      </c>
      <c r="K10" s="23"/>
      <c r="L10" s="23"/>
      <c r="M10" s="23"/>
      <c r="N10" s="23"/>
      <c r="O10" s="23"/>
    </row>
    <row r="11" spans="1:15" ht="22.8" x14ac:dyDescent="0.3">
      <c r="A11" s="23"/>
      <c r="B11" s="23"/>
      <c r="C11" s="23"/>
      <c r="D11" s="23"/>
      <c r="G11" s="23"/>
      <c r="H11" s="23"/>
      <c r="I11" s="24" t="s">
        <v>48</v>
      </c>
      <c r="J11" s="22">
        <v>18.1643519</v>
      </c>
      <c r="K11" s="23"/>
      <c r="L11" s="23"/>
      <c r="M11" s="23"/>
      <c r="N11" s="23"/>
      <c r="O11" s="23"/>
    </row>
    <row r="12" spans="1:15" x14ac:dyDescent="0.3">
      <c r="B12" s="22">
        <v>54.493055599999998</v>
      </c>
    </row>
    <row r="22" spans="1:4" x14ac:dyDescent="0.3">
      <c r="B22" s="21"/>
      <c r="D22" s="21"/>
    </row>
    <row r="23" spans="1:4" x14ac:dyDescent="0.3">
      <c r="A23" s="21"/>
      <c r="B23" s="21"/>
      <c r="C23" s="21"/>
      <c r="D23" s="21"/>
    </row>
    <row r="24" spans="1:4" x14ac:dyDescent="0.3">
      <c r="A24" s="21"/>
      <c r="B24" s="21"/>
      <c r="C24" s="21"/>
      <c r="D24" s="21"/>
    </row>
    <row r="25" spans="1:4" x14ac:dyDescent="0.3">
      <c r="A25" s="21"/>
      <c r="B25" s="21"/>
      <c r="C25" s="21"/>
      <c r="D25" s="21"/>
    </row>
    <row r="26" spans="1:4" x14ac:dyDescent="0.3">
      <c r="A26" s="21"/>
      <c r="B26" s="21"/>
      <c r="C26" s="21"/>
      <c r="D26" s="21"/>
    </row>
    <row r="27" spans="1:4" x14ac:dyDescent="0.3">
      <c r="B27" s="21"/>
      <c r="C27" s="21"/>
      <c r="D27" s="21"/>
    </row>
    <row r="28" spans="1:4" x14ac:dyDescent="0.3">
      <c r="B28" s="21"/>
      <c r="C28" s="21"/>
      <c r="D28" s="21"/>
    </row>
    <row r="29" spans="1:4" x14ac:dyDescent="0.3">
      <c r="B29" s="21"/>
      <c r="C29" s="21"/>
      <c r="D29" s="21"/>
    </row>
    <row r="38" spans="4:4" x14ac:dyDescent="0.3">
      <c r="D38" t="s">
        <v>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4"/>
  <sheetViews>
    <sheetView tabSelected="1" zoomScale="90" workbookViewId="0">
      <selection activeCell="O23" sqref="O23"/>
    </sheetView>
  </sheetViews>
  <sheetFormatPr baseColWidth="10" defaultRowHeight="14.4" x14ac:dyDescent="0.3"/>
  <cols>
    <col min="6" max="6" width="11.77734375" customWidth="1"/>
    <col min="12" max="12" width="13.109375" customWidth="1"/>
    <col min="13" max="13" width="12.44140625" customWidth="1"/>
  </cols>
  <sheetData>
    <row r="1" spans="1:17" x14ac:dyDescent="0.3">
      <c r="A1" s="2" t="s">
        <v>19</v>
      </c>
      <c r="B1" s="2"/>
      <c r="C1" s="2"/>
      <c r="D1" s="2"/>
      <c r="E1" s="2"/>
    </row>
    <row r="2" spans="1:17" x14ac:dyDescent="0.3">
      <c r="B2" s="5" t="s">
        <v>9</v>
      </c>
      <c r="C2" s="1">
        <v>2</v>
      </c>
      <c r="D2" s="1">
        <v>4</v>
      </c>
      <c r="E2" s="1">
        <v>6</v>
      </c>
      <c r="F2" s="1">
        <v>8</v>
      </c>
    </row>
    <row r="3" spans="1:17" x14ac:dyDescent="0.3">
      <c r="B3" s="7" t="s">
        <v>17</v>
      </c>
      <c r="C3" s="8">
        <v>2</v>
      </c>
      <c r="D3" s="6"/>
      <c r="E3" s="6"/>
      <c r="F3" s="6"/>
    </row>
    <row r="5" spans="1:17" x14ac:dyDescent="0.3">
      <c r="B5" s="4" t="s">
        <v>0</v>
      </c>
      <c r="C5" s="4" t="s">
        <v>10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</row>
    <row r="6" spans="1:17" x14ac:dyDescent="0.3">
      <c r="B6" s="3">
        <v>2</v>
      </c>
      <c r="C6" s="3">
        <v>2</v>
      </c>
      <c r="D6" s="3">
        <v>2</v>
      </c>
      <c r="E6" s="3">
        <v>2</v>
      </c>
      <c r="F6" s="3">
        <v>4</v>
      </c>
      <c r="G6" s="3">
        <v>4</v>
      </c>
      <c r="H6" s="3">
        <v>4</v>
      </c>
      <c r="I6" s="3">
        <v>4</v>
      </c>
      <c r="J6" s="3">
        <v>6</v>
      </c>
      <c r="K6" s="3">
        <v>6</v>
      </c>
      <c r="L6" s="3">
        <v>6</v>
      </c>
      <c r="M6" s="3">
        <v>6</v>
      </c>
      <c r="N6" s="3">
        <v>8</v>
      </c>
      <c r="O6" s="3">
        <v>8</v>
      </c>
      <c r="P6" s="3">
        <v>8</v>
      </c>
      <c r="Q6" s="3">
        <v>8</v>
      </c>
    </row>
    <row r="7" spans="1:17" x14ac:dyDescent="0.3">
      <c r="B7" s="3">
        <v>2</v>
      </c>
      <c r="C7" s="3">
        <v>4</v>
      </c>
      <c r="D7" s="3">
        <v>6</v>
      </c>
      <c r="E7" s="3">
        <v>8</v>
      </c>
      <c r="F7" s="3">
        <v>2</v>
      </c>
      <c r="G7" s="3">
        <v>4</v>
      </c>
      <c r="H7" s="3">
        <v>6</v>
      </c>
      <c r="I7" s="3">
        <v>8</v>
      </c>
      <c r="J7" s="3">
        <v>2</v>
      </c>
      <c r="K7" s="3">
        <v>4</v>
      </c>
      <c r="L7" s="3">
        <v>6</v>
      </c>
      <c r="M7" s="3">
        <v>8</v>
      </c>
      <c r="N7" s="3">
        <v>2</v>
      </c>
      <c r="O7" s="3">
        <v>4</v>
      </c>
      <c r="P7" s="3">
        <v>6</v>
      </c>
      <c r="Q7" s="3">
        <v>8</v>
      </c>
    </row>
    <row r="8" spans="1:17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A9" s="2" t="s">
        <v>20</v>
      </c>
      <c r="B9" s="2"/>
      <c r="C9" s="2"/>
      <c r="D9" s="2"/>
    </row>
    <row r="10" spans="1:17" x14ac:dyDescent="0.3">
      <c r="A10" s="4" t="s">
        <v>18</v>
      </c>
      <c r="B10" s="3">
        <f t="shared" ref="B10:Q10" si="0">AVERAGE(B6,B7)</f>
        <v>2</v>
      </c>
      <c r="C10" s="3">
        <f t="shared" si="0"/>
        <v>3</v>
      </c>
      <c r="D10" s="3">
        <f t="shared" si="0"/>
        <v>4</v>
      </c>
      <c r="E10" s="3">
        <f t="shared" si="0"/>
        <v>5</v>
      </c>
      <c r="F10" s="3">
        <f t="shared" si="0"/>
        <v>3</v>
      </c>
      <c r="G10" s="3">
        <f t="shared" si="0"/>
        <v>4</v>
      </c>
      <c r="H10" s="3">
        <f t="shared" si="0"/>
        <v>5</v>
      </c>
      <c r="I10" s="3">
        <f t="shared" si="0"/>
        <v>6</v>
      </c>
      <c r="J10" s="3">
        <f t="shared" si="0"/>
        <v>4</v>
      </c>
      <c r="K10" s="3">
        <f t="shared" si="0"/>
        <v>5</v>
      </c>
      <c r="L10" s="3">
        <f t="shared" si="0"/>
        <v>6</v>
      </c>
      <c r="M10" s="3">
        <f t="shared" si="0"/>
        <v>7</v>
      </c>
      <c r="N10" s="3">
        <f t="shared" si="0"/>
        <v>5</v>
      </c>
      <c r="O10" s="3">
        <f t="shared" si="0"/>
        <v>6</v>
      </c>
      <c r="P10" s="3">
        <f t="shared" si="0"/>
        <v>7</v>
      </c>
      <c r="Q10" s="3">
        <f t="shared" si="0"/>
        <v>8</v>
      </c>
    </row>
    <row r="12" spans="1:17" x14ac:dyDescent="0.3">
      <c r="A12" s="2" t="s">
        <v>38</v>
      </c>
    </row>
    <row r="13" spans="1:17" x14ac:dyDescent="0.3">
      <c r="B13" t="s">
        <v>22</v>
      </c>
      <c r="D13">
        <f>COUNT(B10:Q10)</f>
        <v>16</v>
      </c>
      <c r="G13" s="11" t="s">
        <v>26</v>
      </c>
      <c r="H13" s="11"/>
      <c r="I13" s="11" t="s">
        <v>27</v>
      </c>
      <c r="J13" s="11"/>
      <c r="K13" s="18"/>
    </row>
    <row r="14" spans="1:17" x14ac:dyDescent="0.3">
      <c r="B14" t="s">
        <v>23</v>
      </c>
      <c r="D14">
        <f>MIN(B10:Q10)</f>
        <v>2</v>
      </c>
      <c r="G14">
        <v>1</v>
      </c>
      <c r="I14" s="13" t="s">
        <v>28</v>
      </c>
      <c r="J14" s="13" t="s">
        <v>29</v>
      </c>
      <c r="K14" s="15" t="s">
        <v>21</v>
      </c>
      <c r="L14" s="15" t="s">
        <v>35</v>
      </c>
      <c r="M14" s="15" t="s">
        <v>36</v>
      </c>
      <c r="N14" s="15" t="s">
        <v>37</v>
      </c>
    </row>
    <row r="15" spans="1:17" x14ac:dyDescent="0.3">
      <c r="B15" t="s">
        <v>24</v>
      </c>
      <c r="D15">
        <f>MAX(B10:Q10)</f>
        <v>8</v>
      </c>
      <c r="G15">
        <v>2</v>
      </c>
      <c r="I15">
        <v>2</v>
      </c>
      <c r="J15">
        <v>3</v>
      </c>
      <c r="K15">
        <v>3</v>
      </c>
      <c r="L15" s="16">
        <f>K15/K19</f>
        <v>0.1875</v>
      </c>
      <c r="M15">
        <v>3</v>
      </c>
      <c r="N15" s="17">
        <f>L15</f>
        <v>0.1875</v>
      </c>
    </row>
    <row r="16" spans="1:17" x14ac:dyDescent="0.3">
      <c r="B16" t="s">
        <v>25</v>
      </c>
      <c r="D16">
        <f>D15-D14</f>
        <v>6</v>
      </c>
      <c r="G16">
        <v>3</v>
      </c>
      <c r="I16">
        <v>4</v>
      </c>
      <c r="J16">
        <v>5</v>
      </c>
      <c r="K16">
        <v>7</v>
      </c>
      <c r="L16" s="16">
        <f>K16/K19</f>
        <v>0.4375</v>
      </c>
      <c r="M16">
        <f>M15+K16</f>
        <v>10</v>
      </c>
      <c r="N16" s="17">
        <f>L16+N15</f>
        <v>0.625</v>
      </c>
    </row>
    <row r="17" spans="1:14" x14ac:dyDescent="0.3">
      <c r="B17" t="s">
        <v>26</v>
      </c>
      <c r="D17" s="10">
        <v>4</v>
      </c>
      <c r="G17">
        <v>4</v>
      </c>
      <c r="I17">
        <v>6</v>
      </c>
      <c r="J17">
        <v>7</v>
      </c>
      <c r="K17">
        <v>5</v>
      </c>
      <c r="L17" s="16">
        <f>K17/K19</f>
        <v>0.3125</v>
      </c>
      <c r="M17">
        <f>+K17+M16</f>
        <v>15</v>
      </c>
      <c r="N17" s="17">
        <f>L17+N16</f>
        <v>0.9375</v>
      </c>
    </row>
    <row r="18" spans="1:14" x14ac:dyDescent="0.3">
      <c r="B18" t="s">
        <v>34</v>
      </c>
      <c r="D18">
        <f>((D15-D14)/D17)</f>
        <v>1.5</v>
      </c>
      <c r="E18">
        <f>2</f>
        <v>2</v>
      </c>
      <c r="I18">
        <v>8</v>
      </c>
      <c r="J18">
        <v>9</v>
      </c>
      <c r="K18">
        <v>1</v>
      </c>
      <c r="L18" s="16">
        <f>K18/K19</f>
        <v>6.25E-2</v>
      </c>
      <c r="M18">
        <f>K18+M17</f>
        <v>16</v>
      </c>
      <c r="N18" s="17">
        <f>L18+N17</f>
        <v>1</v>
      </c>
    </row>
    <row r="19" spans="1:14" x14ac:dyDescent="0.3">
      <c r="K19">
        <f>SUM(K15:K18)</f>
        <v>16</v>
      </c>
      <c r="L19" s="16">
        <f>SUM(L15:L18)</f>
        <v>1</v>
      </c>
    </row>
    <row r="21" spans="1:14" x14ac:dyDescent="0.3">
      <c r="A21" t="s">
        <v>30</v>
      </c>
    </row>
    <row r="22" spans="1:14" x14ac:dyDescent="0.3">
      <c r="A22" s="14" t="s">
        <v>31</v>
      </c>
    </row>
    <row r="23" spans="1:14" x14ac:dyDescent="0.3">
      <c r="A23" t="s">
        <v>32</v>
      </c>
    </row>
    <row r="24" spans="1:14" x14ac:dyDescent="0.3">
      <c r="A24" t="s">
        <v>33</v>
      </c>
      <c r="F24" s="2" t="s">
        <v>39</v>
      </c>
      <c r="G24" s="2"/>
      <c r="H24" s="2"/>
      <c r="I24" s="2"/>
      <c r="J24" s="2"/>
      <c r="K24" s="2"/>
      <c r="L24" s="2"/>
      <c r="M24" s="2"/>
    </row>
    <row r="25" spans="1:14" x14ac:dyDescent="0.3">
      <c r="A25" s="12">
        <v>4</v>
      </c>
      <c r="G25" s="13" t="s">
        <v>40</v>
      </c>
      <c r="H25" s="13"/>
      <c r="I25" s="13" t="s">
        <v>21</v>
      </c>
    </row>
    <row r="26" spans="1:14" x14ac:dyDescent="0.3">
      <c r="G26" s="19" t="s">
        <v>41</v>
      </c>
      <c r="I26">
        <v>3</v>
      </c>
    </row>
    <row r="27" spans="1:14" x14ac:dyDescent="0.3">
      <c r="G27" s="20" t="s">
        <v>42</v>
      </c>
      <c r="I27">
        <v>7</v>
      </c>
    </row>
    <row r="28" spans="1:14" x14ac:dyDescent="0.3">
      <c r="G28" s="20" t="s">
        <v>43</v>
      </c>
      <c r="I28">
        <v>5</v>
      </c>
    </row>
    <row r="29" spans="1:14" x14ac:dyDescent="0.3">
      <c r="G29" s="20" t="s">
        <v>44</v>
      </c>
      <c r="I29">
        <v>1</v>
      </c>
    </row>
    <row r="43" spans="7:7" x14ac:dyDescent="0.3">
      <c r="G43" t="s">
        <v>45</v>
      </c>
    </row>
    <row r="44" spans="7:7" x14ac:dyDescent="0.3">
      <c r="G44" t="s">
        <v>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JLEVI</dc:creator>
  <cp:lastModifiedBy>JLEVI</cp:lastModifiedBy>
  <dcterms:created xsi:type="dcterms:W3CDTF">2020-12-13T23:20:07Z</dcterms:created>
  <dcterms:modified xsi:type="dcterms:W3CDTF">2020-12-13T23:20:18Z</dcterms:modified>
</cp:coreProperties>
</file>