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C:\Users\abodenho\Desktop\"/>
    </mc:Choice>
  </mc:AlternateContent>
  <xr:revisionPtr revIDLastSave="0" documentId="13_ncr:1_{1EC3F6C5-4069-4E1B-8CF2-DB1B032B5612}" xr6:coauthVersionLast="47" xr6:coauthVersionMax="47" xr10:uidLastSave="{00000000-0000-0000-0000-000000000000}"/>
  <bookViews>
    <workbookView xWindow="25695" yWindow="0" windowWidth="26010" windowHeight="20985" tabRatio="932" activeTab="9" xr2:uid="{00000000-000D-0000-FFFF-FFFF00000000}"/>
  </bookViews>
  <sheets>
    <sheet name="Legend" sheetId="22" r:id="rId1"/>
    <sheet name="Cross" sheetId="1" r:id="rId2"/>
    <sheet name="Less" sheetId="4" r:id="rId3"/>
    <sheet name="SQIsign" sheetId="9" r:id="rId4"/>
    <sheet name="Hawk" sheetId="11" r:id="rId5"/>
    <sheet name="MQOM" sheetId="12" r:id="rId6"/>
    <sheet name="PERK" sheetId="14" r:id="rId7"/>
    <sheet name="RYDE" sheetId="15" r:id="rId8"/>
    <sheet name="SDitH" sheetId="16" r:id="rId9"/>
    <sheet name="MAYO_x0009_" sheetId="17" r:id="rId10"/>
    <sheet name="QR-UOV_x0009_" sheetId="18" r:id="rId11"/>
    <sheet name="SNOVA" sheetId="19" r:id="rId12"/>
    <sheet name="UOV" sheetId="20" r:id="rId13"/>
    <sheet name="faest" sheetId="2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8" l="1"/>
  <c r="C22" i="18"/>
  <c r="C23" i="18"/>
  <c r="C24" i="18"/>
  <c r="C25" i="18"/>
  <c r="C26" i="18"/>
  <c r="C27" i="18"/>
  <c r="C28" i="18"/>
  <c r="C29" i="18"/>
  <c r="C30" i="18"/>
  <c r="C31" i="18"/>
  <c r="C20" i="18"/>
  <c r="B21" i="18"/>
  <c r="B22" i="18"/>
  <c r="B23" i="18"/>
  <c r="B24" i="18"/>
  <c r="B25" i="18"/>
  <c r="B26" i="18"/>
  <c r="B27" i="18"/>
  <c r="B28" i="18"/>
  <c r="B29" i="18"/>
  <c r="B30" i="18"/>
  <c r="B31" i="18"/>
  <c r="B20" i="18"/>
  <c r="D20" i="18"/>
  <c r="D21" i="18"/>
  <c r="D22" i="18"/>
  <c r="D23" i="18"/>
  <c r="D24" i="18"/>
  <c r="D25" i="18"/>
  <c r="D26" i="18"/>
  <c r="D27" i="18"/>
  <c r="D28" i="18"/>
  <c r="D29" i="18"/>
  <c r="D30" i="18"/>
  <c r="D31" i="18"/>
</calcChain>
</file>

<file path=xl/sharedStrings.xml><?xml version="1.0" encoding="utf-8"?>
<sst xmlns="http://schemas.openxmlformats.org/spreadsheetml/2006/main" count="1279" uniqueCount="462">
  <si>
    <t>source</t>
  </si>
  <si>
    <r>
      <rPr>
        <u/>
        <sz val="11"/>
        <color rgb="FF1155CC"/>
        <rFont val="Calibri, sans-serif"/>
      </rPr>
      <t>https://www.cross-crypto.com/CROSS_Specification_v1.2.pdf</t>
    </r>
  </si>
  <si>
    <t>Algorithm</t>
  </si>
  <si>
    <t>Nist-Level</t>
  </si>
  <si>
    <t>variation</t>
  </si>
  <si>
    <t>Prive key size (byte)</t>
  </si>
  <si>
    <t>Public key size (byte)</t>
  </si>
  <si>
    <t>Signature size (byte)</t>
  </si>
  <si>
    <t>p</t>
  </si>
  <si>
    <t>z</t>
  </si>
  <si>
    <t>n</t>
  </si>
  <si>
    <t>k</t>
  </si>
  <si>
    <t>m</t>
  </si>
  <si>
    <t>t</t>
  </si>
  <si>
    <t>w</t>
  </si>
  <si>
    <t>CROSS-R-SDP</t>
  </si>
  <si>
    <t>fast</t>
  </si>
  <si>
    <t>/</t>
  </si>
  <si>
    <t>balanced</t>
  </si>
  <si>
    <t>small</t>
  </si>
  <si>
    <t>CROSS-R-SDP(G)</t>
  </si>
  <si>
    <r>
      <rPr>
        <u/>
        <sz val="11"/>
        <color rgb="FF1155CC"/>
        <rFont val="Calibri, sans-serif"/>
      </rPr>
      <t>https://www.cross-crypto.com/CROSS_Specification_v1.2.pdf</t>
    </r>
  </si>
  <si>
    <t>Note</t>
  </si>
  <si>
    <t>KeyGen (Mcycles)</t>
  </si>
  <si>
    <t>Sign (Mcycles)</t>
  </si>
  <si>
    <t>Verify (Mcycles)</t>
  </si>
  <si>
    <t xml:space="preserve">source </t>
  </si>
  <si>
    <t>https://www.cross-crypto.com/CROSS_Specification_v1.2.pdf</t>
  </si>
  <si>
    <t xml:space="preserve">Note </t>
  </si>
  <si>
    <t>Table 6: Main memory footprints of the runtime-memory optimized version of CROSS</t>
  </si>
  <si>
    <t>Reference Size (kiB)</t>
  </si>
  <si>
    <t>Compact Size  (kiB)</t>
  </si>
  <si>
    <t>Gain</t>
  </si>
  <si>
    <t>https://www.less-project.com/LESS-2024-02-19.pdf</t>
  </si>
  <si>
    <t>q</t>
  </si>
  <si>
    <t>s</t>
  </si>
  <si>
    <t>LESS-1b</t>
  </si>
  <si>
    <t>b</t>
  </si>
  <si>
    <t>LESS-1i</t>
  </si>
  <si>
    <t>i</t>
  </si>
  <si>
    <t>LESS-1s</t>
  </si>
  <si>
    <t>LESS-3b</t>
  </si>
  <si>
    <t>LESS-3s</t>
  </si>
  <si>
    <t>LESS-5b</t>
  </si>
  <si>
    <t>LESS-5s</t>
  </si>
  <si>
    <t>1b</t>
  </si>
  <si>
    <t>1i</t>
  </si>
  <si>
    <t>1s</t>
  </si>
  <si>
    <t>3b</t>
  </si>
  <si>
    <t>3s</t>
  </si>
  <si>
    <t>5b</t>
  </si>
  <si>
    <t>5s</t>
  </si>
  <si>
    <t>Variation</t>
  </si>
  <si>
    <t>Frequency (MHz)</t>
  </si>
  <si>
    <t>LUTs (x10³)</t>
  </si>
  <si>
    <t>FFs (x10³)</t>
  </si>
  <si>
    <t>BRAM (36 Kbit)</t>
  </si>
  <si>
    <t>Cycles (x10³)</t>
  </si>
  <si>
    <t>Latency (µs)</t>
  </si>
  <si>
    <t>LESS-1{b,i,s}</t>
  </si>
  <si>
    <t>b,i,s</t>
  </si>
  <si>
    <t>LESS-3{b,s}</t>
  </si>
  <si>
    <t>b,s</t>
  </si>
  <si>
    <t>LESS-5{b,s}</t>
  </si>
  <si>
    <t>LUT(x10³)</t>
  </si>
  <si>
    <t>FF(x10³)</t>
  </si>
  <si>
    <t>DSP</t>
  </si>
  <si>
    <t xml:space="preserve"> BRAM</t>
  </si>
  <si>
    <t>KeyGen (Cycles x10³)</t>
  </si>
  <si>
    <t>KeyGen (µs)</t>
  </si>
  <si>
    <t>Sign (Cycles x10³)</t>
  </si>
  <si>
    <t>Sign (µs)</t>
  </si>
  <si>
    <t>Verify (Cycles x10³)</t>
  </si>
  <si>
    <t>Verify (µs)</t>
  </si>
  <si>
    <t>https://sqisign.org/spec/sqisign-20230601.pdf</t>
  </si>
  <si>
    <t xml:space="preserve">Table 1. SQIsign key and signature sizes in bytes for each security level.
</t>
  </si>
  <si>
    <t>Parameter set</t>
  </si>
  <si>
    <t>public key</t>
  </si>
  <si>
    <t>secret key</t>
  </si>
  <si>
    <t>Signature</t>
  </si>
  <si>
    <t>Nist 1</t>
  </si>
  <si>
    <t>Nist 3</t>
  </si>
  <si>
    <t>Nist 5</t>
  </si>
  <si>
    <t>Table 2. SQIsign performance in 106 CPU cycles on an Intel Xeon Gold 6338 CPU (Ice Lake), compiled on Ubuntu with clang version 14. Results are the median of 10 benchmark runs.</t>
  </si>
  <si>
    <t>KeyGen</t>
  </si>
  <si>
    <t>Sign</t>
  </si>
  <si>
    <t>Verify</t>
  </si>
  <si>
    <t>Reference implementation (with default GMP installation)</t>
  </si>
  <si>
    <t>Reference implementation (with GMP –-disable-assembly)</t>
  </si>
  <si>
    <t>Assembly-optimized implementation for Intel Broadwell or later</t>
  </si>
  <si>
    <t>Source</t>
  </si>
  <si>
    <t>https://hawk-sign.info/hawk-spec.pdf</t>
  </si>
  <si>
    <t xml:space="preserve">Table 6: HAWK performance on x86 (“Coffee Lake”) and ARM Cortex M4. Speed is
expressed in clock cycles, and RAM usage in bytes.
</t>
  </si>
  <si>
    <t>Targeted security</t>
  </si>
  <si>
    <t>Challenge</t>
  </si>
  <si>
    <t>NIST-1</t>
  </si>
  <si>
    <t>NIST-5</t>
  </si>
  <si>
    <t>Speed on x86 “Coffee Lake” with AVX2 (clock cycles)</t>
  </si>
  <si>
    <t>Key pair generation</t>
  </si>
  <si>
    <t>Signature generation</t>
  </si>
  <si>
    <t>Signature generation (fast)</t>
  </si>
  <si>
    <t>Signature verification</t>
  </si>
  <si>
    <t>Signature verification (fast)</t>
  </si>
  <si>
    <t>Speed on ARM Cortex M4 (clock cycles)</t>
  </si>
  <si>
    <t>RAM usage (bytes)</t>
  </si>
  <si>
    <t>https://mqom.org/docs/mqom-v1.0.pdf</t>
  </si>
  <si>
    <t>MQOM-gf31</t>
  </si>
  <si>
    <t>MQOM-gf251</t>
  </si>
  <si>
    <t>short</t>
  </si>
  <si>
    <t>Nist Level</t>
  </si>
  <si>
    <t>Table 7: The key and signature sizes in bytes.</t>
  </si>
  <si>
    <t xml:space="preserve">pk </t>
  </si>
  <si>
    <t>sk</t>
  </si>
  <si>
    <t>Signatur Max</t>
  </si>
  <si>
    <t>Signatur. Avg</t>
  </si>
  <si>
    <t>Table 8: Benchmark of reference implementation of the MQOM on an AVX2 machine. Timings were run on an Intel i7 at 3.8GHz while disabling Intel Turbo Boost.</t>
  </si>
  <si>
    <t>Key generation (ms)</t>
  </si>
  <si>
    <t>Key generation (Mcycles)</t>
  </si>
  <si>
    <t>Sign (ms)</t>
  </si>
  <si>
    <t>Verify (ms)</t>
  </si>
  <si>
    <t>Verify (Mcycle)</t>
  </si>
  <si>
    <t>Table 9: Benchmark of optimized implementation of the MQOM on an AVX2 machine. Timings were run on an Intel i7 at 3.8GHz while disabling Intel Turbo Boost.</t>
  </si>
  <si>
    <t>Computation time expressed in clock cycles for all CROSS primitives and variants. Measurements collected via rtdscp on an AMD Ryzen 5 Pro 3500U , clocked at 2.1GHz. The computer was
running Debian GNU/Linux 12. Computation time benchmarks for SPHINCS+ signature scheme “simple” variant (the “robust” is slower) and the RSA signature taken from eBACS [15], software package
version supercop-20230530, running on the Intel Core i3-10110U “comet” machine</t>
  </si>
  <si>
    <t>Table 3: Parameter choices, keypair and signature sizes recommended for both CROSS-R-SDP and
CROSS-R-SDP(G), assuming NIST security categories 1, 3, and 5, respectively. Keypair and signature
sizes of the SPHINCS+ signature standard are also provided for the sake of comparison</t>
  </si>
  <si>
    <t xml:space="preserve">Note : </t>
  </si>
  <si>
    <t>Table 3: Parameter sets for LESS, and resulting data sizes.</t>
  </si>
  <si>
    <t>Table 4: Timings for the reference implementation of LESS.</t>
  </si>
  <si>
    <t>Table 5: Timings for the additional implementation of LESS.</t>
  </si>
  <si>
    <t>Table 6: RREF Implementation Results on Artix-7</t>
  </si>
  <si>
    <t>Table 7: Area and Performance of LESS on Artix-7.</t>
  </si>
  <si>
    <t>https://pqc-perk.org/assets/downloads/PERK_2023_10_16.pdf</t>
  </si>
  <si>
    <t>Table 3: Performances of the reference implementation (in CPU cycles).</t>
  </si>
  <si>
    <t>Parameter Set</t>
  </si>
  <si>
    <t>Nist level</t>
  </si>
  <si>
    <t>keygen (kilo)</t>
  </si>
  <si>
    <t>sign (mega)</t>
  </si>
  <si>
    <t>Verify (mega)</t>
  </si>
  <si>
    <t>Table 4: Performances of the optimized implementation (in CPU cycles).</t>
  </si>
  <si>
    <t>Parameters of PERK signature scheme. The aforementioned sizes are the ones used in our implementations except that we also concatenate the public key within the secret key in order to respect the NIST API.</t>
  </si>
  <si>
    <t>λ</t>
  </si>
  <si>
    <t>N</t>
  </si>
  <si>
    <t>τ</t>
  </si>
  <si>
    <t>pk (kilo)</t>
  </si>
  <si>
    <t>sk (byte)</t>
  </si>
  <si>
    <t>signature (kilo)</t>
  </si>
  <si>
    <t>Table 3: Parameters for RYDE with additive sharing, fast and short signatures</t>
  </si>
  <si>
    <t>RYDE-128</t>
  </si>
  <si>
    <t>RYDE-192</t>
  </si>
  <si>
    <t>RYDE-256</t>
  </si>
  <si>
    <t>pk (byte)</t>
  </si>
  <si>
    <t>signature (byte)</t>
  </si>
  <si>
    <t>r</t>
  </si>
  <si>
    <t>η</t>
  </si>
  <si>
    <t>note</t>
  </si>
  <si>
    <t>Table 4: Thousand (K) and Million (M) of CPU cycles of RYDE reference implementation.</t>
  </si>
  <si>
    <t>variante</t>
  </si>
  <si>
    <t>Key generatio (kilo)</t>
  </si>
  <si>
    <t>Sign (Mega)</t>
  </si>
  <si>
    <t>verify (Mega)</t>
  </si>
  <si>
    <t>Table 5: Thousand (K) and Million (M) of CPU cycles of RYDE optimized implementation.</t>
  </si>
  <si>
    <t>https://sdith.org/docs/sdith-v1.1.pdf</t>
  </si>
  <si>
    <t>The hypercube parameters and the threshold parameters, with key and signature sizes in bytes. The sizes are the same for both fields (F251 and F256), assuming each field element is represented on one byte.</t>
  </si>
  <si>
    <t>hypercube</t>
  </si>
  <si>
    <t>Threashold</t>
  </si>
  <si>
    <t>Nist security level</t>
  </si>
  <si>
    <t>l</t>
  </si>
  <si>
    <t>2^8</t>
  </si>
  <si>
    <t>2^-70,6</t>
  </si>
  <si>
    <t>2^-71,8</t>
  </si>
  <si>
    <t>2^-94,2</t>
  </si>
  <si>
    <t>2^-164,7</t>
  </si>
  <si>
    <t>2^-239,5</t>
  </si>
  <si>
    <t>2^-306</t>
  </si>
  <si>
    <t>None</t>
  </si>
  <si>
    <t>Sig avg (byte)</t>
  </si>
  <si>
    <t>Sig Max (byte)</t>
  </si>
  <si>
    <t>Benchmark of variants based on the hypercube approach on an AVX2 machine. Timings and cycles were collected on an Intel Xeon E-2378 at 2.6GHz while disabling Intel Turbo Boost.</t>
  </si>
  <si>
    <t>Ram (KB)</t>
  </si>
  <si>
    <t>hypercube  gf256</t>
  </si>
  <si>
    <t>hypercube  gf251</t>
  </si>
  <si>
    <t>Threashold gf256</t>
  </si>
  <si>
    <t>Threashold gf251</t>
  </si>
  <si>
    <t>Mayo 1</t>
  </si>
  <si>
    <t>Mayo 2</t>
  </si>
  <si>
    <t>Mayo 3</t>
  </si>
  <si>
    <t>Mayo 5</t>
  </si>
  <si>
    <t>Key gen</t>
  </si>
  <si>
    <t>ExpandSK</t>
  </si>
  <si>
    <t>ExpandPk</t>
  </si>
  <si>
    <t>ExpandSK + Sign</t>
  </si>
  <si>
    <t>ExpandPK + Verify</t>
  </si>
  <si>
    <t>https://pqmayo.org/assets/specs/mayo.pdf</t>
  </si>
  <si>
    <t>Table 3.1: MAYO performance in CPU cycles on an Intel Xeon E3-1225 v3 CPU (Haswell) at 3.20GHz. The library was compiled on Ubuntu with clang version 12.0.0-3ubuntu1 20.04.5. Results are the median of 1000 benchmark runs.</t>
  </si>
  <si>
    <t>Reference Implementation Generic portable C code, no AES-NI</t>
  </si>
  <si>
    <t xml:space="preserve">Optimized Implementation C code  no AES-NI </t>
  </si>
  <si>
    <t>Optimized Implementation C code, using AES-NI</t>
  </si>
  <si>
    <t>AVX2 Optimized Implementation AVX2 compiler intrinsics and using AES-NI</t>
  </si>
  <si>
    <t>Table 3.2: MAYO performance in CPU cycles on an Intel Xeon E3-1260L v5 CPU (Skylake) at 2.90GHz. The library was compiled on Ubuntu with clang version 14.0.0-1ubuntu1 20.04.5. Results are the median of 1000 benchmark runs.</t>
  </si>
  <si>
    <t>MAYO1</t>
  </si>
  <si>
    <t>MAYO2</t>
  </si>
  <si>
    <t>MAYO3</t>
  </si>
  <si>
    <t>MAYO5</t>
  </si>
  <si>
    <t>Table 3.3: MAYO performance in CPU cycles on an Intel Xeon Gold 6338 CPU (Ice Lake) with 2.0 GHz. The library was compiled with Ubuntu clang version 12.0.1-19ubuntu3. Results are the median of 1000 benchmark runs.</t>
  </si>
  <si>
    <t>table 3.4: MAYO performance in CPU cycles on the Arm Cortex-M4 (STM32L4R5ZI). The library was compiled with the Arm GNU toolchain (arm-none-eabi-gcc 12.2.1). Results are the average of 1000 benchmark runs.</t>
  </si>
  <si>
    <t>Table 2.1: Our selection of parameter sets for MAYO. All sizes are reported in bytes (B) or kilobytes (KB).</t>
  </si>
  <si>
    <t>security level</t>
  </si>
  <si>
    <t>o</t>
  </si>
  <si>
    <t>salt bytes</t>
  </si>
  <si>
    <t>digest bytes</t>
  </si>
  <si>
    <t>pk seed bytes</t>
  </si>
  <si>
    <t>f(z)</t>
  </si>
  <si>
    <t>f64(z)</t>
  </si>
  <si>
    <t>f96(z)</t>
  </si>
  <si>
    <t>f128(z)</t>
  </si>
  <si>
    <t>secret key size</t>
  </si>
  <si>
    <t>24 B</t>
  </si>
  <si>
    <t>32 B</t>
  </si>
  <si>
    <t>40 B</t>
  </si>
  <si>
    <t>public key size</t>
  </si>
  <si>
    <t>1168 B</t>
  </si>
  <si>
    <t>5488 B</t>
  </si>
  <si>
    <t>2656 B</t>
  </si>
  <si>
    <t>5008 B</t>
  </si>
  <si>
    <t>signature size</t>
  </si>
  <si>
    <t>321 B</t>
  </si>
  <si>
    <t>180 B</t>
  </si>
  <si>
    <t>577 B</t>
  </si>
  <si>
    <t>838 B</t>
  </si>
  <si>
    <t>expanded sk size</t>
  </si>
  <si>
    <t>69 KB</t>
  </si>
  <si>
    <t>92 KB</t>
  </si>
  <si>
    <t>230 KB</t>
  </si>
  <si>
    <t>553 KB</t>
  </si>
  <si>
    <t>expanded pk size</t>
  </si>
  <si>
    <t>70 KB</t>
  </si>
  <si>
    <t>97 KB</t>
  </si>
  <si>
    <t>233 KB</t>
  </si>
  <si>
    <t>557 KB</t>
  </si>
  <si>
    <t xml:space="preserve">https://pqc-ryde.org/assets/downloads/ryde_spec.pdf </t>
  </si>
  <si>
    <t>Table 2: The public key and signature size of the parameter sets of QR-UOV proposed in Subsection 4.4</t>
  </si>
  <si>
    <t xml:space="preserve">https://info.isl.ntt.co.jp/crypt/qruov/files/qruov_Spec-v1.0.pdf </t>
  </si>
  <si>
    <t>SL</t>
  </si>
  <si>
    <t>public key (B)</t>
  </si>
  <si>
    <t>signature (B)</t>
  </si>
  <si>
    <t>v</t>
  </si>
  <si>
    <t>lambda</t>
  </si>
  <si>
    <t>signature</t>
  </si>
  <si>
    <t>Calcul personnel en fonction des formule donnée  (byte)</t>
  </si>
  <si>
    <t>Table 3: Timing data on the NIST Reference Platform (Mcycles)</t>
  </si>
  <si>
    <t>I</t>
  </si>
  <si>
    <t>(127, 156, 54, 3)</t>
  </si>
  <si>
    <t>(31, 165, 60, 3)</t>
  </si>
  <si>
    <t>(31, 600, 70, 10)</t>
  </si>
  <si>
    <t>(7, 740, 100, 10)</t>
  </si>
  <si>
    <t>III</t>
  </si>
  <si>
    <t>(127, 228, 78, 3)</t>
  </si>
  <si>
    <t>(31, 246, 87, 3)</t>
  </si>
  <si>
    <t>(31, 890, 100, 10)</t>
  </si>
  <si>
    <t>(7, 1100, 140, 10)</t>
  </si>
  <si>
    <t>V</t>
  </si>
  <si>
    <t>(127, 306, 105, 3)</t>
  </si>
  <si>
    <t>(31, 324, 114, 3)</t>
  </si>
  <si>
    <t>(31, 1120, 120, 10)</t>
  </si>
  <si>
    <t>(7, 1490, 190, 10)</t>
  </si>
  <si>
    <t>category</t>
  </si>
  <si>
    <t>(q, v, m, ℓ)</t>
  </si>
  <si>
    <t>keygen</t>
  </si>
  <si>
    <t>sign</t>
  </si>
  <si>
    <t>verify</t>
  </si>
  <si>
    <t>Table 6: Timing data on the avx512 Platform (Mcycles)</t>
  </si>
  <si>
    <t>Table 5: Timing data on the avx2 Platform (Mcycles)</t>
  </si>
  <si>
    <t>(37, 17, 16, 2)</t>
  </si>
  <si>
    <t>9826(+16)</t>
  </si>
  <si>
    <t>108(+16)</t>
  </si>
  <si>
    <t>90608(+48)</t>
  </si>
  <si>
    <t>(25, 8, 16, 3)</t>
  </si>
  <si>
    <t>2304(+16)</t>
  </si>
  <si>
    <t>148.5(+16)</t>
  </si>
  <si>
    <t>37962(+48)</t>
  </si>
  <si>
    <t>(24, 5, 16, 4)</t>
  </si>
  <si>
    <t>1000(+16)</t>
  </si>
  <si>
    <t>232(+16)</t>
  </si>
  <si>
    <t>34112(+48)</t>
  </si>
  <si>
    <t>(56, 25, 16, 2)</t>
  </si>
  <si>
    <t>31250(+16)</t>
  </si>
  <si>
    <t>162(+16)</t>
  </si>
  <si>
    <t>299632(+48)</t>
  </si>
  <si>
    <t>(49, 11, 16, 3)</t>
  </si>
  <si>
    <t>5989.5(+16)</t>
  </si>
  <si>
    <t>270(+16)</t>
  </si>
  <si>
    <t>174798(+48)</t>
  </si>
  <si>
    <t>(37, 8, 16, 4)</t>
  </si>
  <si>
    <t>4096(+16)</t>
  </si>
  <si>
    <t>360(+16)</t>
  </si>
  <si>
    <t>128384(+48)</t>
  </si>
  <si>
    <t>(75, 33, 16, 2)</t>
  </si>
  <si>
    <t>71874(+16)</t>
  </si>
  <si>
    <t>216(+16)</t>
  </si>
  <si>
    <t>702932(+48)</t>
  </si>
  <si>
    <t>(66, 15, 16, 3)</t>
  </si>
  <si>
    <t>15187.5(+16)</t>
  </si>
  <si>
    <t>364.5(+16)</t>
  </si>
  <si>
    <t>432297(+48)</t>
  </si>
  <si>
    <t>(60, 10, 16, 4)</t>
  </si>
  <si>
    <t>8000(+16)</t>
  </si>
  <si>
    <t>560(+16)</t>
  </si>
  <si>
    <t>389312(+48)</t>
  </si>
  <si>
    <t>sl</t>
  </si>
  <si>
    <t>Table 5: Benchmarking result of implementations (in CPU cycles).</t>
  </si>
  <si>
    <t>https://snova.pqclab.org/#page-resources</t>
  </si>
  <si>
    <t>(28, 17, 16, 2)-ssk</t>
  </si>
  <si>
    <t>(28, 17, 16, 2)-esk</t>
  </si>
  <si>
    <t>(25, 8, 16, 3)-ssk</t>
  </si>
  <si>
    <t>(25, 8, 16, 3)-esk</t>
  </si>
  <si>
    <t>(24, 5, 16, 4)-ssk</t>
  </si>
  <si>
    <t>(24, 5, 16, 4)-esk</t>
  </si>
  <si>
    <t>(43, 25, 16, 2)-ssk</t>
  </si>
  <si>
    <t>(43, 25, 16, 2)-esk</t>
  </si>
  <si>
    <t>(49, 11, 16, 3)-ssk</t>
  </si>
  <si>
    <t>(49, 11, 16, 3)-esk</t>
  </si>
  <si>
    <t>(37, 8, 16, 4)-ssk</t>
  </si>
  <si>
    <t>(37, 8, 16, 4)-esk</t>
  </si>
  <si>
    <t>(61, 33, 16, 2)-ssk</t>
  </si>
  <si>
    <t>(61, 33, 16, 2)-esk</t>
  </si>
  <si>
    <t>(66, 15, 16, 3)-ssk</t>
  </si>
  <si>
    <t>(66, 15, 16, 3)-esk</t>
  </si>
  <si>
    <t>(60, 10, 16, 4)-ssk</t>
  </si>
  <si>
    <t>(60, 10, 16, 4)-esk</t>
  </si>
  <si>
    <t>Schemes</t>
  </si>
  <si>
    <t>Table 4: Table of key-sizes and lengths of the signature of SNOVA parameter settings (in bytes).</t>
  </si>
  <si>
    <t>(28, 17, 16, 2)</t>
  </si>
  <si>
    <t>60056/48</t>
  </si>
  <si>
    <t>38010/48</t>
  </si>
  <si>
    <t>34160/48</t>
  </si>
  <si>
    <t>(43, 25, 16, 2)</t>
  </si>
  <si>
    <t>202180/48</t>
  </si>
  <si>
    <t>174846/48</t>
  </si>
  <si>
    <t>128432/48</t>
  </si>
  <si>
    <t>(61, 33, 16, 2)</t>
  </si>
  <si>
    <t>515408/48</t>
  </si>
  <si>
    <t>432345/48</t>
  </si>
  <si>
    <t>389360/48</t>
  </si>
  <si>
    <t>(v, o, q, l)</t>
  </si>
  <si>
    <t>Size sig</t>
  </si>
  <si>
    <t>Size pk</t>
  </si>
  <si>
    <t>Size esk / Size ssk</t>
  </si>
  <si>
    <t>Table of key-sizes and lengths of the signature of SNOVA parameter settings. (bytes)</t>
  </si>
  <si>
    <t>(v, o, q, l) </t>
  </si>
  <si>
    <t>sign size</t>
  </si>
  <si>
    <t>private key size (esk)</t>
  </si>
  <si>
    <t>private key size (ssk)</t>
  </si>
  <si>
    <t>Here are the optimization results for SNOVA on the (Intel(R) Core(TM) i7-6700 CPU @ 3.40GHz, Skylake) platform using AVX2-related instructions. We have achieved approximately a 50-fold increase in efficiency compared to the previous version.</t>
  </si>
  <si>
    <t>(v, o, l)</t>
  </si>
  <si>
    <t>Gen cycles</t>
  </si>
  <si>
    <t>Gen/s</t>
  </si>
  <si>
    <t>Sign cycles</t>
  </si>
  <si>
    <t>Sign/s</t>
  </si>
  <si>
    <t>Verify cycles</t>
  </si>
  <si>
    <t>Verify/s</t>
  </si>
  <si>
    <t>(24, 5, 4)</t>
  </si>
  <si>
    <t>(37, 8, 4)</t>
  </si>
  <si>
    <t>(60, 10, 4)</t>
  </si>
  <si>
    <t>https://drive.google.com/file/d/1NdMHuCyyFG6xgQGrpssM99kyiNwA9JG-/view?pli=1</t>
  </si>
  <si>
    <t>Variants</t>
  </si>
  <si>
    <t>KeyGen (bytes)</t>
  </si>
  <si>
    <t>Sign (bytes)</t>
  </si>
  <si>
    <t>Verify (bytes)</t>
  </si>
  <si>
    <t>Code Size (KiB)</t>
  </si>
  <si>
    <t>uov-Ip (This work) - classic</t>
  </si>
  <si>
    <t>uov-Ip (This work) - pkc</t>
  </si>
  <si>
    <t>uov-Ip (This work) - pkc+skc</t>
  </si>
  <si>
    <t>uov-Is (This work) - classic</t>
  </si>
  <si>
    <t>uov-Is (This work) - pkc</t>
  </si>
  <si>
    <t>uov-Is (This work) - pkc+skc</t>
  </si>
  <si>
    <t>Table 11: Cortex-M4F memory utilization (excluding keys) for our UOV implementation in comparison to the fastest implementations of the winners of the NIST PQC competition. Code size excludes 3.5 KiB of platform code and includes the code required for SHAKE (7.5 KiB) and AES (4.6 KiB).</t>
  </si>
  <si>
    <t>|epk| (bytes)</t>
  </si>
  <si>
    <t>|esk| (bytes)</t>
  </si>
  <si>
    <t>|cpk| (bytes)</t>
  </si>
  <si>
    <t>|csk| (bytes)</t>
  </si>
  <si>
    <t>|σ| (bytes)</t>
  </si>
  <si>
    <t>uov-Ip</t>
  </si>
  <si>
    <t>uov-Is</t>
  </si>
  <si>
    <t>uov-III</t>
  </si>
  <si>
    <t>uov-V</t>
  </si>
  <si>
    <t>Table 4: Recommended parameter sets and the corresponding key/signature sizes for UOV
variants. Note that in each parameter set, we have salt_len = 128, pk_seed_len = 128,
and sk_seed_len = 256.</t>
  </si>
  <si>
    <t>Scheme</t>
  </si>
  <si>
    <t>uov-Ip-classic</t>
  </si>
  <si>
    <t>uov-Ip-pkc</t>
  </si>
  <si>
    <t>uov-Ip-pkc+skc</t>
  </si>
  <si>
    <t>uov-Is-classic</t>
  </si>
  <si>
    <t>uov-Is-pkc</t>
  </si>
  <si>
    <t>uov-Is-pkc+skc</t>
  </si>
  <si>
    <t>Table 6: Benchmarking results of AVX2 implementations. Numbers are the median CPU, cycles of 1000 executions each.</t>
  </si>
  <si>
    <t xml:space="preserve">KeyGen </t>
  </si>
  <si>
    <t xml:space="preserve">Sign </t>
  </si>
  <si>
    <t>Haswell</t>
  </si>
  <si>
    <t>Skylake</t>
  </si>
  <si>
    <t>uov-III-classic</t>
  </si>
  <si>
    <t>uov-III-pkc</t>
  </si>
  <si>
    <t>uov-III-pkc+skc</t>
  </si>
  <si>
    <t>uov-V-classic</t>
  </si>
  <si>
    <t>uov-V-pkc</t>
  </si>
  <si>
    <t>uov-V-pkc+skc</t>
  </si>
  <si>
    <t>6592 (280 980)</t>
  </si>
  <si>
    <t>5248 (413632)</t>
  </si>
  <si>
    <t>Key Generation w/o Flashing (cc)</t>
  </si>
  <si>
    <t>Key Generation Flashing (cc)</t>
  </si>
  <si>
    <t>Key Generation w/ Flashing (cc)</t>
  </si>
  <si>
    <t>KeyGen (clock cycles)</t>
  </si>
  <si>
    <t>Sign (clock cycles)</t>
  </si>
  <si>
    <t>Verify (clock cycles)</t>
  </si>
  <si>
    <t>uov-Ip pkc</t>
  </si>
  <si>
    <t>uov-Ip pkc+skc</t>
  </si>
  <si>
    <t>uov-Is pkc</t>
  </si>
  <si>
    <t>uov-Is pkc+skc</t>
  </si>
  <si>
    <t>Table 13: Cortex-M4F cycle counts when using 4-round AES for expanding the public key. This change primarily affects the verification procedure providing a 2.0× speed-up for uov-Ip and a 2.1× speed-up for uov-Is.</t>
  </si>
  <si>
    <t>https://faest.info/</t>
  </si>
  <si>
    <t>Table 9.1: Benchmark results for the architecture specific implementation for x86-64 with AVX2.’</t>
  </si>
  <si>
    <t>KeyGen (ms)</t>
  </si>
  <si>
    <t>sk (B)</t>
  </si>
  <si>
    <t>pk (B)</t>
  </si>
  <si>
    <t>Signature (B)</t>
  </si>
  <si>
    <t>FAEST-128s</t>
  </si>
  <si>
    <t>FAEST-128f</t>
  </si>
  <si>
    <t>FAEST-192s</t>
  </si>
  <si>
    <t>FAEST-192f</t>
  </si>
  <si>
    <t>FAEST-256s</t>
  </si>
  <si>
    <t>FAEST-256f</t>
  </si>
  <si>
    <t>FAEST-EM-128s</t>
  </si>
  <si>
    <t>FAEST-EM-128f</t>
  </si>
  <si>
    <t>FAEST-EM-192s</t>
  </si>
  <si>
    <t>FAEST-EM-192f</t>
  </si>
  <si>
    <t>FAEST-EM-256s</t>
  </si>
  <si>
    <t>FAEST-EM-256f</t>
  </si>
  <si>
    <t>Table 9.2: Benchmark results for the reference implementation.’</t>
  </si>
  <si>
    <t xml:space="preserve">Implementation reference cycle </t>
  </si>
  <si>
    <t xml:space="preserve">Implementation optimization cycle </t>
  </si>
  <si>
    <t xml:space="preserve">Memory </t>
  </si>
  <si>
    <t>M4 Cortex cycle</t>
  </si>
  <si>
    <t>Benchmark of variants based on the threshold approach on an AVX2 machine. Timings and cycles were collected on an Intel Xeon E-2378 at 2.6GHz while disabling Intel Turbo Boost.</t>
  </si>
  <si>
    <t>Table 4: Timing data on the NIST Optimize Platform (Mcycles)</t>
  </si>
  <si>
    <t>Table 12: For the Is parameter sets the keys are too large to fully fit in RAM, we write
them to flash during key generation. Cycles in Table 10 exclude the cycles required for
flashing. This table contains the cycles required for flashing and the total key generation cycles.</t>
  </si>
  <si>
    <t>pk KiB</t>
  </si>
  <si>
    <t>sig KiB</t>
  </si>
  <si>
    <t>(dans la lecture todo check)</t>
  </si>
  <si>
    <t>Table 4: Parameter sets for HAWK. Note that key and signature sizes are specified in bytes.</t>
  </si>
  <si>
    <t>Private key size</t>
  </si>
  <si>
    <t>Public key size</t>
  </si>
  <si>
    <t>Signature size</t>
  </si>
  <si>
    <t>challenge</t>
  </si>
  <si>
    <t xml:space="preserve">PERK </t>
  </si>
  <si>
    <t>short 3</t>
  </si>
  <si>
    <t>fast 3</t>
  </si>
  <si>
    <t>fast 5</t>
  </si>
  <si>
    <t>short 5</t>
  </si>
  <si>
    <t>LESS</t>
  </si>
  <si>
    <t>Nist SL</t>
  </si>
  <si>
    <t>fast3</t>
  </si>
  <si>
    <t>fast5</t>
  </si>
  <si>
    <t>short3</t>
  </si>
  <si>
    <t>short5</t>
  </si>
  <si>
    <t>PERK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</si>
</sst>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rgb="FF000000"/>
      <name val="Calibri"/>
    </font>
    <font>
      <u/>
      <sz val="11"/>
      <color rgb="FF0000FF"/>
      <name val="Calibri"/>
    </font>
    <font>
      <sz val="10"/>
      <color theme="1"/>
      <name val="Arial"/>
      <scheme val="minor"/>
    </font>
    <font>
      <u/>
      <sz val="10"/>
      <color rgb="FF0000FF"/>
      <name val="Arial"/>
    </font>
    <font>
      <u/>
      <sz val="11"/>
      <color rgb="FF1155CC"/>
      <name val="Calibri, sans-serif"/>
    </font>
    <font>
      <u/>
      <sz val="10"/>
      <color theme="10"/>
      <name val="Arial"/>
      <scheme val="minor"/>
    </font>
    <font>
      <sz val="8"/>
      <name val="Arial"/>
      <scheme val="minor"/>
    </font>
    <font>
      <b/>
      <sz val="10"/>
      <color rgb="FF000000"/>
      <name val="Arial"/>
      <family val="2"/>
      <scheme val="minor"/>
    </font>
    <font>
      <sz val="10"/>
      <color rgb="FF000000"/>
      <name val="Arial"/>
      <family val="2"/>
      <scheme val="minor"/>
    </font>
    <font>
      <b/>
      <i/>
      <sz val="10"/>
      <color rgb="FF000000"/>
      <name val="Arial"/>
      <family val="2"/>
      <scheme val="minor"/>
    </font>
    <font>
      <sz val="11"/>
      <color rgb="FF000000"/>
      <name val="Calibri"/>
      <family val="2"/>
    </font>
    <font>
      <b/>
      <sz val="10"/>
      <color theme="1"/>
      <name val="Arial"/>
      <family val="2"/>
      <scheme val="minor"/>
    </font>
    <font>
      <sz val="10"/>
      <color theme="1"/>
      <name val="Arial"/>
      <family val="2"/>
      <scheme val="minor"/>
    </font>
  </fonts>
  <fills count="8">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00B050"/>
        <bgColor indexed="64"/>
      </patternFill>
    </fill>
  </fills>
  <borders count="1">
    <border>
      <left/>
      <right/>
      <top/>
      <bottom/>
      <diagonal/>
    </border>
  </borders>
  <cellStyleXfs count="5">
    <xf numFmtId="0" fontId="0" fillId="0" borderId="0"/>
    <xf numFmtId="0" fontId="9" fillId="0" borderId="0" applyNumberFormat="0" applyFill="0" applyBorder="0" applyAlignment="0" applyProtection="0"/>
    <xf numFmtId="0" fontId="3" fillId="0" borderId="0"/>
    <xf numFmtId="0" fontId="2" fillId="0" borderId="0"/>
    <xf numFmtId="0" fontId="1" fillId="0" borderId="0"/>
  </cellStyleXfs>
  <cellXfs count="65">
    <xf numFmtId="0" fontId="0" fillId="0" borderId="0" xfId="0"/>
    <xf numFmtId="0" fontId="4" fillId="0" borderId="0" xfId="0" applyFont="1"/>
    <xf numFmtId="0" fontId="6" fillId="0" borderId="0" xfId="0" applyFont="1"/>
    <xf numFmtId="0" fontId="7" fillId="0" borderId="0" xfId="0" applyFont="1"/>
    <xf numFmtId="0" fontId="9" fillId="0" borderId="0" xfId="1"/>
    <xf numFmtId="0" fontId="3" fillId="0" borderId="0" xfId="2"/>
    <xf numFmtId="0" fontId="11" fillId="0" borderId="0" xfId="0" applyFont="1"/>
    <xf numFmtId="0" fontId="12" fillId="0" borderId="0" xfId="0" applyFont="1"/>
    <xf numFmtId="0" fontId="1" fillId="0" borderId="0" xfId="4"/>
    <xf numFmtId="2" fontId="0" fillId="0" borderId="0" xfId="0" applyNumberFormat="1"/>
    <xf numFmtId="0" fontId="14" fillId="0" borderId="0" xfId="0" applyFont="1" applyAlignment="1">
      <alignment wrapText="1"/>
    </xf>
    <xf numFmtId="0" fontId="4" fillId="2" borderId="0" xfId="0" applyFont="1" applyFill="1"/>
    <xf numFmtId="0" fontId="4" fillId="2" borderId="0" xfId="0" applyFont="1" applyFill="1" applyAlignment="1">
      <alignment horizontal="right"/>
    </xf>
    <xf numFmtId="0" fontId="0" fillId="2" borderId="0" xfId="0" applyFill="1"/>
    <xf numFmtId="0" fontId="12" fillId="2" borderId="0" xfId="0" applyFont="1" applyFill="1"/>
    <xf numFmtId="0" fontId="12" fillId="4" borderId="0" xfId="0" applyFont="1" applyFill="1"/>
    <xf numFmtId="0" fontId="12" fillId="5" borderId="0" xfId="0" applyFont="1" applyFill="1"/>
    <xf numFmtId="0" fontId="12" fillId="7" borderId="0" xfId="0" applyFont="1" applyFill="1"/>
    <xf numFmtId="0" fontId="4" fillId="5" borderId="0" xfId="0" applyFont="1" applyFill="1"/>
    <xf numFmtId="0" fontId="4" fillId="5" borderId="0" xfId="0" applyFont="1" applyFill="1" applyAlignment="1">
      <alignment horizontal="right"/>
    </xf>
    <xf numFmtId="0" fontId="6" fillId="5" borderId="0" xfId="0" applyFont="1" applyFill="1"/>
    <xf numFmtId="0" fontId="15" fillId="0" borderId="0" xfId="0" applyFont="1"/>
    <xf numFmtId="0" fontId="15" fillId="5" borderId="0" xfId="0" applyFont="1" applyFill="1"/>
    <xf numFmtId="0" fontId="0" fillId="5" borderId="0" xfId="0" applyFill="1"/>
    <xf numFmtId="0" fontId="11" fillId="5" borderId="0" xfId="0" applyFont="1" applyFill="1"/>
    <xf numFmtId="0" fontId="2" fillId="5" borderId="0" xfId="3" applyFill="1"/>
    <xf numFmtId="0" fontId="1" fillId="5" borderId="0" xfId="4" applyFill="1"/>
    <xf numFmtId="0" fontId="12" fillId="0" borderId="0" xfId="0" applyFont="1" applyAlignment="1">
      <alignment wrapText="1"/>
    </xf>
    <xf numFmtId="0" fontId="16" fillId="0" borderId="0" xfId="0" applyFont="1"/>
    <xf numFmtId="0" fontId="6" fillId="2" borderId="0" xfId="0" applyFont="1" applyFill="1"/>
    <xf numFmtId="0" fontId="4" fillId="4" borderId="0" xfId="0" applyFont="1" applyFill="1"/>
    <xf numFmtId="0" fontId="6" fillId="4" borderId="0" xfId="0" applyFont="1" applyFill="1"/>
    <xf numFmtId="0" fontId="0" fillId="4" borderId="0" xfId="0" applyFill="1"/>
    <xf numFmtId="0" fontId="15" fillId="4" borderId="0" xfId="0" applyFont="1" applyFill="1"/>
    <xf numFmtId="0" fontId="11" fillId="4" borderId="0" xfId="0" applyFont="1" applyFill="1"/>
    <xf numFmtId="0" fontId="3" fillId="4" borderId="0" xfId="2" applyFill="1"/>
    <xf numFmtId="0" fontId="1" fillId="4" borderId="0" xfId="4" applyFill="1"/>
    <xf numFmtId="0" fontId="11" fillId="2" borderId="0" xfId="0" applyFont="1" applyFill="1"/>
    <xf numFmtId="0" fontId="1" fillId="2" borderId="0" xfId="4" applyFill="1"/>
    <xf numFmtId="0" fontId="6" fillId="7" borderId="0" xfId="0" applyFont="1" applyFill="1"/>
    <xf numFmtId="0" fontId="3" fillId="2" borderId="0" xfId="2" applyFill="1"/>
    <xf numFmtId="0" fontId="0" fillId="3" borderId="0" xfId="0" applyFill="1"/>
    <xf numFmtId="0" fontId="0" fillId="7" borderId="0" xfId="0" applyFill="1"/>
    <xf numFmtId="0" fontId="11" fillId="7" borderId="0" xfId="0" applyFont="1" applyFill="1"/>
    <xf numFmtId="0" fontId="3" fillId="7" borderId="0" xfId="2" applyFill="1"/>
    <xf numFmtId="1" fontId="0" fillId="0" borderId="0" xfId="0" applyNumberFormat="1"/>
    <xf numFmtId="0" fontId="4" fillId="6" borderId="0" xfId="0" applyFont="1" applyFill="1"/>
    <xf numFmtId="0" fontId="6" fillId="6" borderId="0" xfId="0" applyFont="1" applyFill="1"/>
    <xf numFmtId="0" fontId="4" fillId="6" borderId="0" xfId="0" applyFont="1" applyFill="1" applyAlignment="1">
      <alignment horizontal="right"/>
    </xf>
    <xf numFmtId="0" fontId="5" fillId="0" borderId="0" xfId="0" applyFont="1"/>
    <xf numFmtId="0" fontId="0" fillId="0" borderId="0" xfId="0"/>
    <xf numFmtId="0" fontId="14" fillId="0" borderId="0" xfId="0" applyFont="1" applyAlignment="1">
      <alignment wrapText="1"/>
    </xf>
    <xf numFmtId="0" fontId="13" fillId="2" borderId="0" xfId="0" applyFont="1" applyFill="1" applyAlignment="1">
      <alignment horizontal="center"/>
    </xf>
    <xf numFmtId="0" fontId="13" fillId="4" borderId="0" xfId="0" applyFont="1" applyFill="1" applyAlignment="1">
      <alignment horizontal="center"/>
    </xf>
    <xf numFmtId="0" fontId="13" fillId="3" borderId="0" xfId="0" applyFont="1" applyFill="1" applyAlignment="1">
      <alignment horizontal="center"/>
    </xf>
    <xf numFmtId="1" fontId="0" fillId="0" borderId="0" xfId="0" applyNumberFormat="1" applyAlignment="1">
      <alignment horizontal="right" vertical="center"/>
    </xf>
    <xf numFmtId="0" fontId="0" fillId="7" borderId="0" xfId="0" applyFill="1" applyAlignment="1">
      <alignment horizontal="center"/>
    </xf>
    <xf numFmtId="0" fontId="0" fillId="7" borderId="0" xfId="0" applyFill="1" applyAlignment="1">
      <alignment horizontal="right" vertical="center"/>
    </xf>
    <xf numFmtId="0" fontId="0" fillId="4" borderId="0" xfId="0" applyFill="1" applyAlignment="1">
      <alignment horizontal="right" vertical="center"/>
    </xf>
    <xf numFmtId="0" fontId="0" fillId="0" borderId="0" xfId="0" applyAlignment="1">
      <alignment horizontal="center"/>
    </xf>
    <xf numFmtId="0" fontId="0" fillId="4" borderId="0" xfId="0" applyFill="1" applyAlignment="1">
      <alignment horizontal="center" vertical="center"/>
    </xf>
    <xf numFmtId="0" fontId="6" fillId="0" borderId="0" xfId="0" applyFont="1" applyFill="1"/>
    <xf numFmtId="0" fontId="0" fillId="0" borderId="0" xfId="0" applyFill="1"/>
    <xf numFmtId="0" fontId="13" fillId="0" borderId="0" xfId="0" applyFont="1" applyFill="1" applyAlignment="1">
      <alignment horizontal="center"/>
    </xf>
    <xf numFmtId="0" fontId="3" fillId="0" borderId="0" xfId="2" applyFill="1"/>
  </cellXfs>
  <cellStyles count="5">
    <cellStyle name="Hyperlink" xfId="1" builtinId="8"/>
    <cellStyle name="Normal" xfId="0" builtinId="0"/>
    <cellStyle name="Normal 2" xfId="2" xr:uid="{E2D61837-E788-47A3-8F50-03CE13FB1451}"/>
    <cellStyle name="Normal 3" xfId="3" xr:uid="{A51ACD53-E6DD-4ED6-A920-86766AE1A9B8}"/>
    <cellStyle name="Normal 4" xfId="4" xr:uid="{84B60E80-2BD5-44A1-AF4F-BEA3902B8C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qmayo.org/assets/specs/mayo.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info.isl.ntt.co.jp/crypt/qruov/files/qruov_Spec-v1.0.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ross-crypto.com/CROSS_Specification_v1.2.pdf" TargetMode="External"/><Relationship Id="rId2" Type="http://schemas.openxmlformats.org/officeDocument/2006/relationships/hyperlink" Target="https://www.cross-crypto.com/CROSS_Specification_v1.2.pdf" TargetMode="External"/><Relationship Id="rId1" Type="http://schemas.openxmlformats.org/officeDocument/2006/relationships/hyperlink" Target="https://www.cross-crypto.com/CROSS_Specification_v1.2.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less-project.com/LESS-2024-02-19.pdf" TargetMode="External"/><Relationship Id="rId2" Type="http://schemas.openxmlformats.org/officeDocument/2006/relationships/hyperlink" Target="https://www.less-project.com/LESS-2024-02-19.pdf" TargetMode="External"/><Relationship Id="rId1" Type="http://schemas.openxmlformats.org/officeDocument/2006/relationships/hyperlink" Target="https://www.less-project.com/LESS-2024-02-19.pdf" TargetMode="External"/><Relationship Id="rId5" Type="http://schemas.openxmlformats.org/officeDocument/2006/relationships/hyperlink" Target="https://www.less-project.com/LESS-2024-02-19.pdf" TargetMode="External"/><Relationship Id="rId4" Type="http://schemas.openxmlformats.org/officeDocument/2006/relationships/hyperlink" Target="https://www.less-project.com/LESS-2024-02-19.pdf"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qisign.org/spec/sqisign-20230601.pdf" TargetMode="External"/><Relationship Id="rId1" Type="http://schemas.openxmlformats.org/officeDocument/2006/relationships/hyperlink" Target="https://sqisign.org/spec/sqisign-20230601.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hawk-sign.info/hawk-spec.pdf"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mqom.org/docs/mqom-v1.0.pdf" TargetMode="External"/><Relationship Id="rId1" Type="http://schemas.openxmlformats.org/officeDocument/2006/relationships/hyperlink" Target="https://mqom.org/docs/mqom-v1.0.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qc-perk.org/assets/downloads/PERK_2023_10_16.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qc-ryde.org/assets/downloads/ryde_spec.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dith.org/docs/sdith-v1.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E4F99-78E6-43E3-ADC9-40D1BB6ED370}">
  <dimension ref="B6:B9"/>
  <sheetViews>
    <sheetView workbookViewId="0">
      <selection activeCell="P17" sqref="P17"/>
    </sheetView>
  </sheetViews>
  <sheetFormatPr defaultRowHeight="12.75"/>
  <cols>
    <col min="2" max="2" width="30.42578125" bestFit="1" customWidth="1"/>
  </cols>
  <sheetData>
    <row r="6" spans="2:2">
      <c r="B6" s="16" t="s">
        <v>437</v>
      </c>
    </row>
    <row r="7" spans="2:2">
      <c r="B7" s="14" t="s">
        <v>435</v>
      </c>
    </row>
    <row r="8" spans="2:2">
      <c r="B8" s="15" t="s">
        <v>436</v>
      </c>
    </row>
    <row r="9" spans="2:2">
      <c r="B9" s="17" t="s">
        <v>438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77D7-4B30-46EE-AEAF-99CB9D9ADCB6}">
  <dimension ref="A1:F107"/>
  <sheetViews>
    <sheetView tabSelected="1" topLeftCell="A17" workbookViewId="0">
      <selection activeCell="R18" sqref="R18"/>
    </sheetView>
  </sheetViews>
  <sheetFormatPr defaultColWidth="11.42578125" defaultRowHeight="12.75"/>
  <cols>
    <col min="1" max="1" width="15.5703125" bestFit="1" customWidth="1"/>
    <col min="4" max="4" width="12.42578125" bestFit="1" customWidth="1"/>
    <col min="5" max="5" width="17" bestFit="1" customWidth="1"/>
    <col min="6" max="6" width="18.28515625" customWidth="1"/>
  </cols>
  <sheetData>
    <row r="1" spans="1:6">
      <c r="A1" t="s">
        <v>0</v>
      </c>
      <c r="B1" s="4" t="s">
        <v>191</v>
      </c>
    </row>
    <row r="2" spans="1:6">
      <c r="A2" t="s">
        <v>28</v>
      </c>
      <c r="B2" t="s">
        <v>192</v>
      </c>
    </row>
    <row r="3" spans="1:6">
      <c r="B3" s="6" t="s">
        <v>186</v>
      </c>
      <c r="C3" s="6" t="s">
        <v>187</v>
      </c>
      <c r="D3" s="6" t="s">
        <v>188</v>
      </c>
      <c r="E3" s="6" t="s">
        <v>189</v>
      </c>
      <c r="F3" s="6" t="s">
        <v>190</v>
      </c>
    </row>
    <row r="4" spans="1:6">
      <c r="A4" s="13"/>
      <c r="B4" s="52" t="s">
        <v>193</v>
      </c>
      <c r="C4" s="52"/>
      <c r="D4" s="52"/>
      <c r="E4" s="52"/>
      <c r="F4" s="52"/>
    </row>
    <row r="5" spans="1:6">
      <c r="A5" s="13" t="s">
        <v>182</v>
      </c>
      <c r="B5" s="13">
        <v>2964948</v>
      </c>
      <c r="C5" s="13">
        <v>3865364</v>
      </c>
      <c r="D5" s="13">
        <v>1526032</v>
      </c>
      <c r="E5" s="13">
        <v>6787356</v>
      </c>
      <c r="F5" s="13">
        <v>2996968</v>
      </c>
    </row>
    <row r="6" spans="1:6">
      <c r="A6" s="13" t="s">
        <v>183</v>
      </c>
      <c r="B6" s="13">
        <v>6348792</v>
      </c>
      <c r="C6" s="13">
        <v>7512512</v>
      </c>
      <c r="D6" s="13">
        <v>2031976</v>
      </c>
      <c r="E6" s="13">
        <v>9290400</v>
      </c>
      <c r="F6" s="13">
        <v>2813708</v>
      </c>
    </row>
    <row r="7" spans="1:6">
      <c r="A7" s="13" t="s">
        <v>184</v>
      </c>
      <c r="B7" s="13">
        <v>10670888</v>
      </c>
      <c r="C7" s="13">
        <v>14403980</v>
      </c>
      <c r="D7" s="13">
        <v>5166728</v>
      </c>
      <c r="E7" s="13">
        <v>23816456</v>
      </c>
      <c r="F7" s="13">
        <v>9619732</v>
      </c>
    </row>
    <row r="8" spans="1:6">
      <c r="A8" s="13" t="s">
        <v>185</v>
      </c>
      <c r="B8" s="13">
        <v>27467616</v>
      </c>
      <c r="C8" s="13">
        <v>38061916</v>
      </c>
      <c r="D8" s="13">
        <v>12344572</v>
      </c>
      <c r="E8" s="13">
        <v>59571696</v>
      </c>
      <c r="F8" s="13">
        <v>21619600</v>
      </c>
    </row>
    <row r="10" spans="1:6">
      <c r="A10" s="32"/>
      <c r="B10" s="53" t="s">
        <v>195</v>
      </c>
      <c r="C10" s="53"/>
      <c r="D10" s="53"/>
      <c r="E10" s="53"/>
      <c r="F10" s="53"/>
    </row>
    <row r="11" spans="1:6" ht="14.25">
      <c r="A11" s="32" t="s">
        <v>182</v>
      </c>
      <c r="B11" s="35">
        <v>515168</v>
      </c>
      <c r="C11" s="35">
        <v>766324</v>
      </c>
      <c r="D11" s="35">
        <v>63448</v>
      </c>
      <c r="E11" s="35">
        <v>1947392</v>
      </c>
      <c r="F11" s="35">
        <v>397464</v>
      </c>
    </row>
    <row r="12" spans="1:6" ht="14.25">
      <c r="A12" s="32" t="s">
        <v>183</v>
      </c>
      <c r="B12" s="35">
        <v>1444244</v>
      </c>
      <c r="C12" s="35">
        <v>1670148</v>
      </c>
      <c r="D12" s="35">
        <v>85380</v>
      </c>
      <c r="E12" s="35">
        <v>2505584</v>
      </c>
      <c r="F12" s="35">
        <v>212264</v>
      </c>
    </row>
    <row r="13" spans="1:6" ht="14.25">
      <c r="A13" s="32" t="s">
        <v>184</v>
      </c>
      <c r="B13" s="35">
        <v>4314644</v>
      </c>
      <c r="C13" s="35">
        <v>7057268</v>
      </c>
      <c r="D13" s="35">
        <v>213712</v>
      </c>
      <c r="E13" s="35">
        <v>13179744</v>
      </c>
      <c r="F13" s="35">
        <v>1982160</v>
      </c>
    </row>
    <row r="14" spans="1:6" ht="14.25">
      <c r="A14" s="32" t="s">
        <v>185</v>
      </c>
      <c r="B14" s="35">
        <v>6096148</v>
      </c>
      <c r="C14" s="35">
        <v>10282620</v>
      </c>
      <c r="D14" s="35">
        <v>512600</v>
      </c>
      <c r="E14" s="35">
        <v>19609280</v>
      </c>
      <c r="F14" s="35">
        <v>2705800</v>
      </c>
    </row>
    <row r="16" spans="1:6">
      <c r="A16" s="32"/>
      <c r="B16" s="53" t="s">
        <v>194</v>
      </c>
      <c r="C16" s="53"/>
      <c r="D16" s="53"/>
      <c r="E16" s="53"/>
      <c r="F16" s="53"/>
    </row>
    <row r="17" spans="1:6" ht="14.25">
      <c r="A17" s="15" t="s">
        <v>182</v>
      </c>
      <c r="B17" s="35">
        <v>1978448</v>
      </c>
      <c r="C17" s="35">
        <v>2231480</v>
      </c>
      <c r="D17" s="35">
        <v>1526420</v>
      </c>
      <c r="E17" s="35">
        <v>3415896</v>
      </c>
      <c r="F17" s="35">
        <v>1858496</v>
      </c>
    </row>
    <row r="18" spans="1:6" ht="14.25">
      <c r="A18" s="32" t="s">
        <v>183</v>
      </c>
      <c r="B18" s="35">
        <v>3417724</v>
      </c>
      <c r="C18" s="35">
        <v>3637624</v>
      </c>
      <c r="D18" s="35">
        <v>2054972</v>
      </c>
      <c r="E18" s="35">
        <v>4470152</v>
      </c>
      <c r="F18" s="35">
        <v>2172764</v>
      </c>
    </row>
    <row r="19" spans="1:6" ht="14.25">
      <c r="A19" s="32" t="s">
        <v>184</v>
      </c>
      <c r="B19" s="35">
        <v>9280488</v>
      </c>
      <c r="C19" s="35">
        <v>12013332</v>
      </c>
      <c r="D19" s="35">
        <v>5141692</v>
      </c>
      <c r="E19" s="35">
        <v>18136112</v>
      </c>
      <c r="F19" s="35">
        <v>6919956</v>
      </c>
    </row>
    <row r="20" spans="1:6" ht="14.25">
      <c r="A20" s="32" t="s">
        <v>185</v>
      </c>
      <c r="B20" s="35">
        <v>17965956</v>
      </c>
      <c r="C20" s="35">
        <v>21846212</v>
      </c>
      <c r="D20" s="35">
        <v>12374164</v>
      </c>
      <c r="E20" s="35">
        <v>31158140</v>
      </c>
      <c r="F20" s="35">
        <v>14566548</v>
      </c>
    </row>
    <row r="22" spans="1:6">
      <c r="A22" s="62"/>
      <c r="B22" s="63" t="s">
        <v>196</v>
      </c>
      <c r="C22" s="63"/>
      <c r="D22" s="63"/>
      <c r="E22" s="63"/>
      <c r="F22" s="63"/>
    </row>
    <row r="23" spans="1:6" ht="14.25">
      <c r="A23" s="62" t="s">
        <v>182</v>
      </c>
      <c r="B23" s="64">
        <v>184116</v>
      </c>
      <c r="C23" s="64">
        <v>237424</v>
      </c>
      <c r="D23" s="64">
        <v>63356</v>
      </c>
      <c r="E23" s="64">
        <v>652052</v>
      </c>
      <c r="F23" s="64">
        <v>283228</v>
      </c>
    </row>
    <row r="24" spans="1:6" ht="14.25">
      <c r="A24" s="62" t="s">
        <v>183</v>
      </c>
      <c r="B24" s="64">
        <v>487032</v>
      </c>
      <c r="C24" s="64">
        <v>465908</v>
      </c>
      <c r="D24" s="64">
        <v>85444</v>
      </c>
      <c r="E24" s="64">
        <v>789020</v>
      </c>
      <c r="F24" s="64">
        <v>178276</v>
      </c>
    </row>
    <row r="25" spans="1:6" ht="14.25">
      <c r="A25" s="62" t="s">
        <v>184</v>
      </c>
      <c r="B25" s="64">
        <v>956696</v>
      </c>
      <c r="C25" s="64">
        <v>1594572</v>
      </c>
      <c r="D25" s="64">
        <v>213032</v>
      </c>
      <c r="E25" s="64">
        <v>3249120</v>
      </c>
      <c r="F25" s="64">
        <v>1160552</v>
      </c>
    </row>
    <row r="26" spans="1:6" ht="14.25">
      <c r="A26" s="62" t="s">
        <v>185</v>
      </c>
      <c r="B26" s="64">
        <v>2153280</v>
      </c>
      <c r="C26" s="64">
        <v>3654404</v>
      </c>
      <c r="D26" s="64">
        <v>512824</v>
      </c>
      <c r="E26" s="64">
        <v>6606208</v>
      </c>
      <c r="F26" s="64">
        <v>1984424</v>
      </c>
    </row>
    <row r="32" spans="1:6">
      <c r="A32" t="s">
        <v>28</v>
      </c>
      <c r="B32" t="s">
        <v>197</v>
      </c>
    </row>
    <row r="33" spans="1:6">
      <c r="B33" s="6" t="s">
        <v>186</v>
      </c>
      <c r="C33" s="6" t="s">
        <v>187</v>
      </c>
      <c r="D33" s="6" t="s">
        <v>188</v>
      </c>
      <c r="E33" s="6" t="s">
        <v>189</v>
      </c>
      <c r="F33" s="6" t="s">
        <v>190</v>
      </c>
    </row>
    <row r="34" spans="1:6">
      <c r="A34" s="13"/>
      <c r="B34" s="52" t="s">
        <v>193</v>
      </c>
      <c r="C34" s="52"/>
      <c r="D34" s="52"/>
      <c r="E34" s="52"/>
      <c r="F34" s="52"/>
    </row>
    <row r="35" spans="1:6">
      <c r="A35" s="13" t="s">
        <v>198</v>
      </c>
      <c r="B35" s="13">
        <v>2579188</v>
      </c>
      <c r="C35" s="13">
        <v>3241021</v>
      </c>
      <c r="D35" s="13">
        <v>1539173</v>
      </c>
      <c r="E35" s="13">
        <v>5510453</v>
      </c>
      <c r="F35" s="13">
        <v>2703716</v>
      </c>
    </row>
    <row r="36" spans="1:6">
      <c r="A36" s="13" t="s">
        <v>199</v>
      </c>
      <c r="B36" s="13">
        <v>5212735</v>
      </c>
      <c r="C36" s="13">
        <v>6098160</v>
      </c>
      <c r="D36" s="13">
        <v>2068265</v>
      </c>
      <c r="E36" s="13">
        <v>7455052</v>
      </c>
      <c r="F36" s="13">
        <v>2720520</v>
      </c>
    </row>
    <row r="37" spans="1:6">
      <c r="A37" s="13" t="s">
        <v>200</v>
      </c>
      <c r="B37" s="13">
        <v>9429436</v>
      </c>
      <c r="C37" s="13">
        <v>12431116</v>
      </c>
      <c r="D37" s="13">
        <v>5185043</v>
      </c>
      <c r="E37" s="13">
        <v>19672365</v>
      </c>
      <c r="F37" s="13">
        <v>8727014</v>
      </c>
    </row>
    <row r="38" spans="1:6">
      <c r="A38" s="13" t="s">
        <v>201</v>
      </c>
      <c r="B38" s="13">
        <v>24584060</v>
      </c>
      <c r="C38" s="13">
        <v>33189057</v>
      </c>
      <c r="D38" s="13">
        <v>12488714</v>
      </c>
      <c r="E38" s="13">
        <v>50208488</v>
      </c>
      <c r="F38" s="13">
        <v>20593825</v>
      </c>
    </row>
    <row r="40" spans="1:6">
      <c r="A40" s="41"/>
      <c r="B40" s="54" t="s">
        <v>195</v>
      </c>
      <c r="C40" s="54"/>
      <c r="D40" s="54"/>
      <c r="E40" s="54"/>
      <c r="F40" s="54"/>
    </row>
    <row r="41" spans="1:6">
      <c r="A41" s="41" t="s">
        <v>198</v>
      </c>
      <c r="B41" s="41">
        <v>313438</v>
      </c>
      <c r="C41" s="41">
        <v>466279</v>
      </c>
      <c r="D41" s="41">
        <v>43830</v>
      </c>
      <c r="E41" s="41">
        <v>1496786</v>
      </c>
      <c r="F41" s="41">
        <v>283366</v>
      </c>
    </row>
    <row r="42" spans="1:6">
      <c r="A42" s="41" t="s">
        <v>199</v>
      </c>
      <c r="B42" s="41">
        <v>921052</v>
      </c>
      <c r="C42" s="41">
        <v>1107113</v>
      </c>
      <c r="D42" s="41">
        <v>59130</v>
      </c>
      <c r="E42" s="41">
        <v>1826460</v>
      </c>
      <c r="F42" s="41">
        <v>159714</v>
      </c>
    </row>
    <row r="43" spans="1:6">
      <c r="A43" s="41" t="s">
        <v>200</v>
      </c>
      <c r="B43" s="41">
        <v>4016744</v>
      </c>
      <c r="C43" s="41">
        <v>6566440</v>
      </c>
      <c r="D43" s="41">
        <v>147589</v>
      </c>
      <c r="E43" s="41">
        <v>12324612</v>
      </c>
      <c r="F43" s="41">
        <v>1637394</v>
      </c>
    </row>
    <row r="44" spans="1:6">
      <c r="A44" s="41" t="s">
        <v>201</v>
      </c>
      <c r="B44" s="41">
        <v>4465717</v>
      </c>
      <c r="C44" s="41">
        <v>6764297</v>
      </c>
      <c r="D44" s="41">
        <v>355032</v>
      </c>
      <c r="E44" s="41">
        <v>16203574</v>
      </c>
      <c r="F44" s="41">
        <v>2244080</v>
      </c>
    </row>
    <row r="46" spans="1:6">
      <c r="A46" s="41"/>
      <c r="B46" s="54" t="s">
        <v>194</v>
      </c>
      <c r="C46" s="54"/>
      <c r="D46" s="54"/>
      <c r="E46" s="54"/>
      <c r="F46" s="54"/>
    </row>
    <row r="47" spans="1:6">
      <c r="A47" s="41" t="s">
        <v>198</v>
      </c>
      <c r="B47" s="41">
        <v>1816787</v>
      </c>
      <c r="C47" s="41">
        <v>1970163</v>
      </c>
      <c r="D47" s="41">
        <v>1546951</v>
      </c>
      <c r="E47" s="41">
        <v>3002270</v>
      </c>
      <c r="F47" s="41">
        <v>1787775</v>
      </c>
    </row>
    <row r="48" spans="1:6">
      <c r="A48" s="41" t="s">
        <v>199</v>
      </c>
      <c r="B48" s="41">
        <v>2932189</v>
      </c>
      <c r="C48" s="41">
        <v>3108004</v>
      </c>
      <c r="D48" s="41">
        <v>2058621</v>
      </c>
      <c r="E48" s="41">
        <v>3838513</v>
      </c>
      <c r="F48" s="41">
        <v>2742116</v>
      </c>
    </row>
    <row r="49" spans="1:6">
      <c r="A49" s="41" t="s">
        <v>200</v>
      </c>
      <c r="B49" s="41">
        <v>9077007</v>
      </c>
      <c r="C49" s="41">
        <v>11635068</v>
      </c>
      <c r="D49" s="41">
        <v>5185078</v>
      </c>
      <c r="E49" s="41">
        <v>17385631</v>
      </c>
      <c r="F49" s="41">
        <v>6714363</v>
      </c>
    </row>
    <row r="50" spans="1:6">
      <c r="A50" s="41" t="s">
        <v>201</v>
      </c>
      <c r="B50" s="41">
        <v>16599845</v>
      </c>
      <c r="C50" s="41">
        <v>19193180</v>
      </c>
      <c r="D50" s="41">
        <v>12489543</v>
      </c>
      <c r="E50" s="41">
        <v>28196576</v>
      </c>
      <c r="F50" s="41">
        <v>14463564</v>
      </c>
    </row>
    <row r="52" spans="1:6">
      <c r="A52" s="62"/>
      <c r="B52" s="63" t="s">
        <v>196</v>
      </c>
      <c r="C52" s="63"/>
      <c r="D52" s="63"/>
      <c r="E52" s="63"/>
      <c r="F52" s="63"/>
    </row>
    <row r="53" spans="1:6">
      <c r="A53" s="62" t="s">
        <v>198</v>
      </c>
      <c r="B53" s="62">
        <v>155568</v>
      </c>
      <c r="C53" s="62">
        <v>207497</v>
      </c>
      <c r="D53" s="62">
        <v>43832</v>
      </c>
      <c r="E53" s="62">
        <v>584906</v>
      </c>
      <c r="F53" s="62">
        <v>208973</v>
      </c>
    </row>
    <row r="54" spans="1:6">
      <c r="A54" s="62" t="s">
        <v>199</v>
      </c>
      <c r="B54" s="62">
        <v>419778</v>
      </c>
      <c r="C54" s="62">
        <v>427100</v>
      </c>
      <c r="D54" s="62">
        <v>59129</v>
      </c>
      <c r="E54" s="62">
        <v>697946</v>
      </c>
      <c r="F54" s="62">
        <v>129863</v>
      </c>
    </row>
    <row r="55" spans="1:6">
      <c r="A55" s="62" t="s">
        <v>200</v>
      </c>
      <c r="B55" s="62">
        <v>831339</v>
      </c>
      <c r="C55" s="62">
        <v>1347527</v>
      </c>
      <c r="D55" s="62">
        <v>147733</v>
      </c>
      <c r="E55" s="62">
        <v>2804104</v>
      </c>
      <c r="F55" s="62">
        <v>904918</v>
      </c>
    </row>
    <row r="56" spans="1:6">
      <c r="A56" s="62" t="s">
        <v>201</v>
      </c>
      <c r="B56" s="62">
        <v>1727943</v>
      </c>
      <c r="C56" s="62">
        <v>2624093</v>
      </c>
      <c r="D56" s="62">
        <v>355030</v>
      </c>
      <c r="E56" s="62">
        <v>5148078</v>
      </c>
      <c r="F56" s="62">
        <v>1478483</v>
      </c>
    </row>
    <row r="58" spans="1:6">
      <c r="A58" t="s">
        <v>28</v>
      </c>
      <c r="B58" t="s">
        <v>202</v>
      </c>
    </row>
    <row r="59" spans="1:6">
      <c r="B59" s="6" t="s">
        <v>186</v>
      </c>
      <c r="C59" s="6" t="s">
        <v>187</v>
      </c>
      <c r="D59" s="6" t="s">
        <v>188</v>
      </c>
      <c r="E59" s="6" t="s">
        <v>189</v>
      </c>
      <c r="F59" s="6" t="s">
        <v>190</v>
      </c>
    </row>
    <row r="60" spans="1:6">
      <c r="A60" s="13"/>
      <c r="B60" s="52" t="s">
        <v>193</v>
      </c>
      <c r="C60" s="52"/>
      <c r="D60" s="52"/>
      <c r="E60" s="52"/>
      <c r="F60" s="52"/>
    </row>
    <row r="61" spans="1:6" ht="14.25">
      <c r="A61" s="40" t="s">
        <v>198</v>
      </c>
      <c r="B61" s="40">
        <v>2507492</v>
      </c>
      <c r="C61" s="40">
        <v>3350884</v>
      </c>
      <c r="D61" s="40">
        <v>1373774</v>
      </c>
      <c r="E61" s="40">
        <v>5569740</v>
      </c>
      <c r="F61" s="40">
        <v>2472986</v>
      </c>
    </row>
    <row r="62" spans="1:6" ht="14.25">
      <c r="A62" s="40" t="s">
        <v>199</v>
      </c>
      <c r="B62" s="40">
        <v>5256656</v>
      </c>
      <c r="C62" s="40">
        <v>6116216</v>
      </c>
      <c r="D62" s="40">
        <v>1836172</v>
      </c>
      <c r="E62" s="40">
        <v>7494964</v>
      </c>
      <c r="F62" s="40">
        <v>2424594</v>
      </c>
    </row>
    <row r="63" spans="1:6" ht="14.25">
      <c r="A63" s="40" t="s">
        <v>200</v>
      </c>
      <c r="B63" s="40">
        <v>9063206</v>
      </c>
      <c r="C63" s="40">
        <v>11708292</v>
      </c>
      <c r="D63" s="40">
        <v>4628324</v>
      </c>
      <c r="E63" s="40">
        <v>19164488</v>
      </c>
      <c r="F63" s="40">
        <v>9687716</v>
      </c>
    </row>
    <row r="64" spans="1:6" ht="14.25">
      <c r="A64" s="40" t="s">
        <v>201</v>
      </c>
      <c r="B64" s="40">
        <v>23216914</v>
      </c>
      <c r="C64" s="40">
        <v>31509636</v>
      </c>
      <c r="D64" s="40">
        <v>11085626</v>
      </c>
      <c r="E64" s="40">
        <v>48646392</v>
      </c>
      <c r="F64" s="40">
        <v>18818812</v>
      </c>
    </row>
    <row r="66" spans="1:6" ht="14.25">
      <c r="A66" s="35"/>
      <c r="B66" s="53" t="s">
        <v>195</v>
      </c>
      <c r="C66" s="53"/>
      <c r="D66" s="53"/>
      <c r="E66" s="53"/>
      <c r="F66" s="53"/>
    </row>
    <row r="67" spans="1:6" ht="14.25">
      <c r="A67" s="35" t="s">
        <v>198</v>
      </c>
      <c r="B67" s="35">
        <v>1581826</v>
      </c>
      <c r="C67" s="35">
        <v>1655868</v>
      </c>
      <c r="D67" s="35">
        <v>1367922</v>
      </c>
      <c r="E67" s="35">
        <v>2446282</v>
      </c>
      <c r="F67" s="35">
        <v>1568260</v>
      </c>
    </row>
    <row r="68" spans="1:6" ht="14.25">
      <c r="A68" s="35" t="s">
        <v>199</v>
      </c>
      <c r="B68" s="35">
        <v>2427978</v>
      </c>
      <c r="C68" s="35">
        <v>2503810</v>
      </c>
      <c r="D68" s="35">
        <v>1838024</v>
      </c>
      <c r="E68" s="35">
        <v>3074318</v>
      </c>
      <c r="F68" s="35">
        <v>1938786</v>
      </c>
    </row>
    <row r="69" spans="1:6" ht="14.25">
      <c r="A69" s="35" t="s">
        <v>200</v>
      </c>
      <c r="B69" s="35">
        <v>7489044</v>
      </c>
      <c r="C69" s="35">
        <v>9266120</v>
      </c>
      <c r="D69" s="35">
        <v>4635632</v>
      </c>
      <c r="E69" s="35">
        <v>13391284</v>
      </c>
      <c r="F69" s="35">
        <v>6057506</v>
      </c>
    </row>
    <row r="70" spans="1:6" ht="14.25">
      <c r="A70" s="35" t="s">
        <v>201</v>
      </c>
      <c r="B70" s="35">
        <v>15343002</v>
      </c>
      <c r="C70" s="35">
        <v>18150200</v>
      </c>
      <c r="D70" s="35">
        <v>11142462</v>
      </c>
      <c r="E70" s="35">
        <v>25033320</v>
      </c>
      <c r="F70" s="35">
        <v>12876828</v>
      </c>
    </row>
    <row r="72" spans="1:6">
      <c r="A72" s="32"/>
      <c r="B72" s="53" t="s">
        <v>194</v>
      </c>
      <c r="C72" s="53"/>
      <c r="D72" s="53"/>
      <c r="E72" s="53"/>
      <c r="F72" s="53"/>
    </row>
    <row r="73" spans="1:6" ht="14.25">
      <c r="A73" s="35" t="s">
        <v>198</v>
      </c>
      <c r="B73" s="35">
        <v>222666</v>
      </c>
      <c r="C73" s="35">
        <v>295314</v>
      </c>
      <c r="D73" s="35">
        <v>22392</v>
      </c>
      <c r="E73" s="35">
        <v>1087794</v>
      </c>
      <c r="F73" s="35">
        <v>205692</v>
      </c>
    </row>
    <row r="74" spans="1:6" ht="14.25">
      <c r="A74" s="35" t="s">
        <v>199</v>
      </c>
      <c r="B74" s="35">
        <v>613636</v>
      </c>
      <c r="C74" s="35">
        <v>695602</v>
      </c>
      <c r="D74" s="35">
        <v>30642</v>
      </c>
      <c r="E74" s="35">
        <v>1269250</v>
      </c>
      <c r="F74" s="35">
        <v>118534</v>
      </c>
    </row>
    <row r="75" spans="1:6" ht="14.25">
      <c r="A75" s="35" t="s">
        <v>200</v>
      </c>
      <c r="B75" s="35">
        <v>2917294</v>
      </c>
      <c r="C75" s="35">
        <v>4682590</v>
      </c>
      <c r="D75" s="35">
        <v>76164</v>
      </c>
      <c r="E75" s="35">
        <v>8839058</v>
      </c>
      <c r="F75" s="35">
        <v>1470684</v>
      </c>
    </row>
    <row r="76" spans="1:6" ht="14.25">
      <c r="A76" s="35" t="s">
        <v>201</v>
      </c>
      <c r="B76" s="35">
        <v>4263490</v>
      </c>
      <c r="C76" s="35">
        <v>7038500</v>
      </c>
      <c r="D76" s="35">
        <v>180620</v>
      </c>
      <c r="E76" s="35">
        <v>13928986</v>
      </c>
      <c r="F76" s="35">
        <v>1783626</v>
      </c>
    </row>
    <row r="78" spans="1:6">
      <c r="A78" s="62"/>
      <c r="B78" s="63" t="s">
        <v>196</v>
      </c>
      <c r="C78" s="63"/>
      <c r="D78" s="63"/>
      <c r="E78" s="63"/>
      <c r="F78" s="63"/>
    </row>
    <row r="79" spans="1:6" ht="14.25">
      <c r="A79" s="64" t="s">
        <v>198</v>
      </c>
      <c r="B79" s="64">
        <v>110112</v>
      </c>
      <c r="C79" s="64">
        <v>161988</v>
      </c>
      <c r="D79" s="64">
        <v>22518</v>
      </c>
      <c r="E79" s="64">
        <v>460978</v>
      </c>
      <c r="F79" s="64">
        <v>175158</v>
      </c>
    </row>
    <row r="80" spans="1:6" ht="14.25">
      <c r="A80" s="64" t="s">
        <v>199</v>
      </c>
      <c r="B80" s="64">
        <v>309422</v>
      </c>
      <c r="C80" s="64">
        <v>342270</v>
      </c>
      <c r="D80" s="64">
        <v>30314</v>
      </c>
      <c r="E80" s="64">
        <v>563900</v>
      </c>
      <c r="F80" s="64">
        <v>91512</v>
      </c>
    </row>
    <row r="81" spans="1:6" ht="14.25">
      <c r="A81" s="64" t="s">
        <v>200</v>
      </c>
      <c r="B81" s="64">
        <v>508608</v>
      </c>
      <c r="C81" s="64">
        <v>633954</v>
      </c>
      <c r="D81" s="64">
        <v>75038</v>
      </c>
      <c r="E81" s="64">
        <v>1663666</v>
      </c>
      <c r="F81" s="64">
        <v>610010</v>
      </c>
    </row>
    <row r="82" spans="1:6" ht="14.25">
      <c r="A82" s="64" t="s">
        <v>201</v>
      </c>
      <c r="B82" s="64">
        <v>1210154</v>
      </c>
      <c r="C82" s="64">
        <v>2139058</v>
      </c>
      <c r="D82" s="64">
        <v>180744</v>
      </c>
      <c r="E82" s="64">
        <v>4149954</v>
      </c>
      <c r="F82" s="64">
        <v>1186132</v>
      </c>
    </row>
    <row r="85" spans="1:6" ht="14.25">
      <c r="A85" s="5" t="s">
        <v>22</v>
      </c>
      <c r="B85" s="7" t="s">
        <v>203</v>
      </c>
    </row>
    <row r="86" spans="1:6">
      <c r="A86" s="42"/>
      <c r="B86" s="43" t="s">
        <v>186</v>
      </c>
      <c r="C86" s="43" t="s">
        <v>187</v>
      </c>
      <c r="D86" s="43" t="s">
        <v>188</v>
      </c>
      <c r="E86" s="43" t="s">
        <v>189</v>
      </c>
      <c r="F86" s="43" t="s">
        <v>190</v>
      </c>
    </row>
    <row r="87" spans="1:6" ht="14.25">
      <c r="A87" s="44" t="s">
        <v>198</v>
      </c>
      <c r="B87" s="44">
        <v>5245606</v>
      </c>
      <c r="C87" s="44">
        <v>5293826</v>
      </c>
      <c r="D87" s="44">
        <v>3098812</v>
      </c>
      <c r="E87" s="44">
        <v>9183088</v>
      </c>
      <c r="F87" s="44">
        <v>4886583</v>
      </c>
    </row>
    <row r="88" spans="1:6" ht="14.25">
      <c r="A88" s="44" t="s">
        <v>199</v>
      </c>
      <c r="B88" s="44">
        <v>11925130</v>
      </c>
      <c r="C88" s="44">
        <v>9418745</v>
      </c>
      <c r="D88" s="44">
        <v>4149236</v>
      </c>
      <c r="E88" s="44">
        <v>12033879</v>
      </c>
      <c r="F88" s="44">
        <v>5103238</v>
      </c>
    </row>
    <row r="91" spans="1:6">
      <c r="A91" s="7" t="s">
        <v>28</v>
      </c>
      <c r="B91" s="7" t="s">
        <v>204</v>
      </c>
    </row>
    <row r="92" spans="1:6">
      <c r="A92" s="24" t="s">
        <v>76</v>
      </c>
      <c r="B92" s="23" t="s">
        <v>198</v>
      </c>
      <c r="C92" s="23" t="s">
        <v>199</v>
      </c>
      <c r="D92" s="23" t="s">
        <v>200</v>
      </c>
      <c r="E92" s="23" t="s">
        <v>201</v>
      </c>
    </row>
    <row r="93" spans="1:6">
      <c r="A93" s="24" t="s">
        <v>205</v>
      </c>
      <c r="B93" s="23">
        <v>1</v>
      </c>
      <c r="C93" s="23">
        <v>1</v>
      </c>
      <c r="D93" s="23">
        <v>3</v>
      </c>
      <c r="E93" s="23">
        <v>5</v>
      </c>
    </row>
    <row r="94" spans="1:6">
      <c r="A94" s="24" t="s">
        <v>10</v>
      </c>
      <c r="B94" s="23">
        <v>66</v>
      </c>
      <c r="C94" s="23">
        <v>78</v>
      </c>
      <c r="D94" s="23">
        <v>99</v>
      </c>
      <c r="E94" s="23">
        <v>133</v>
      </c>
    </row>
    <row r="95" spans="1:6">
      <c r="A95" s="24" t="s">
        <v>12</v>
      </c>
      <c r="B95" s="23">
        <v>64</v>
      </c>
      <c r="C95" s="23">
        <v>64</v>
      </c>
      <c r="D95" s="23">
        <v>96</v>
      </c>
      <c r="E95" s="23">
        <v>128</v>
      </c>
    </row>
    <row r="96" spans="1:6">
      <c r="A96" s="24" t="s">
        <v>206</v>
      </c>
      <c r="B96" s="23">
        <v>8</v>
      </c>
      <c r="C96" s="23">
        <v>18</v>
      </c>
      <c r="D96" s="23">
        <v>10</v>
      </c>
      <c r="E96" s="23">
        <v>12</v>
      </c>
    </row>
    <row r="97" spans="1:5">
      <c r="A97" s="24" t="s">
        <v>11</v>
      </c>
      <c r="B97" s="23">
        <v>9</v>
      </c>
      <c r="C97" s="23">
        <v>4</v>
      </c>
      <c r="D97" s="23">
        <v>11</v>
      </c>
      <c r="E97" s="23">
        <v>12</v>
      </c>
    </row>
    <row r="98" spans="1:5">
      <c r="A98" s="24" t="s">
        <v>34</v>
      </c>
      <c r="B98" s="23">
        <v>16</v>
      </c>
      <c r="C98" s="23">
        <v>16</v>
      </c>
      <c r="D98" s="23">
        <v>16</v>
      </c>
      <c r="E98" s="23">
        <v>16</v>
      </c>
    </row>
    <row r="99" spans="1:5">
      <c r="A99" s="24" t="s">
        <v>207</v>
      </c>
      <c r="B99" s="23">
        <v>24</v>
      </c>
      <c r="C99" s="23">
        <v>24</v>
      </c>
      <c r="D99" s="23">
        <v>32</v>
      </c>
      <c r="E99" s="23">
        <v>40</v>
      </c>
    </row>
    <row r="100" spans="1:5">
      <c r="A100" s="24" t="s">
        <v>208</v>
      </c>
      <c r="B100" s="23">
        <v>32</v>
      </c>
      <c r="C100" s="23">
        <v>32</v>
      </c>
      <c r="D100" s="23">
        <v>48</v>
      </c>
      <c r="E100" s="23">
        <v>64</v>
      </c>
    </row>
    <row r="101" spans="1:5">
      <c r="A101" s="24" t="s">
        <v>209</v>
      </c>
      <c r="B101" s="23">
        <v>16</v>
      </c>
      <c r="C101" s="23">
        <v>16</v>
      </c>
      <c r="D101" s="23">
        <v>16</v>
      </c>
      <c r="E101" s="23">
        <v>16</v>
      </c>
    </row>
    <row r="102" spans="1:5">
      <c r="A102" s="24" t="s">
        <v>210</v>
      </c>
      <c r="B102" s="23" t="s">
        <v>211</v>
      </c>
      <c r="C102" s="23" t="s">
        <v>211</v>
      </c>
      <c r="D102" s="23" t="s">
        <v>212</v>
      </c>
      <c r="E102" s="23" t="s">
        <v>213</v>
      </c>
    </row>
    <row r="103" spans="1:5">
      <c r="A103" s="24" t="s">
        <v>214</v>
      </c>
      <c r="B103" s="23" t="s">
        <v>215</v>
      </c>
      <c r="C103" s="23" t="s">
        <v>215</v>
      </c>
      <c r="D103" s="23" t="s">
        <v>216</v>
      </c>
      <c r="E103" s="23" t="s">
        <v>217</v>
      </c>
    </row>
    <row r="104" spans="1:5">
      <c r="A104" s="24" t="s">
        <v>218</v>
      </c>
      <c r="B104" s="23" t="s">
        <v>219</v>
      </c>
      <c r="C104" s="23" t="s">
        <v>220</v>
      </c>
      <c r="D104" s="23" t="s">
        <v>221</v>
      </c>
      <c r="E104" s="23" t="s">
        <v>222</v>
      </c>
    </row>
    <row r="105" spans="1:5">
      <c r="A105" s="24" t="s">
        <v>223</v>
      </c>
      <c r="B105" s="23" t="s">
        <v>224</v>
      </c>
      <c r="C105" s="23" t="s">
        <v>225</v>
      </c>
      <c r="D105" s="23" t="s">
        <v>226</v>
      </c>
      <c r="E105" s="23" t="s">
        <v>227</v>
      </c>
    </row>
    <row r="106" spans="1:5">
      <c r="A106" s="24" t="s">
        <v>228</v>
      </c>
      <c r="B106" s="23" t="s">
        <v>229</v>
      </c>
      <c r="C106" s="23" t="s">
        <v>230</v>
      </c>
      <c r="D106" s="23" t="s">
        <v>231</v>
      </c>
      <c r="E106" s="23" t="s">
        <v>232</v>
      </c>
    </row>
    <row r="107" spans="1:5">
      <c r="A107" s="24" t="s">
        <v>233</v>
      </c>
      <c r="B107" s="23" t="s">
        <v>234</v>
      </c>
      <c r="C107" s="23" t="s">
        <v>235</v>
      </c>
      <c r="D107" s="23" t="s">
        <v>236</v>
      </c>
      <c r="E107" s="23" t="s">
        <v>237</v>
      </c>
    </row>
  </sheetData>
  <mergeCells count="12">
    <mergeCell ref="B72:F72"/>
    <mergeCell ref="B78:F78"/>
    <mergeCell ref="B46:F46"/>
    <mergeCell ref="B52:F52"/>
    <mergeCell ref="B40:F40"/>
    <mergeCell ref="B4:F4"/>
    <mergeCell ref="B34:F34"/>
    <mergeCell ref="B60:F60"/>
    <mergeCell ref="B66:F66"/>
    <mergeCell ref="B10:F10"/>
    <mergeCell ref="B16:F16"/>
    <mergeCell ref="B22:F22"/>
  </mergeCells>
  <hyperlinks>
    <hyperlink ref="B1" r:id="rId1" xr:uid="{616552FC-C6E2-4D12-AAE7-F0584E82BBA3}"/>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AB14-88F4-4170-BA8B-971C94027309}">
  <dimension ref="A1:H97"/>
  <sheetViews>
    <sheetView topLeftCell="A34" workbookViewId="0">
      <selection activeCell="K70" sqref="G53:K70"/>
    </sheetView>
  </sheetViews>
  <sheetFormatPr defaultColWidth="11.42578125" defaultRowHeight="12.75"/>
  <cols>
    <col min="2" max="2" width="18.42578125" customWidth="1"/>
    <col min="3" max="3" width="12.42578125" bestFit="1" customWidth="1"/>
    <col min="4" max="4" width="11.5703125" bestFit="1" customWidth="1"/>
    <col min="7" max="7" width="15.85546875" customWidth="1"/>
  </cols>
  <sheetData>
    <row r="1" spans="1:8">
      <c r="A1" t="s">
        <v>0</v>
      </c>
      <c r="B1" s="4" t="s">
        <v>240</v>
      </c>
    </row>
    <row r="2" spans="1:8">
      <c r="A2" t="s">
        <v>22</v>
      </c>
      <c r="B2" t="s">
        <v>239</v>
      </c>
    </row>
    <row r="3" spans="1:8">
      <c r="A3" s="23" t="s">
        <v>241</v>
      </c>
      <c r="B3" s="23" t="s">
        <v>245</v>
      </c>
      <c r="C3" s="23" t="s">
        <v>34</v>
      </c>
      <c r="D3" s="23" t="s">
        <v>244</v>
      </c>
      <c r="E3" s="23" t="s">
        <v>12</v>
      </c>
      <c r="F3" s="23" t="s">
        <v>165</v>
      </c>
      <c r="G3" s="23" t="s">
        <v>242</v>
      </c>
      <c r="H3" s="23" t="s">
        <v>243</v>
      </c>
    </row>
    <row r="4" spans="1:8" ht="14.25">
      <c r="A4" s="25">
        <v>1</v>
      </c>
      <c r="B4" s="23">
        <v>128</v>
      </c>
      <c r="C4" s="25">
        <v>7</v>
      </c>
      <c r="D4" s="23">
        <v>740</v>
      </c>
      <c r="E4" s="23">
        <v>100</v>
      </c>
      <c r="F4" s="23">
        <v>10</v>
      </c>
      <c r="G4" s="25">
        <v>20657</v>
      </c>
      <c r="H4" s="25">
        <v>331</v>
      </c>
    </row>
    <row r="5" spans="1:8" ht="14.25">
      <c r="A5" s="25">
        <v>1</v>
      </c>
      <c r="B5" s="23">
        <v>128</v>
      </c>
      <c r="C5" s="25">
        <v>31</v>
      </c>
      <c r="D5" s="23">
        <v>165</v>
      </c>
      <c r="E5" s="23">
        <v>60</v>
      </c>
      <c r="F5" s="23">
        <v>3</v>
      </c>
      <c r="G5" s="25">
        <v>23657</v>
      </c>
      <c r="H5" s="25">
        <v>157</v>
      </c>
    </row>
    <row r="6" spans="1:8" ht="14.25">
      <c r="A6" s="25">
        <v>1</v>
      </c>
      <c r="B6" s="23">
        <v>128</v>
      </c>
      <c r="C6" s="25">
        <v>31</v>
      </c>
      <c r="D6" s="23">
        <v>600</v>
      </c>
      <c r="E6" s="23">
        <v>70</v>
      </c>
      <c r="F6" s="23">
        <v>10</v>
      </c>
      <c r="G6" s="25">
        <v>12282</v>
      </c>
      <c r="H6" s="25">
        <v>435</v>
      </c>
    </row>
    <row r="7" spans="1:8" ht="14.25">
      <c r="A7" s="25">
        <v>1</v>
      </c>
      <c r="B7" s="23">
        <v>128</v>
      </c>
      <c r="C7" s="25">
        <v>127</v>
      </c>
      <c r="D7" s="23">
        <v>156</v>
      </c>
      <c r="E7" s="23">
        <v>54</v>
      </c>
      <c r="F7" s="23">
        <v>3</v>
      </c>
      <c r="G7" s="25">
        <v>24271</v>
      </c>
      <c r="H7" s="25">
        <v>200</v>
      </c>
    </row>
    <row r="8" spans="1:8" ht="14.25">
      <c r="A8" s="25">
        <v>3</v>
      </c>
      <c r="B8" s="23">
        <v>192</v>
      </c>
      <c r="C8" s="25">
        <v>7</v>
      </c>
      <c r="D8" s="23">
        <v>1100</v>
      </c>
      <c r="E8" s="23">
        <v>140</v>
      </c>
      <c r="F8" s="23">
        <v>10</v>
      </c>
      <c r="G8" s="25">
        <v>55173</v>
      </c>
      <c r="H8" s="25">
        <v>489</v>
      </c>
    </row>
    <row r="9" spans="1:8" ht="14.25">
      <c r="A9" s="25">
        <v>3</v>
      </c>
      <c r="B9" s="23">
        <v>192</v>
      </c>
      <c r="C9" s="25">
        <v>31</v>
      </c>
      <c r="D9" s="23">
        <v>246</v>
      </c>
      <c r="E9" s="23">
        <v>87</v>
      </c>
      <c r="F9" s="23">
        <v>3</v>
      </c>
      <c r="G9" s="25">
        <v>71007</v>
      </c>
      <c r="H9" s="25">
        <v>232</v>
      </c>
    </row>
    <row r="10" spans="1:8" ht="14.25">
      <c r="A10" s="25">
        <v>3</v>
      </c>
      <c r="B10" s="23">
        <v>192</v>
      </c>
      <c r="C10" s="25">
        <v>31</v>
      </c>
      <c r="D10" s="23">
        <v>890</v>
      </c>
      <c r="E10" s="23">
        <v>100</v>
      </c>
      <c r="F10" s="23">
        <v>10</v>
      </c>
      <c r="G10" s="25">
        <v>34423</v>
      </c>
      <c r="H10" s="25">
        <v>643</v>
      </c>
    </row>
    <row r="11" spans="1:8" ht="14.25">
      <c r="A11" s="25">
        <v>3</v>
      </c>
      <c r="B11" s="23">
        <v>192</v>
      </c>
      <c r="C11" s="25">
        <v>127</v>
      </c>
      <c r="D11" s="23">
        <v>228</v>
      </c>
      <c r="E11" s="23">
        <v>78</v>
      </c>
      <c r="F11" s="23">
        <v>3</v>
      </c>
      <c r="G11" s="25">
        <v>71915</v>
      </c>
      <c r="H11" s="25">
        <v>292</v>
      </c>
    </row>
    <row r="12" spans="1:8" ht="14.25">
      <c r="A12" s="25">
        <v>5</v>
      </c>
      <c r="B12" s="23">
        <v>256</v>
      </c>
      <c r="C12" s="25">
        <v>7</v>
      </c>
      <c r="D12" s="23">
        <v>1490</v>
      </c>
      <c r="E12" s="23">
        <v>190</v>
      </c>
      <c r="F12" s="23">
        <v>10</v>
      </c>
      <c r="G12" s="25">
        <v>135439</v>
      </c>
      <c r="H12" s="25">
        <v>662</v>
      </c>
    </row>
    <row r="13" spans="1:8" ht="14.25">
      <c r="A13" s="25">
        <v>5</v>
      </c>
      <c r="B13" s="23">
        <v>256</v>
      </c>
      <c r="C13" s="25">
        <v>31</v>
      </c>
      <c r="D13" s="23">
        <v>324</v>
      </c>
      <c r="E13" s="23">
        <v>114</v>
      </c>
      <c r="F13" s="23">
        <v>3</v>
      </c>
      <c r="G13" s="25">
        <v>158453</v>
      </c>
      <c r="H13" s="25">
        <v>306</v>
      </c>
    </row>
    <row r="14" spans="1:8" ht="14.25">
      <c r="A14" s="25">
        <v>5</v>
      </c>
      <c r="B14" s="23">
        <v>256</v>
      </c>
      <c r="C14" s="25">
        <v>31</v>
      </c>
      <c r="D14" s="23">
        <v>1120</v>
      </c>
      <c r="E14" s="23">
        <v>120</v>
      </c>
      <c r="F14" s="23">
        <v>10</v>
      </c>
      <c r="G14" s="25">
        <v>58564</v>
      </c>
      <c r="H14" s="25">
        <v>807</v>
      </c>
    </row>
    <row r="15" spans="1:8" ht="14.25">
      <c r="A15" s="25">
        <v>5</v>
      </c>
      <c r="B15" s="23">
        <v>256</v>
      </c>
      <c r="C15" s="25">
        <v>127</v>
      </c>
      <c r="D15" s="23">
        <v>306</v>
      </c>
      <c r="E15" s="23">
        <v>105</v>
      </c>
      <c r="F15" s="23">
        <v>3</v>
      </c>
      <c r="G15" s="25">
        <v>173708</v>
      </c>
      <c r="H15" s="25">
        <v>392</v>
      </c>
    </row>
    <row r="18" spans="1:4">
      <c r="A18" t="s">
        <v>22</v>
      </c>
      <c r="B18" t="s">
        <v>247</v>
      </c>
    </row>
    <row r="19" spans="1:4">
      <c r="A19" s="24" t="s">
        <v>241</v>
      </c>
      <c r="B19" s="24" t="s">
        <v>78</v>
      </c>
      <c r="C19" s="24" t="s">
        <v>77</v>
      </c>
      <c r="D19" s="24" t="s">
        <v>246</v>
      </c>
    </row>
    <row r="20" spans="1:4" ht="14.25">
      <c r="A20" s="25">
        <v>1</v>
      </c>
      <c r="B20" s="23">
        <f>2*B4/8</f>
        <v>32</v>
      </c>
      <c r="C20" s="23">
        <f>(_xlfn.CEILING.MATH(LOG(C4,2))*(E4^2*(E4+F4)/(2*F4))+2*B4)/8</f>
        <v>20657</v>
      </c>
      <c r="D20" s="23">
        <f>(_xlfn.CEILING.MATH(LOG(C4,2))*(D4+E4)+B4)/8</f>
        <v>331</v>
      </c>
    </row>
    <row r="21" spans="1:4" ht="14.25">
      <c r="A21" s="25">
        <v>1</v>
      </c>
      <c r="B21" s="23">
        <f>2*B5/8</f>
        <v>32</v>
      </c>
      <c r="C21" s="23">
        <f>(_xlfn.CEILING.MATH(LOG(C5,2))*(E5^2*(E5+F5)/(2*F5))+2*B5)/8</f>
        <v>23657</v>
      </c>
      <c r="D21" s="23">
        <f>(_xlfn.CEILING.MATH(LOG(C5,2))*(D5+E5)+B5)/8</f>
        <v>156.625</v>
      </c>
    </row>
    <row r="22" spans="1:4" ht="14.25">
      <c r="A22" s="25">
        <v>1</v>
      </c>
      <c r="B22" s="23">
        <f>2*B6/8</f>
        <v>32</v>
      </c>
      <c r="C22" s="23">
        <f>(_xlfn.CEILING.MATH(LOG(C6,2))*(E6^2*(E6+F6)/(2*F6))+2*B6)/8</f>
        <v>12282</v>
      </c>
      <c r="D22" s="23">
        <f>(_xlfn.CEILING.MATH(LOG(C6,2))*(D6+E6)+B6)/8</f>
        <v>434.75</v>
      </c>
    </row>
    <row r="23" spans="1:4" ht="14.25">
      <c r="A23" s="25">
        <v>1</v>
      </c>
      <c r="B23" s="23">
        <f>2*B7/8</f>
        <v>32</v>
      </c>
      <c r="C23" s="23">
        <f>(_xlfn.CEILING.MATH(LOG(C7,2))*(E7^2*(E7+F7)/(2*F7))+2*B7)/8</f>
        <v>24271.25</v>
      </c>
      <c r="D23" s="23">
        <f>(_xlfn.CEILING.MATH(LOG(C7,2))*(D7+E7)+B7)/8</f>
        <v>199.75</v>
      </c>
    </row>
    <row r="24" spans="1:4" ht="14.25">
      <c r="A24" s="25">
        <v>3</v>
      </c>
      <c r="B24" s="23">
        <f>2*B8/8</f>
        <v>48</v>
      </c>
      <c r="C24" s="23">
        <f>(_xlfn.CEILING.MATH(LOG(C8,2))*(E8^2*(E8+F8)/(2*F8))+2*B8)/8</f>
        <v>55173</v>
      </c>
      <c r="D24" s="23">
        <f>(_xlfn.CEILING.MATH(LOG(C8,2))*(D8+E8)+B8)/8</f>
        <v>489</v>
      </c>
    </row>
    <row r="25" spans="1:4" ht="14.25">
      <c r="A25" s="25">
        <v>3</v>
      </c>
      <c r="B25" s="23">
        <f>2*B9/8</f>
        <v>48</v>
      </c>
      <c r="C25" s="23">
        <f>(_xlfn.CEILING.MATH(LOG(C9,2))*(E9^2*(E9+F9)/(2*F9))+2*B9)/8</f>
        <v>71007.375</v>
      </c>
      <c r="D25" s="23">
        <f>(_xlfn.CEILING.MATH(LOG(C9,2))*(D9+E9)+B9)/8</f>
        <v>232.125</v>
      </c>
    </row>
    <row r="26" spans="1:4" ht="14.25">
      <c r="A26" s="25">
        <v>3</v>
      </c>
      <c r="B26" s="23">
        <f>2*B10/8</f>
        <v>48</v>
      </c>
      <c r="C26" s="23">
        <f>(_xlfn.CEILING.MATH(LOG(C10,2))*(E10^2*(E10+F10)/(2*F10))+2*B10)/8</f>
        <v>34423</v>
      </c>
      <c r="D26" s="23">
        <f>(_xlfn.CEILING.MATH(LOG(C10,2))*(D10+E10)+B10)/8</f>
        <v>642.75</v>
      </c>
    </row>
    <row r="27" spans="1:4" ht="14.25">
      <c r="A27" s="25">
        <v>3</v>
      </c>
      <c r="B27" s="23">
        <f>2*B11/8</f>
        <v>48</v>
      </c>
      <c r="C27" s="23">
        <f>(_xlfn.CEILING.MATH(LOG(C11,2))*(E11^2*(E11+F11)/(2*F11))+2*B11)/8</f>
        <v>71915.25</v>
      </c>
      <c r="D27" s="23">
        <f>(_xlfn.CEILING.MATH(LOG(C11,2))*(D11+E11)+B11)/8</f>
        <v>291.75</v>
      </c>
    </row>
    <row r="28" spans="1:4" ht="14.25">
      <c r="A28" s="25">
        <v>5</v>
      </c>
      <c r="B28" s="23">
        <f>2*B12/8</f>
        <v>64</v>
      </c>
      <c r="C28" s="23">
        <f>(_xlfn.CEILING.MATH(LOG(C12,2))*(E12^2*(E12+F12)/(2*F12))+2*B12)/8</f>
        <v>135439</v>
      </c>
      <c r="D28" s="23">
        <f>(_xlfn.CEILING.MATH(LOG(C12,2))*(D12+E12)+B12)/8</f>
        <v>662</v>
      </c>
    </row>
    <row r="29" spans="1:4" ht="14.25">
      <c r="A29" s="25">
        <v>5</v>
      </c>
      <c r="B29" s="23">
        <f>2*B13/8</f>
        <v>64</v>
      </c>
      <c r="C29" s="23">
        <f>(_xlfn.CEILING.MATH(LOG(C13,2))*(E13^2*(E13+F13)/(2*F13))+2*B13)/8</f>
        <v>158452.75</v>
      </c>
      <c r="D29" s="23">
        <f>(_xlfn.CEILING.MATH(LOG(C13,2))*(D13+E13)+B13)/8</f>
        <v>305.75</v>
      </c>
    </row>
    <row r="30" spans="1:4" ht="14.25">
      <c r="A30" s="25">
        <v>5</v>
      </c>
      <c r="B30" s="23">
        <f>2*B14/8</f>
        <v>64</v>
      </c>
      <c r="C30" s="23">
        <f>(_xlfn.CEILING.MATH(LOG(C14,2))*(E14^2*(E14+F14)/(2*F14))+2*B14)/8</f>
        <v>58564</v>
      </c>
      <c r="D30" s="23">
        <f>(_xlfn.CEILING.MATH(LOG(C14,2))*(D14+E14)+B14)/8</f>
        <v>807</v>
      </c>
    </row>
    <row r="31" spans="1:4" ht="14.25">
      <c r="A31" s="25">
        <v>5</v>
      </c>
      <c r="B31" s="23">
        <f>2*B15/8</f>
        <v>64</v>
      </c>
      <c r="C31" s="23">
        <f>(_xlfn.CEILING.MATH(LOG(C15,2))*(E15^2*(E15+F15)/(2*F15))+2*B15)/8</f>
        <v>173707.75</v>
      </c>
      <c r="D31" s="23">
        <f>(_xlfn.CEILING.MATH(LOG(C15,2))*(D15+E15)+B15)/8</f>
        <v>391.625</v>
      </c>
    </row>
    <row r="35" spans="1:5">
      <c r="A35" t="s">
        <v>22</v>
      </c>
      <c r="B35" s="7" t="s">
        <v>248</v>
      </c>
    </row>
    <row r="36" spans="1:5">
      <c r="A36" s="37" t="s">
        <v>264</v>
      </c>
      <c r="B36" s="37" t="s">
        <v>265</v>
      </c>
      <c r="C36" s="37" t="s">
        <v>266</v>
      </c>
      <c r="D36" s="37" t="s">
        <v>267</v>
      </c>
      <c r="E36" s="37" t="s">
        <v>268</v>
      </c>
    </row>
    <row r="37" spans="1:5" ht="14.25">
      <c r="A37" s="38" t="s">
        <v>249</v>
      </c>
      <c r="B37" s="38" t="s">
        <v>250</v>
      </c>
      <c r="C37" s="38">
        <v>96.381</v>
      </c>
      <c r="D37" s="38">
        <v>64.885000000000005</v>
      </c>
      <c r="E37" s="38">
        <v>13.606999999999999</v>
      </c>
    </row>
    <row r="38" spans="1:5" ht="14.25">
      <c r="A38" s="38" t="s">
        <v>249</v>
      </c>
      <c r="B38" s="38" t="s">
        <v>251</v>
      </c>
      <c r="C38" s="38">
        <v>124.631</v>
      </c>
      <c r="D38" s="38">
        <v>80.665999999999997</v>
      </c>
      <c r="E38" s="38">
        <v>15.272</v>
      </c>
    </row>
    <row r="39" spans="1:5" ht="14.25">
      <c r="A39" s="38" t="s">
        <v>249</v>
      </c>
      <c r="B39" s="38" t="s">
        <v>252</v>
      </c>
      <c r="C39" s="38">
        <v>360.94900000000001</v>
      </c>
      <c r="D39" s="38">
        <v>337.91899999999998</v>
      </c>
      <c r="E39" s="38">
        <v>73.978999999999999</v>
      </c>
    </row>
    <row r="40" spans="1:5" ht="14.25">
      <c r="A40" s="38" t="s">
        <v>249</v>
      </c>
      <c r="B40" s="38" t="s">
        <v>253</v>
      </c>
      <c r="C40" s="38">
        <v>1129.934</v>
      </c>
      <c r="D40" s="38">
        <v>997.76400000000001</v>
      </c>
      <c r="E40" s="38">
        <v>168.411</v>
      </c>
    </row>
    <row r="41" spans="1:5" ht="14.25">
      <c r="A41" s="38" t="s">
        <v>254</v>
      </c>
      <c r="B41" s="38" t="s">
        <v>255</v>
      </c>
      <c r="C41" s="38">
        <v>370.70400000000001</v>
      </c>
      <c r="D41" s="38">
        <v>245.19900000000001</v>
      </c>
      <c r="E41" s="38">
        <v>45.521999999999998</v>
      </c>
    </row>
    <row r="42" spans="1:5" ht="14.25">
      <c r="A42" s="38" t="s">
        <v>254</v>
      </c>
      <c r="B42" s="38" t="s">
        <v>256</v>
      </c>
      <c r="C42" s="38">
        <v>564.97500000000002</v>
      </c>
      <c r="D42" s="38">
        <v>362.548</v>
      </c>
      <c r="E42" s="38">
        <v>52.448</v>
      </c>
    </row>
    <row r="43" spans="1:5" ht="14.25">
      <c r="A43" s="38" t="s">
        <v>254</v>
      </c>
      <c r="B43" s="38" t="s">
        <v>257</v>
      </c>
      <c r="C43" s="38">
        <v>1589.3430000000001</v>
      </c>
      <c r="D43" s="38">
        <v>1443.24</v>
      </c>
      <c r="E43" s="38">
        <v>242.06700000000001</v>
      </c>
    </row>
    <row r="44" spans="1:5" ht="14.25">
      <c r="A44" s="38" t="s">
        <v>254</v>
      </c>
      <c r="B44" s="38" t="s">
        <v>258</v>
      </c>
      <c r="C44" s="38">
        <v>5131.1540000000005</v>
      </c>
      <c r="D44" s="38">
        <v>4493.8680000000004</v>
      </c>
      <c r="E44" s="38">
        <v>535.04</v>
      </c>
    </row>
    <row r="45" spans="1:5" ht="14.25">
      <c r="A45" s="38" t="s">
        <v>259</v>
      </c>
      <c r="B45" s="38" t="s">
        <v>260</v>
      </c>
      <c r="C45" s="38">
        <v>1172.1890000000001</v>
      </c>
      <c r="D45" s="38">
        <v>755.47500000000002</v>
      </c>
      <c r="E45" s="38">
        <v>104.209</v>
      </c>
    </row>
    <row r="46" spans="1:5" ht="14.25">
      <c r="A46" s="38" t="s">
        <v>259</v>
      </c>
      <c r="B46" s="38" t="s">
        <v>261</v>
      </c>
      <c r="C46" s="38">
        <v>1632.895</v>
      </c>
      <c r="D46" s="38">
        <v>1021.67</v>
      </c>
      <c r="E46" s="38">
        <v>112.42</v>
      </c>
    </row>
    <row r="47" spans="1:5" ht="14.25">
      <c r="A47" s="38" t="s">
        <v>259</v>
      </c>
      <c r="B47" s="38" t="s">
        <v>262</v>
      </c>
      <c r="C47" s="38">
        <v>3628.424</v>
      </c>
      <c r="D47" s="38">
        <v>3269.3139999999999</v>
      </c>
      <c r="E47" s="38">
        <v>437.94200000000001</v>
      </c>
    </row>
    <row r="48" spans="1:5" ht="14.25">
      <c r="A48" s="38" t="s">
        <v>259</v>
      </c>
      <c r="B48" s="38" t="s">
        <v>263</v>
      </c>
      <c r="C48" s="38">
        <v>15695.164000000001</v>
      </c>
      <c r="D48" s="38">
        <v>13226.016</v>
      </c>
      <c r="E48" s="38">
        <v>1212.8969999999999</v>
      </c>
    </row>
    <row r="53" spans="1:5">
      <c r="A53" t="s">
        <v>22</v>
      </c>
      <c r="B53" s="7" t="s">
        <v>440</v>
      </c>
    </row>
    <row r="54" spans="1:5">
      <c r="A54" s="34" t="s">
        <v>264</v>
      </c>
      <c r="B54" s="34" t="s">
        <v>265</v>
      </c>
      <c r="C54" s="34" t="s">
        <v>266</v>
      </c>
      <c r="D54" s="34" t="s">
        <v>267</v>
      </c>
      <c r="E54" s="34" t="s">
        <v>268</v>
      </c>
    </row>
    <row r="55" spans="1:5" ht="14.25">
      <c r="A55" s="36" t="s">
        <v>249</v>
      </c>
      <c r="B55" s="36" t="s">
        <v>250</v>
      </c>
      <c r="C55" s="36">
        <v>16.7</v>
      </c>
      <c r="D55" s="36">
        <v>13.419</v>
      </c>
      <c r="E55" s="36">
        <v>10.574999999999999</v>
      </c>
    </row>
    <row r="56" spans="1:5" ht="14.25">
      <c r="A56" s="36" t="s">
        <v>249</v>
      </c>
      <c r="B56" s="36" t="s">
        <v>251</v>
      </c>
      <c r="C56" s="36">
        <v>20.222999999999999</v>
      </c>
      <c r="D56" s="36">
        <v>15.813000000000001</v>
      </c>
      <c r="E56" s="36">
        <v>11.614000000000001</v>
      </c>
    </row>
    <row r="57" spans="1:5" ht="14.25">
      <c r="A57" s="36" t="s">
        <v>249</v>
      </c>
      <c r="B57" s="36" t="s">
        <v>252</v>
      </c>
      <c r="C57" s="36">
        <v>93.983999999999995</v>
      </c>
      <c r="D57" s="36">
        <v>92.48</v>
      </c>
      <c r="E57" s="36">
        <v>73.813999999999993</v>
      </c>
    </row>
    <row r="58" spans="1:5" ht="14.25">
      <c r="A58" s="36" t="s">
        <v>249</v>
      </c>
      <c r="B58" s="36" t="s">
        <v>253</v>
      </c>
      <c r="C58" s="36">
        <v>177.911</v>
      </c>
      <c r="D58" s="36">
        <v>167.71100000000001</v>
      </c>
      <c r="E58" s="36">
        <v>99.754999999999995</v>
      </c>
    </row>
    <row r="59" spans="1:5" ht="14.25">
      <c r="A59" s="36" t="s">
        <v>254</v>
      </c>
      <c r="B59" s="36" t="s">
        <v>255</v>
      </c>
      <c r="C59" s="36">
        <v>65.263000000000005</v>
      </c>
      <c r="D59" s="36">
        <v>52.29</v>
      </c>
      <c r="E59" s="36">
        <v>37.158999999999999</v>
      </c>
    </row>
    <row r="60" spans="1:5" ht="14.25">
      <c r="A60" s="36" t="s">
        <v>254</v>
      </c>
      <c r="B60" s="36" t="s">
        <v>256</v>
      </c>
      <c r="C60" s="36">
        <v>85.616</v>
      </c>
      <c r="D60" s="36">
        <v>65.286000000000001</v>
      </c>
      <c r="E60" s="36">
        <v>42.45</v>
      </c>
    </row>
    <row r="61" spans="1:5" ht="14.25">
      <c r="A61" s="36" t="s">
        <v>254</v>
      </c>
      <c r="B61" s="36" t="s">
        <v>257</v>
      </c>
      <c r="C61" s="36">
        <v>387.79599999999999</v>
      </c>
      <c r="D61" s="36">
        <v>362.721</v>
      </c>
      <c r="E61" s="36">
        <v>245.24</v>
      </c>
    </row>
    <row r="62" spans="1:5" ht="14.25">
      <c r="A62" s="36" t="s">
        <v>254</v>
      </c>
      <c r="B62" s="36" t="s">
        <v>258</v>
      </c>
      <c r="C62" s="36">
        <v>905.59500000000003</v>
      </c>
      <c r="D62" s="36">
        <v>822.72699999999998</v>
      </c>
      <c r="E62" s="36">
        <v>385.26499999999999</v>
      </c>
    </row>
    <row r="63" spans="1:5" ht="14.25">
      <c r="A63" s="36" t="s">
        <v>259</v>
      </c>
      <c r="B63" s="36" t="s">
        <v>260</v>
      </c>
      <c r="C63" s="36">
        <v>217.37299999999999</v>
      </c>
      <c r="D63" s="36">
        <v>158.85599999999999</v>
      </c>
      <c r="E63" s="36">
        <v>81.308999999999997</v>
      </c>
    </row>
    <row r="64" spans="1:5" ht="14.25">
      <c r="A64" s="36" t="s">
        <v>259</v>
      </c>
      <c r="B64" s="36" t="s">
        <v>261</v>
      </c>
      <c r="C64" s="36">
        <v>233.036</v>
      </c>
      <c r="D64" s="36">
        <v>168.57599999999999</v>
      </c>
      <c r="E64" s="36">
        <v>87.673000000000002</v>
      </c>
    </row>
    <row r="65" spans="1:5" ht="14.25">
      <c r="A65" s="36" t="s">
        <v>259</v>
      </c>
      <c r="B65" s="36" t="s">
        <v>262</v>
      </c>
      <c r="C65" s="36">
        <v>826.04899999999998</v>
      </c>
      <c r="D65" s="36">
        <v>783.495</v>
      </c>
      <c r="E65" s="36">
        <v>474.46899999999999</v>
      </c>
    </row>
    <row r="66" spans="1:5" ht="14.25">
      <c r="A66" s="36" t="s">
        <v>259</v>
      </c>
      <c r="B66" s="36" t="s">
        <v>263</v>
      </c>
      <c r="C66" s="36">
        <v>2528.7669999999998</v>
      </c>
      <c r="D66" s="36">
        <v>2220.364</v>
      </c>
      <c r="E66" s="36">
        <v>844.44500000000005</v>
      </c>
    </row>
    <row r="68" spans="1:5" ht="14.25">
      <c r="A68" s="8" t="s">
        <v>22</v>
      </c>
      <c r="B68" s="7" t="s">
        <v>270</v>
      </c>
    </row>
    <row r="69" spans="1:5">
      <c r="A69" s="6" t="s">
        <v>264</v>
      </c>
      <c r="B69" s="6" t="s">
        <v>265</v>
      </c>
      <c r="C69" s="6" t="s">
        <v>266</v>
      </c>
      <c r="D69" s="6" t="s">
        <v>267</v>
      </c>
      <c r="E69" s="6" t="s">
        <v>268</v>
      </c>
    </row>
    <row r="70" spans="1:5" ht="14.25">
      <c r="A70" s="8" t="s">
        <v>249</v>
      </c>
      <c r="B70" s="8" t="s">
        <v>250</v>
      </c>
      <c r="C70" s="8">
        <v>30.885000000000002</v>
      </c>
      <c r="D70" s="8">
        <v>24.823</v>
      </c>
      <c r="E70" s="8">
        <v>13.539</v>
      </c>
    </row>
    <row r="71" spans="1:5" ht="14.25">
      <c r="A71" s="8" t="s">
        <v>249</v>
      </c>
      <c r="B71" s="8" t="s">
        <v>251</v>
      </c>
      <c r="C71" s="8">
        <v>31.690999999999999</v>
      </c>
      <c r="D71" s="8">
        <v>25.216999999999999</v>
      </c>
      <c r="E71" s="8">
        <v>15.973000000000001</v>
      </c>
    </row>
    <row r="72" spans="1:5" ht="14.25">
      <c r="A72" s="8" t="s">
        <v>249</v>
      </c>
      <c r="B72" s="8" t="s">
        <v>252</v>
      </c>
      <c r="C72" s="8">
        <v>117.22499999999999</v>
      </c>
      <c r="D72" s="8">
        <v>135.84899999999999</v>
      </c>
      <c r="E72" s="8">
        <v>68.947000000000003</v>
      </c>
    </row>
    <row r="73" spans="1:5" ht="14.25">
      <c r="A73" s="8" t="s">
        <v>249</v>
      </c>
      <c r="B73" s="8" t="s">
        <v>253</v>
      </c>
      <c r="C73" s="8">
        <v>355.02800000000002</v>
      </c>
      <c r="D73" s="8">
        <v>361.72800000000001</v>
      </c>
      <c r="E73" s="8">
        <v>144.95500000000001</v>
      </c>
    </row>
    <row r="74" spans="1:5" ht="14.25">
      <c r="A74" s="8" t="s">
        <v>254</v>
      </c>
      <c r="B74" s="8" t="s">
        <v>255</v>
      </c>
      <c r="C74" s="8">
        <v>125.521</v>
      </c>
      <c r="D74" s="8">
        <v>98.376000000000005</v>
      </c>
      <c r="E74" s="8">
        <v>47.636000000000003</v>
      </c>
    </row>
    <row r="75" spans="1:5" ht="14.25">
      <c r="A75" s="8" t="s">
        <v>254</v>
      </c>
      <c r="B75" s="8" t="s">
        <v>256</v>
      </c>
      <c r="C75" s="8">
        <v>206.60499999999999</v>
      </c>
      <c r="D75" s="8">
        <v>153.006</v>
      </c>
      <c r="E75" s="8">
        <v>53.49</v>
      </c>
    </row>
    <row r="76" spans="1:5" ht="14.25">
      <c r="A76" s="8" t="s">
        <v>254</v>
      </c>
      <c r="B76" s="8" t="s">
        <v>257</v>
      </c>
      <c r="C76" s="8">
        <v>553.78800000000001</v>
      </c>
      <c r="D76" s="8">
        <v>573.43299999999999</v>
      </c>
      <c r="E76" s="8">
        <v>232.15600000000001</v>
      </c>
    </row>
    <row r="77" spans="1:5" ht="14.25">
      <c r="A77" s="8" t="s">
        <v>254</v>
      </c>
      <c r="B77" s="8" t="s">
        <v>258</v>
      </c>
      <c r="C77" s="8">
        <v>1552.65</v>
      </c>
      <c r="D77" s="8">
        <v>1555.1310000000001</v>
      </c>
      <c r="E77" s="8">
        <v>524.88599999999997</v>
      </c>
    </row>
    <row r="78" spans="1:5" ht="14.25">
      <c r="A78" s="8" t="s">
        <v>259</v>
      </c>
      <c r="B78" s="8" t="s">
        <v>260</v>
      </c>
      <c r="C78" s="8">
        <v>293.48700000000002</v>
      </c>
      <c r="D78" s="8">
        <v>221.34100000000001</v>
      </c>
      <c r="E78" s="8">
        <v>108.65</v>
      </c>
    </row>
    <row r="79" spans="1:5" ht="14.25">
      <c r="A79" s="8" t="s">
        <v>259</v>
      </c>
      <c r="B79" s="8" t="s">
        <v>261</v>
      </c>
      <c r="C79" s="8">
        <v>468.63200000000001</v>
      </c>
      <c r="D79" s="8">
        <v>337.483</v>
      </c>
      <c r="E79" s="8">
        <v>119.098</v>
      </c>
    </row>
    <row r="80" spans="1:5" ht="14.25">
      <c r="A80" s="8" t="s">
        <v>259</v>
      </c>
      <c r="B80" s="8" t="s">
        <v>262</v>
      </c>
      <c r="C80" s="8">
        <v>1004.973</v>
      </c>
      <c r="D80" s="8">
        <v>1074.835</v>
      </c>
      <c r="E80" s="8">
        <v>433.57400000000001</v>
      </c>
    </row>
    <row r="81" spans="1:5" ht="14.25">
      <c r="A81" s="8" t="s">
        <v>259</v>
      </c>
      <c r="B81" s="8" t="s">
        <v>263</v>
      </c>
      <c r="C81" s="8">
        <v>4484.7070000000003</v>
      </c>
      <c r="D81" s="8">
        <v>4254.7359999999999</v>
      </c>
      <c r="E81" s="8">
        <v>1169.402</v>
      </c>
    </row>
    <row r="84" spans="1:5">
      <c r="A84" s="7" t="s">
        <v>22</v>
      </c>
      <c r="B84" s="7" t="s">
        <v>269</v>
      </c>
    </row>
    <row r="85" spans="1:5">
      <c r="A85" s="6" t="s">
        <v>264</v>
      </c>
      <c r="B85" s="6" t="s">
        <v>265</v>
      </c>
      <c r="C85" s="6" t="s">
        <v>266</v>
      </c>
      <c r="D85" s="6" t="s">
        <v>267</v>
      </c>
      <c r="E85" s="6" t="s">
        <v>268</v>
      </c>
    </row>
    <row r="86" spans="1:5" ht="14.25">
      <c r="A86" s="8" t="s">
        <v>249</v>
      </c>
      <c r="B86" s="8" t="s">
        <v>250</v>
      </c>
      <c r="C86" s="8">
        <v>92.239000000000004</v>
      </c>
      <c r="D86" s="8">
        <v>78.676000000000002</v>
      </c>
      <c r="E86" s="8">
        <v>35.481999999999999</v>
      </c>
    </row>
    <row r="87" spans="1:5" ht="14.25">
      <c r="A87" s="8" t="s">
        <v>249</v>
      </c>
      <c r="B87" s="8" t="s">
        <v>251</v>
      </c>
      <c r="C87" s="8">
        <v>130.97499999999999</v>
      </c>
      <c r="D87" s="8">
        <v>98.611000000000004</v>
      </c>
      <c r="E87" s="8">
        <v>38.299999999999997</v>
      </c>
    </row>
    <row r="88" spans="1:5" ht="14.25">
      <c r="A88" s="8" t="s">
        <v>249</v>
      </c>
      <c r="B88" s="8" t="s">
        <v>252</v>
      </c>
      <c r="C88" s="8">
        <v>271.03899999999999</v>
      </c>
      <c r="D88" s="8">
        <v>304.87299999999999</v>
      </c>
      <c r="E88" s="8">
        <v>150.25800000000001</v>
      </c>
    </row>
    <row r="89" spans="1:5" ht="14.25">
      <c r="A89" s="8" t="s">
        <v>249</v>
      </c>
      <c r="B89" s="8" t="s">
        <v>253</v>
      </c>
      <c r="C89" s="8">
        <v>793.45799999999997</v>
      </c>
      <c r="D89" s="8">
        <v>800.16499999999996</v>
      </c>
      <c r="E89" s="8">
        <v>310.911</v>
      </c>
    </row>
    <row r="90" spans="1:5" ht="14.25">
      <c r="A90" s="8" t="s">
        <v>254</v>
      </c>
      <c r="B90" s="8" t="s">
        <v>255</v>
      </c>
      <c r="C90" s="8">
        <v>279.73500000000001</v>
      </c>
      <c r="D90" s="8">
        <v>220.191</v>
      </c>
      <c r="E90" s="8">
        <v>100.65</v>
      </c>
    </row>
    <row r="91" spans="1:5" ht="14.25">
      <c r="A91" s="8" t="s">
        <v>254</v>
      </c>
      <c r="B91" s="8" t="s">
        <v>256</v>
      </c>
      <c r="C91" s="8">
        <v>551.029</v>
      </c>
      <c r="D91" s="8">
        <v>378.887</v>
      </c>
      <c r="E91" s="8">
        <v>112.64700000000001</v>
      </c>
    </row>
    <row r="92" spans="1:5" ht="14.25">
      <c r="A92" s="8" t="s">
        <v>254</v>
      </c>
      <c r="B92" s="8" t="s">
        <v>257</v>
      </c>
      <c r="C92" s="8">
        <v>1164.509</v>
      </c>
      <c r="D92" s="8">
        <v>1159.963</v>
      </c>
      <c r="E92" s="8">
        <v>442.18799999999999</v>
      </c>
    </row>
    <row r="93" spans="1:5" ht="14.25">
      <c r="A93" s="8" t="s">
        <v>254</v>
      </c>
      <c r="B93" s="8" t="s">
        <v>258</v>
      </c>
      <c r="C93" s="8">
        <v>3956.8429999999998</v>
      </c>
      <c r="D93" s="8">
        <v>3632.37</v>
      </c>
      <c r="E93" s="8">
        <v>980.26099999999997</v>
      </c>
    </row>
    <row r="94" spans="1:5" ht="14.25">
      <c r="A94" s="8" t="s">
        <v>259</v>
      </c>
      <c r="B94" s="8" t="s">
        <v>260</v>
      </c>
      <c r="C94" s="8">
        <v>982.04600000000005</v>
      </c>
      <c r="D94" s="8">
        <v>685.904</v>
      </c>
      <c r="E94" s="8">
        <v>220.98</v>
      </c>
    </row>
    <row r="95" spans="1:5" ht="14.25">
      <c r="A95" s="8" t="s">
        <v>259</v>
      </c>
      <c r="B95" s="8" t="s">
        <v>261</v>
      </c>
      <c r="C95" s="8">
        <v>1083.549</v>
      </c>
      <c r="D95" s="8">
        <v>735.54200000000003</v>
      </c>
      <c r="E95" s="8">
        <v>246.744</v>
      </c>
    </row>
    <row r="96" spans="1:5" ht="14.25">
      <c r="A96" s="8" t="s">
        <v>259</v>
      </c>
      <c r="B96" s="8" t="s">
        <v>262</v>
      </c>
      <c r="C96" s="8">
        <v>2030.46</v>
      </c>
      <c r="D96" s="8">
        <v>2068.6060000000002</v>
      </c>
      <c r="E96" s="8">
        <v>792.03</v>
      </c>
    </row>
    <row r="97" spans="1:5" ht="14.25">
      <c r="A97" s="8" t="s">
        <v>259</v>
      </c>
      <c r="B97" s="8" t="s">
        <v>263</v>
      </c>
      <c r="C97" s="8">
        <v>10558.853999999999</v>
      </c>
      <c r="D97" s="8">
        <v>8596.8150000000005</v>
      </c>
      <c r="E97" s="8">
        <v>1964.954</v>
      </c>
    </row>
  </sheetData>
  <hyperlinks>
    <hyperlink ref="B1" r:id="rId1" xr:uid="{A4214696-4E82-4E54-B3A9-0D60A87F0D37}"/>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0915F-620E-4F57-A967-FE9DB6389D55}">
  <dimension ref="A1:M55"/>
  <sheetViews>
    <sheetView workbookViewId="0">
      <selection activeCell="C42" sqref="C42:E43"/>
    </sheetView>
  </sheetViews>
  <sheetFormatPr defaultRowHeight="12.75"/>
  <cols>
    <col min="2" max="2" width="20" customWidth="1"/>
    <col min="3" max="3" width="13.5703125" bestFit="1" customWidth="1"/>
    <col min="4" max="4" width="11.28515625" bestFit="1" customWidth="1"/>
    <col min="5" max="6" width="18.85546875" bestFit="1" customWidth="1"/>
    <col min="9" max="9" width="16.5703125" customWidth="1"/>
    <col min="10" max="10" width="13.5703125" bestFit="1" customWidth="1"/>
    <col min="11" max="11" width="8.42578125" bestFit="1" customWidth="1"/>
    <col min="12" max="13" width="18.85546875" bestFit="1" customWidth="1"/>
  </cols>
  <sheetData>
    <row r="1" spans="1:13">
      <c r="A1" s="7" t="s">
        <v>26</v>
      </c>
      <c r="B1" t="s">
        <v>309</v>
      </c>
    </row>
    <row r="3" spans="1:13">
      <c r="A3" s="7" t="s">
        <v>28</v>
      </c>
      <c r="B3" t="s">
        <v>346</v>
      </c>
      <c r="H3" s="7" t="s">
        <v>28</v>
      </c>
      <c r="I3" t="s">
        <v>346</v>
      </c>
    </row>
    <row r="4" spans="1:13">
      <c r="A4" s="16" t="s">
        <v>307</v>
      </c>
      <c r="B4" s="23" t="s">
        <v>347</v>
      </c>
      <c r="C4" s="23" t="s">
        <v>218</v>
      </c>
      <c r="D4" s="23" t="s">
        <v>348</v>
      </c>
      <c r="E4" s="23" t="s">
        <v>349</v>
      </c>
      <c r="F4" s="23" t="s">
        <v>350</v>
      </c>
      <c r="H4" s="16" t="s">
        <v>307</v>
      </c>
      <c r="I4" s="23" t="s">
        <v>347</v>
      </c>
      <c r="J4" s="23" t="s">
        <v>218</v>
      </c>
      <c r="K4" s="23" t="s">
        <v>348</v>
      </c>
      <c r="L4" s="23" t="s">
        <v>349</v>
      </c>
      <c r="M4" s="23" t="s">
        <v>350</v>
      </c>
    </row>
    <row r="5" spans="1:13" ht="14.25">
      <c r="A5" s="26" t="s">
        <v>249</v>
      </c>
      <c r="B5" s="26" t="s">
        <v>271</v>
      </c>
      <c r="C5" s="26" t="s">
        <v>272</v>
      </c>
      <c r="D5" s="26" t="s">
        <v>273</v>
      </c>
      <c r="E5" s="26" t="s">
        <v>274</v>
      </c>
      <c r="F5" s="26"/>
      <c r="H5" s="26" t="s">
        <v>249</v>
      </c>
      <c r="I5" s="26" t="s">
        <v>271</v>
      </c>
      <c r="J5" s="26">
        <v>9842</v>
      </c>
      <c r="K5" s="26">
        <v>124</v>
      </c>
      <c r="L5" s="26">
        <v>90656</v>
      </c>
      <c r="M5" s="26">
        <v>48</v>
      </c>
    </row>
    <row r="6" spans="1:13" ht="14.25">
      <c r="A6" s="26" t="s">
        <v>249</v>
      </c>
      <c r="B6" s="26" t="s">
        <v>275</v>
      </c>
      <c r="C6" s="26" t="s">
        <v>276</v>
      </c>
      <c r="D6" s="26" t="s">
        <v>277</v>
      </c>
      <c r="E6" s="26" t="s">
        <v>278</v>
      </c>
      <c r="F6" s="26">
        <v>48</v>
      </c>
      <c r="H6" s="26" t="s">
        <v>249</v>
      </c>
      <c r="I6" s="26" t="s">
        <v>275</v>
      </c>
      <c r="J6" s="26">
        <v>2320</v>
      </c>
      <c r="K6" s="26">
        <v>164.5</v>
      </c>
      <c r="L6" s="26">
        <v>38010</v>
      </c>
      <c r="M6" s="26">
        <v>48</v>
      </c>
    </row>
    <row r="7" spans="1:13" ht="14.25">
      <c r="A7" s="26" t="s">
        <v>249</v>
      </c>
      <c r="B7" s="26" t="s">
        <v>279</v>
      </c>
      <c r="C7" s="26" t="s">
        <v>280</v>
      </c>
      <c r="D7" s="26" t="s">
        <v>281</v>
      </c>
      <c r="E7" s="26" t="s">
        <v>282</v>
      </c>
      <c r="F7" s="26">
        <v>48</v>
      </c>
      <c r="H7" s="26" t="s">
        <v>249</v>
      </c>
      <c r="I7" s="26" t="s">
        <v>279</v>
      </c>
      <c r="J7" s="26">
        <v>1016</v>
      </c>
      <c r="K7" s="26">
        <v>248</v>
      </c>
      <c r="L7" s="26">
        <v>34160</v>
      </c>
      <c r="M7" s="26">
        <v>48</v>
      </c>
    </row>
    <row r="8" spans="1:13" ht="14.25">
      <c r="A8" s="26" t="s">
        <v>254</v>
      </c>
      <c r="B8" s="26" t="s">
        <v>283</v>
      </c>
      <c r="C8" s="26" t="s">
        <v>284</v>
      </c>
      <c r="D8" s="26" t="s">
        <v>285</v>
      </c>
      <c r="E8" s="26" t="s">
        <v>286</v>
      </c>
      <c r="F8" s="26">
        <v>48</v>
      </c>
      <c r="H8" s="26" t="s">
        <v>254</v>
      </c>
      <c r="I8" s="26" t="s">
        <v>283</v>
      </c>
      <c r="J8" s="26">
        <v>31266</v>
      </c>
      <c r="K8" s="26">
        <v>178</v>
      </c>
      <c r="L8" s="26">
        <v>299680</v>
      </c>
      <c r="M8" s="26">
        <v>48</v>
      </c>
    </row>
    <row r="9" spans="1:13" ht="14.25">
      <c r="A9" s="26" t="s">
        <v>254</v>
      </c>
      <c r="B9" s="26" t="s">
        <v>287</v>
      </c>
      <c r="C9" s="26" t="s">
        <v>288</v>
      </c>
      <c r="D9" s="26" t="s">
        <v>289</v>
      </c>
      <c r="E9" s="26" t="s">
        <v>290</v>
      </c>
      <c r="F9" s="26">
        <v>48</v>
      </c>
      <c r="H9" s="26" t="s">
        <v>254</v>
      </c>
      <c r="I9" s="26" t="s">
        <v>287</v>
      </c>
      <c r="J9" s="26">
        <v>6005.5</v>
      </c>
      <c r="K9" s="26">
        <v>286</v>
      </c>
      <c r="L9" s="26">
        <v>174846</v>
      </c>
      <c r="M9" s="26">
        <v>48</v>
      </c>
    </row>
    <row r="10" spans="1:13" ht="14.25">
      <c r="A10" s="26" t="s">
        <v>254</v>
      </c>
      <c r="B10" s="26" t="s">
        <v>291</v>
      </c>
      <c r="C10" s="26" t="s">
        <v>292</v>
      </c>
      <c r="D10" s="26" t="s">
        <v>293</v>
      </c>
      <c r="E10" s="26" t="s">
        <v>294</v>
      </c>
      <c r="F10" s="26">
        <v>48</v>
      </c>
      <c r="H10" s="26" t="s">
        <v>254</v>
      </c>
      <c r="I10" s="26" t="s">
        <v>291</v>
      </c>
      <c r="J10" s="26">
        <v>4112</v>
      </c>
      <c r="K10" s="26">
        <v>376</v>
      </c>
      <c r="L10" s="26">
        <v>128432</v>
      </c>
      <c r="M10" s="26">
        <v>48</v>
      </c>
    </row>
    <row r="11" spans="1:13" ht="14.25">
      <c r="A11" s="26" t="s">
        <v>259</v>
      </c>
      <c r="B11" s="26" t="s">
        <v>295</v>
      </c>
      <c r="C11" s="26" t="s">
        <v>296</v>
      </c>
      <c r="D11" s="26" t="s">
        <v>297</v>
      </c>
      <c r="E11" s="26" t="s">
        <v>298</v>
      </c>
      <c r="F11" s="26">
        <v>48</v>
      </c>
      <c r="H11" s="26" t="s">
        <v>259</v>
      </c>
      <c r="I11" s="26" t="s">
        <v>295</v>
      </c>
      <c r="J11" s="26">
        <v>71890</v>
      </c>
      <c r="K11" s="26">
        <v>232</v>
      </c>
      <c r="L11" s="26">
        <v>702980</v>
      </c>
      <c r="M11" s="26">
        <v>48</v>
      </c>
    </row>
    <row r="12" spans="1:13" ht="14.25">
      <c r="A12" s="26" t="s">
        <v>259</v>
      </c>
      <c r="B12" s="26" t="s">
        <v>299</v>
      </c>
      <c r="C12" s="26" t="s">
        <v>300</v>
      </c>
      <c r="D12" s="26" t="s">
        <v>301</v>
      </c>
      <c r="E12" s="26" t="s">
        <v>302</v>
      </c>
      <c r="F12" s="26">
        <v>48</v>
      </c>
      <c r="H12" s="26" t="s">
        <v>259</v>
      </c>
      <c r="I12" s="26" t="s">
        <v>299</v>
      </c>
      <c r="J12" s="26">
        <v>15203.5</v>
      </c>
      <c r="K12" s="26">
        <v>380.5</v>
      </c>
      <c r="L12" s="26">
        <v>432345</v>
      </c>
      <c r="M12" s="26">
        <v>48</v>
      </c>
    </row>
    <row r="13" spans="1:13" ht="14.25">
      <c r="A13" s="26" t="s">
        <v>259</v>
      </c>
      <c r="B13" s="26" t="s">
        <v>303</v>
      </c>
      <c r="C13" s="26" t="s">
        <v>304</v>
      </c>
      <c r="D13" s="26" t="s">
        <v>305</v>
      </c>
      <c r="E13" s="26" t="s">
        <v>306</v>
      </c>
      <c r="F13" s="26">
        <v>48</v>
      </c>
      <c r="H13" s="26" t="s">
        <v>259</v>
      </c>
      <c r="I13" s="26" t="s">
        <v>303</v>
      </c>
      <c r="J13" s="26">
        <v>8016</v>
      </c>
      <c r="K13" s="26">
        <v>576</v>
      </c>
      <c r="L13" s="26">
        <v>389360</v>
      </c>
      <c r="M13" s="26">
        <v>48</v>
      </c>
    </row>
    <row r="15" spans="1:13">
      <c r="A15" s="7" t="s">
        <v>28</v>
      </c>
      <c r="B15" s="7" t="s">
        <v>329</v>
      </c>
    </row>
    <row r="16" spans="1:13">
      <c r="A16" s="16" t="s">
        <v>241</v>
      </c>
      <c r="B16" s="16" t="s">
        <v>342</v>
      </c>
      <c r="C16" s="16" t="s">
        <v>344</v>
      </c>
      <c r="D16" s="16" t="s">
        <v>343</v>
      </c>
      <c r="E16" s="16" t="s">
        <v>345</v>
      </c>
    </row>
    <row r="17" spans="1:5" ht="14.25">
      <c r="A17" s="26" t="s">
        <v>249</v>
      </c>
      <c r="B17" s="26" t="s">
        <v>330</v>
      </c>
      <c r="C17" s="26">
        <v>9842</v>
      </c>
      <c r="D17" s="26">
        <v>106</v>
      </c>
      <c r="E17" s="26" t="s">
        <v>331</v>
      </c>
    </row>
    <row r="18" spans="1:5" ht="14.25">
      <c r="A18" s="26" t="s">
        <v>249</v>
      </c>
      <c r="B18" s="26" t="s">
        <v>275</v>
      </c>
      <c r="C18" s="26">
        <v>2320</v>
      </c>
      <c r="D18" s="26">
        <v>164.5</v>
      </c>
      <c r="E18" s="26" t="s">
        <v>332</v>
      </c>
    </row>
    <row r="19" spans="1:5" ht="14.25">
      <c r="A19" s="26" t="s">
        <v>249</v>
      </c>
      <c r="B19" s="26" t="s">
        <v>279</v>
      </c>
      <c r="C19" s="26">
        <v>1016</v>
      </c>
      <c r="D19" s="26">
        <v>248</v>
      </c>
      <c r="E19" s="26" t="s">
        <v>333</v>
      </c>
    </row>
    <row r="20" spans="1:5" ht="14.25">
      <c r="A20" s="26" t="s">
        <v>254</v>
      </c>
      <c r="B20" s="26" t="s">
        <v>334</v>
      </c>
      <c r="C20" s="26">
        <v>31266</v>
      </c>
      <c r="D20" s="26">
        <v>152</v>
      </c>
      <c r="E20" s="26" t="s">
        <v>335</v>
      </c>
    </row>
    <row r="21" spans="1:5" ht="14.25">
      <c r="A21" s="26" t="s">
        <v>254</v>
      </c>
      <c r="B21" s="26" t="s">
        <v>287</v>
      </c>
      <c r="C21" s="26">
        <v>6005.5</v>
      </c>
      <c r="D21" s="26">
        <v>286</v>
      </c>
      <c r="E21" s="26" t="s">
        <v>336</v>
      </c>
    </row>
    <row r="22" spans="1:5" ht="14.25">
      <c r="A22" s="26" t="s">
        <v>254</v>
      </c>
      <c r="B22" s="26" t="s">
        <v>291</v>
      </c>
      <c r="C22" s="26">
        <v>4112</v>
      </c>
      <c r="D22" s="26">
        <v>376</v>
      </c>
      <c r="E22" s="26" t="s">
        <v>337</v>
      </c>
    </row>
    <row r="23" spans="1:5" ht="14.25">
      <c r="A23" s="26" t="s">
        <v>259</v>
      </c>
      <c r="B23" s="26" t="s">
        <v>338</v>
      </c>
      <c r="C23" s="26">
        <v>71890</v>
      </c>
      <c r="D23" s="26">
        <v>204</v>
      </c>
      <c r="E23" s="26" t="s">
        <v>339</v>
      </c>
    </row>
    <row r="24" spans="1:5" ht="14.25">
      <c r="A24" s="26" t="s">
        <v>259</v>
      </c>
      <c r="B24" s="26" t="s">
        <v>299</v>
      </c>
      <c r="C24" s="26">
        <v>15203.5</v>
      </c>
      <c r="D24" s="26">
        <v>380.5</v>
      </c>
      <c r="E24" s="26" t="s">
        <v>340</v>
      </c>
    </row>
    <row r="25" spans="1:5" ht="14.25">
      <c r="A25" s="26" t="s">
        <v>259</v>
      </c>
      <c r="B25" s="26" t="s">
        <v>303</v>
      </c>
      <c r="C25" s="26">
        <v>8016</v>
      </c>
      <c r="D25" s="26">
        <v>576</v>
      </c>
      <c r="E25" s="26" t="s">
        <v>341</v>
      </c>
    </row>
    <row r="28" spans="1:5">
      <c r="A28" s="7" t="s">
        <v>28</v>
      </c>
      <c r="B28" s="7" t="s">
        <v>308</v>
      </c>
    </row>
    <row r="29" spans="1:5">
      <c r="A29" s="15" t="s">
        <v>241</v>
      </c>
      <c r="B29" s="15" t="s">
        <v>328</v>
      </c>
      <c r="C29" s="15" t="s">
        <v>84</v>
      </c>
      <c r="D29" s="15" t="s">
        <v>85</v>
      </c>
      <c r="E29" s="15" t="s">
        <v>86</v>
      </c>
    </row>
    <row r="30" spans="1:5" ht="14.25">
      <c r="A30" s="36" t="s">
        <v>249</v>
      </c>
      <c r="B30" s="36" t="s">
        <v>310</v>
      </c>
      <c r="C30" s="36">
        <v>9595012</v>
      </c>
      <c r="D30" s="36">
        <v>10964945</v>
      </c>
      <c r="E30" s="36">
        <v>3161199</v>
      </c>
    </row>
    <row r="31" spans="1:5" ht="14.25">
      <c r="A31" s="36" t="s">
        <v>249</v>
      </c>
      <c r="B31" s="36" t="s">
        <v>311</v>
      </c>
      <c r="C31" s="36">
        <v>9515984</v>
      </c>
      <c r="D31" s="36">
        <v>4387586</v>
      </c>
      <c r="E31" s="36">
        <v>3161199</v>
      </c>
    </row>
    <row r="32" spans="1:5" ht="14.25">
      <c r="A32" s="36" t="s">
        <v>249</v>
      </c>
      <c r="B32" s="36" t="s">
        <v>312</v>
      </c>
      <c r="C32" s="36">
        <v>3232587</v>
      </c>
      <c r="D32" s="36">
        <v>12408096</v>
      </c>
      <c r="E32" s="36">
        <v>3959869</v>
      </c>
    </row>
    <row r="33" spans="1:5" ht="14.25">
      <c r="A33" s="36" t="s">
        <v>249</v>
      </c>
      <c r="B33" s="36" t="s">
        <v>313</v>
      </c>
      <c r="C33" s="36">
        <v>3232636</v>
      </c>
      <c r="D33" s="36">
        <v>9825797</v>
      </c>
      <c r="E33" s="36">
        <v>3959869</v>
      </c>
    </row>
    <row r="34" spans="1:5" ht="14.25">
      <c r="A34" s="36" t="s">
        <v>249</v>
      </c>
      <c r="B34" s="36" t="s">
        <v>314</v>
      </c>
      <c r="C34" s="36">
        <v>2441908</v>
      </c>
      <c r="D34" s="36">
        <v>19681409</v>
      </c>
      <c r="E34" s="36">
        <v>8086815</v>
      </c>
    </row>
    <row r="35" spans="1:5" ht="14.25">
      <c r="A35" s="36" t="s">
        <v>249</v>
      </c>
      <c r="B35" s="36" t="s">
        <v>315</v>
      </c>
      <c r="C35" s="36">
        <v>2447831</v>
      </c>
      <c r="D35" s="36">
        <v>17538089</v>
      </c>
      <c r="E35" s="36">
        <v>8086815</v>
      </c>
    </row>
    <row r="36" spans="1:5" ht="14.25">
      <c r="A36" s="36" t="s">
        <v>254</v>
      </c>
      <c r="B36" s="36" t="s">
        <v>316</v>
      </c>
      <c r="C36" s="36">
        <v>44658255</v>
      </c>
      <c r="D36" s="36">
        <v>47587816</v>
      </c>
      <c r="E36" s="36">
        <v>9443639</v>
      </c>
    </row>
    <row r="37" spans="1:5" ht="14.25">
      <c r="A37" s="36" t="s">
        <v>254</v>
      </c>
      <c r="B37" s="36" t="s">
        <v>317</v>
      </c>
      <c r="C37" s="36">
        <v>44767410</v>
      </c>
      <c r="D37" s="36">
        <v>15031152</v>
      </c>
      <c r="E37" s="36">
        <v>9443639</v>
      </c>
    </row>
    <row r="38" spans="1:5" ht="14.25">
      <c r="A38" s="36" t="s">
        <v>254</v>
      </c>
      <c r="B38" s="36" t="s">
        <v>318</v>
      </c>
      <c r="C38" s="36">
        <v>23236343</v>
      </c>
      <c r="D38" s="36">
        <v>60561733</v>
      </c>
      <c r="E38" s="36">
        <v>18853861</v>
      </c>
    </row>
    <row r="39" spans="1:5" ht="14.25">
      <c r="A39" s="36" t="s">
        <v>254</v>
      </c>
      <c r="B39" s="36" t="s">
        <v>319</v>
      </c>
      <c r="C39" s="36">
        <v>23264092</v>
      </c>
      <c r="D39" s="36">
        <v>41138270</v>
      </c>
      <c r="E39" s="36">
        <v>18853861</v>
      </c>
    </row>
    <row r="40" spans="1:5" ht="14.25">
      <c r="A40" s="36" t="s">
        <v>254</v>
      </c>
      <c r="B40" s="36" t="s">
        <v>320</v>
      </c>
      <c r="C40" s="36">
        <v>15295383</v>
      </c>
      <c r="D40" s="36">
        <v>81382976</v>
      </c>
      <c r="E40" s="36">
        <v>31084401</v>
      </c>
    </row>
    <row r="41" spans="1:5" ht="14.25">
      <c r="A41" s="36" t="s">
        <v>254</v>
      </c>
      <c r="B41" s="36" t="s">
        <v>321</v>
      </c>
      <c r="C41" s="36">
        <v>15315591</v>
      </c>
      <c r="D41" s="36">
        <v>68739319</v>
      </c>
      <c r="E41" s="36">
        <v>31084401</v>
      </c>
    </row>
    <row r="42" spans="1:5" ht="14.25">
      <c r="A42" s="36" t="s">
        <v>259</v>
      </c>
      <c r="B42" s="36" t="s">
        <v>322</v>
      </c>
      <c r="C42" s="36">
        <v>166196633</v>
      </c>
      <c r="D42" s="36">
        <v>158443732</v>
      </c>
      <c r="E42" s="36">
        <v>25289616</v>
      </c>
    </row>
    <row r="43" spans="1:5" ht="14.25">
      <c r="A43" s="36" t="s">
        <v>259</v>
      </c>
      <c r="B43" s="36" t="s">
        <v>323</v>
      </c>
      <c r="C43" s="36">
        <v>166462440</v>
      </c>
      <c r="D43" s="36">
        <v>36468696</v>
      </c>
      <c r="E43" s="36">
        <v>25289616</v>
      </c>
    </row>
    <row r="44" spans="1:5" ht="14.25">
      <c r="A44" s="36" t="s">
        <v>259</v>
      </c>
      <c r="B44" s="36" t="s">
        <v>324</v>
      </c>
      <c r="C44" s="36">
        <v>81275417</v>
      </c>
      <c r="D44" s="36">
        <v>172139775</v>
      </c>
      <c r="E44" s="36">
        <v>47936266</v>
      </c>
    </row>
    <row r="45" spans="1:5" ht="14.25">
      <c r="A45" s="36" t="s">
        <v>259</v>
      </c>
      <c r="B45" s="36" t="s">
        <v>325</v>
      </c>
      <c r="C45" s="36">
        <v>81451921</v>
      </c>
      <c r="D45" s="36">
        <v>104229173</v>
      </c>
      <c r="E45" s="36">
        <v>47936266</v>
      </c>
    </row>
    <row r="46" spans="1:5" ht="14.25">
      <c r="A46" s="36" t="s">
        <v>259</v>
      </c>
      <c r="B46" s="36" t="s">
        <v>326</v>
      </c>
      <c r="C46" s="36">
        <v>59318482</v>
      </c>
      <c r="D46" s="36">
        <v>237150613</v>
      </c>
      <c r="E46" s="36">
        <v>90472932</v>
      </c>
    </row>
    <row r="47" spans="1:5" ht="14.25">
      <c r="A47" s="36" t="s">
        <v>259</v>
      </c>
      <c r="B47" s="36" t="s">
        <v>327</v>
      </c>
      <c r="C47" s="36">
        <v>59367845</v>
      </c>
      <c r="D47" s="36">
        <v>186358881</v>
      </c>
      <c r="E47" s="36">
        <v>90472932</v>
      </c>
    </row>
    <row r="51" spans="1:8">
      <c r="A51" s="7" t="s">
        <v>28</v>
      </c>
      <c r="B51" t="s">
        <v>351</v>
      </c>
    </row>
    <row r="52" spans="1:8">
      <c r="A52" t="s">
        <v>241</v>
      </c>
      <c r="B52" t="s">
        <v>352</v>
      </c>
      <c r="C52" t="s">
        <v>353</v>
      </c>
      <c r="D52" t="s">
        <v>354</v>
      </c>
      <c r="E52" t="s">
        <v>355</v>
      </c>
      <c r="F52" t="s">
        <v>356</v>
      </c>
      <c r="G52" t="s">
        <v>357</v>
      </c>
      <c r="H52" t="s">
        <v>358</v>
      </c>
    </row>
    <row r="53" spans="1:8">
      <c r="A53" t="s">
        <v>249</v>
      </c>
      <c r="B53" t="s">
        <v>359</v>
      </c>
      <c r="C53">
        <v>904287</v>
      </c>
      <c r="D53">
        <v>3760</v>
      </c>
      <c r="E53">
        <v>713054</v>
      </c>
      <c r="F53">
        <v>4768</v>
      </c>
      <c r="G53">
        <v>168300</v>
      </c>
      <c r="H53">
        <v>20202</v>
      </c>
    </row>
    <row r="54" spans="1:8">
      <c r="A54" t="s">
        <v>254</v>
      </c>
      <c r="B54" t="s">
        <v>360</v>
      </c>
      <c r="C54">
        <v>5497621</v>
      </c>
      <c r="D54">
        <v>618</v>
      </c>
      <c r="E54">
        <v>2206664</v>
      </c>
      <c r="F54">
        <v>1541</v>
      </c>
      <c r="G54">
        <v>577521</v>
      </c>
      <c r="H54">
        <v>5887</v>
      </c>
    </row>
    <row r="55" spans="1:8">
      <c r="A55" t="s">
        <v>259</v>
      </c>
      <c r="B55" t="s">
        <v>361</v>
      </c>
      <c r="C55">
        <v>18096522</v>
      </c>
      <c r="D55">
        <v>188</v>
      </c>
      <c r="E55">
        <v>5099659</v>
      </c>
      <c r="F55">
        <v>667</v>
      </c>
      <c r="G55">
        <v>1641880</v>
      </c>
      <c r="H55">
        <v>2071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07A5-5AB8-49DA-B14E-1A4B25557103}">
  <dimension ref="A1:J53"/>
  <sheetViews>
    <sheetView zoomScale="115" zoomScaleNormal="115" workbookViewId="0">
      <selection activeCell="A14" sqref="A14:A25"/>
    </sheetView>
  </sheetViews>
  <sheetFormatPr defaultRowHeight="12.75"/>
  <cols>
    <col min="1" max="1" width="24.5703125" bestFit="1" customWidth="1"/>
    <col min="2" max="2" width="30.28515625" customWidth="1"/>
    <col min="3" max="3" width="26" customWidth="1"/>
    <col min="4" max="4" width="28" customWidth="1"/>
    <col min="5" max="5" width="14.28515625" customWidth="1"/>
    <col min="6" max="9" width="11.140625" bestFit="1" customWidth="1"/>
    <col min="10" max="10" width="9.28515625" bestFit="1" customWidth="1"/>
  </cols>
  <sheetData>
    <row r="1" spans="1:10">
      <c r="A1" s="7" t="s">
        <v>0</v>
      </c>
      <c r="B1" t="s">
        <v>362</v>
      </c>
    </row>
    <row r="2" spans="1:10" ht="20.25" customHeight="1">
      <c r="A2" t="s">
        <v>22</v>
      </c>
      <c r="B2" s="27" t="s">
        <v>384</v>
      </c>
    </row>
    <row r="3" spans="1:10">
      <c r="A3" s="23"/>
      <c r="B3" s="23" t="s">
        <v>133</v>
      </c>
      <c r="C3" s="23" t="s">
        <v>10</v>
      </c>
      <c r="D3" s="23" t="s">
        <v>12</v>
      </c>
      <c r="E3" s="23" t="s">
        <v>34</v>
      </c>
      <c r="F3" s="23" t="s">
        <v>375</v>
      </c>
      <c r="G3" s="23" t="s">
        <v>376</v>
      </c>
      <c r="H3" s="23" t="s">
        <v>377</v>
      </c>
      <c r="I3" s="23" t="s">
        <v>378</v>
      </c>
      <c r="J3" s="23" t="s">
        <v>379</v>
      </c>
    </row>
    <row r="4" spans="1:10">
      <c r="A4" s="23" t="s">
        <v>380</v>
      </c>
      <c r="B4" s="23">
        <v>1</v>
      </c>
      <c r="C4" s="23">
        <v>112</v>
      </c>
      <c r="D4" s="23">
        <v>44</v>
      </c>
      <c r="E4" s="23">
        <v>256</v>
      </c>
      <c r="F4" s="23">
        <v>278432</v>
      </c>
      <c r="G4" s="23">
        <v>237896</v>
      </c>
      <c r="H4" s="23">
        <v>43576</v>
      </c>
      <c r="I4" s="23">
        <v>48</v>
      </c>
      <c r="J4" s="23">
        <v>128</v>
      </c>
    </row>
    <row r="5" spans="1:10">
      <c r="A5" s="23" t="s">
        <v>381</v>
      </c>
      <c r="B5" s="23">
        <v>1</v>
      </c>
      <c r="C5" s="23">
        <v>160</v>
      </c>
      <c r="D5" s="23">
        <v>64</v>
      </c>
      <c r="E5" s="23">
        <v>16</v>
      </c>
      <c r="F5" s="23">
        <v>412160</v>
      </c>
      <c r="G5" s="23">
        <v>348704</v>
      </c>
      <c r="H5" s="23">
        <v>66576</v>
      </c>
      <c r="I5" s="23">
        <v>48</v>
      </c>
      <c r="J5" s="23">
        <v>96</v>
      </c>
    </row>
    <row r="6" spans="1:10">
      <c r="A6" s="23" t="s">
        <v>382</v>
      </c>
      <c r="B6" s="23">
        <v>3</v>
      </c>
      <c r="C6" s="23">
        <v>184</v>
      </c>
      <c r="D6" s="23">
        <v>72</v>
      </c>
      <c r="E6" s="23">
        <v>256</v>
      </c>
      <c r="F6" s="23">
        <v>1225440</v>
      </c>
      <c r="G6" s="23">
        <v>1044320</v>
      </c>
      <c r="H6" s="23">
        <v>189232</v>
      </c>
      <c r="I6" s="23">
        <v>48</v>
      </c>
      <c r="J6" s="23">
        <v>200</v>
      </c>
    </row>
    <row r="7" spans="1:10">
      <c r="A7" s="23" t="s">
        <v>383</v>
      </c>
      <c r="B7" s="23">
        <v>5</v>
      </c>
      <c r="C7" s="23">
        <v>244</v>
      </c>
      <c r="D7" s="23">
        <v>96</v>
      </c>
      <c r="E7" s="23">
        <v>256</v>
      </c>
      <c r="F7" s="23">
        <v>2869440</v>
      </c>
      <c r="G7" s="23">
        <v>2436704</v>
      </c>
      <c r="H7" s="23">
        <v>446992</v>
      </c>
      <c r="I7" s="23">
        <v>48</v>
      </c>
      <c r="J7" s="23">
        <v>260</v>
      </c>
    </row>
    <row r="11" spans="1:10">
      <c r="A11" s="7" t="s">
        <v>22</v>
      </c>
      <c r="B11" t="s">
        <v>392</v>
      </c>
    </row>
    <row r="12" spans="1:10">
      <c r="B12" s="59" t="s">
        <v>395</v>
      </c>
      <c r="C12" s="59"/>
      <c r="D12" s="59"/>
      <c r="F12" s="59" t="s">
        <v>396</v>
      </c>
      <c r="G12" s="59"/>
      <c r="H12" s="59"/>
    </row>
    <row r="13" spans="1:10">
      <c r="A13" s="32" t="s">
        <v>385</v>
      </c>
      <c r="B13" s="32" t="s">
        <v>393</v>
      </c>
      <c r="C13" s="32" t="s">
        <v>394</v>
      </c>
      <c r="D13" s="32" t="s">
        <v>86</v>
      </c>
      <c r="E13" s="32"/>
      <c r="F13" s="32" t="s">
        <v>393</v>
      </c>
      <c r="G13" s="32" t="s">
        <v>394</v>
      </c>
      <c r="H13" s="32" t="s">
        <v>86</v>
      </c>
    </row>
    <row r="14" spans="1:10">
      <c r="A14" s="32" t="s">
        <v>386</v>
      </c>
      <c r="B14" s="32">
        <v>3311188</v>
      </c>
      <c r="C14" s="60">
        <v>116624</v>
      </c>
      <c r="D14" s="32">
        <v>82668</v>
      </c>
      <c r="E14" s="32"/>
      <c r="F14" s="32">
        <v>2903434</v>
      </c>
      <c r="G14" s="60">
        <v>105324</v>
      </c>
      <c r="H14" s="32">
        <v>90336</v>
      </c>
    </row>
    <row r="15" spans="1:10">
      <c r="A15" s="32" t="s">
        <v>387</v>
      </c>
      <c r="B15" s="32">
        <v>3393872</v>
      </c>
      <c r="C15" s="60"/>
      <c r="D15" s="60">
        <v>311720</v>
      </c>
      <c r="E15" s="32"/>
      <c r="F15" s="32">
        <v>2858724</v>
      </c>
      <c r="G15" s="60"/>
      <c r="H15" s="60">
        <v>224006</v>
      </c>
    </row>
    <row r="16" spans="1:10">
      <c r="A16" s="32" t="s">
        <v>388</v>
      </c>
      <c r="B16" s="32">
        <v>3287336</v>
      </c>
      <c r="C16" s="32">
        <v>2251440</v>
      </c>
      <c r="D16" s="60"/>
      <c r="E16" s="32"/>
      <c r="F16" s="32">
        <v>2848774</v>
      </c>
      <c r="G16" s="32">
        <v>1876442</v>
      </c>
      <c r="H16" s="60"/>
    </row>
    <row r="17" spans="1:8">
      <c r="A17" s="32" t="s">
        <v>389</v>
      </c>
      <c r="B17" s="32">
        <v>4945376</v>
      </c>
      <c r="C17" s="60">
        <v>123376</v>
      </c>
      <c r="D17" s="32">
        <v>60832</v>
      </c>
      <c r="E17" s="32"/>
      <c r="F17" s="32">
        <v>4332050</v>
      </c>
      <c r="G17" s="60">
        <v>109314</v>
      </c>
      <c r="H17" s="32">
        <v>58274</v>
      </c>
    </row>
    <row r="18" spans="1:8">
      <c r="A18" s="32" t="s">
        <v>390</v>
      </c>
      <c r="B18" s="32">
        <v>5002756</v>
      </c>
      <c r="C18" s="60"/>
      <c r="D18" s="60">
        <v>398596</v>
      </c>
      <c r="E18" s="32"/>
      <c r="F18" s="32">
        <v>4376338</v>
      </c>
      <c r="G18" s="60"/>
      <c r="H18" s="60">
        <v>276520</v>
      </c>
    </row>
    <row r="19" spans="1:8">
      <c r="A19" s="32" t="s">
        <v>391</v>
      </c>
      <c r="B19" s="32">
        <v>5448272</v>
      </c>
      <c r="C19" s="32">
        <v>3042756</v>
      </c>
      <c r="D19" s="60"/>
      <c r="E19" s="32"/>
      <c r="F19" s="32">
        <v>4450838</v>
      </c>
      <c r="G19" s="32">
        <v>2473254</v>
      </c>
      <c r="H19" s="60"/>
    </row>
    <row r="20" spans="1:8">
      <c r="A20" s="32" t="s">
        <v>397</v>
      </c>
      <c r="B20" s="32">
        <v>22046680</v>
      </c>
      <c r="C20" s="58">
        <v>346424</v>
      </c>
      <c r="D20" s="32">
        <v>275216</v>
      </c>
      <c r="E20" s="32"/>
      <c r="F20" s="32">
        <v>17603360</v>
      </c>
      <c r="G20" s="58">
        <v>299316</v>
      </c>
      <c r="H20" s="32">
        <v>241588</v>
      </c>
    </row>
    <row r="21" spans="1:8">
      <c r="A21" s="32" t="s">
        <v>398</v>
      </c>
      <c r="B21" s="32">
        <v>22389144</v>
      </c>
      <c r="C21" s="58"/>
      <c r="D21" s="58">
        <v>1280160</v>
      </c>
      <c r="E21" s="32"/>
      <c r="F21" s="32">
        <v>17534058</v>
      </c>
      <c r="G21" s="58"/>
      <c r="H21" s="58">
        <v>917402</v>
      </c>
    </row>
    <row r="22" spans="1:8">
      <c r="A22" s="32" t="s">
        <v>399</v>
      </c>
      <c r="B22" s="32">
        <v>21779704</v>
      </c>
      <c r="C22" s="32">
        <v>11381092</v>
      </c>
      <c r="D22" s="58"/>
      <c r="E22" s="32"/>
      <c r="F22" s="32">
        <v>17157802</v>
      </c>
      <c r="G22" s="32">
        <v>9965110</v>
      </c>
      <c r="H22" s="58"/>
    </row>
    <row r="23" spans="1:8">
      <c r="A23" s="32" t="s">
        <v>400</v>
      </c>
      <c r="B23" s="32">
        <v>58162124</v>
      </c>
      <c r="C23" s="58">
        <v>690752</v>
      </c>
      <c r="D23" s="32">
        <v>514100</v>
      </c>
      <c r="E23" s="32"/>
      <c r="F23" s="32">
        <v>48480444</v>
      </c>
      <c r="G23" s="58">
        <v>591812</v>
      </c>
      <c r="H23" s="32">
        <v>470886</v>
      </c>
    </row>
    <row r="24" spans="1:8">
      <c r="A24" s="32" t="s">
        <v>401</v>
      </c>
      <c r="B24" s="32">
        <v>57315504</v>
      </c>
      <c r="C24" s="58"/>
      <c r="D24" s="58">
        <v>2842416</v>
      </c>
      <c r="E24" s="32"/>
      <c r="F24" s="32">
        <v>46656796</v>
      </c>
      <c r="G24" s="58"/>
      <c r="H24" s="58">
        <v>2032992</v>
      </c>
    </row>
    <row r="25" spans="1:8">
      <c r="A25" s="32" t="s">
        <v>402</v>
      </c>
      <c r="B25" s="32">
        <v>57306980</v>
      </c>
      <c r="C25" s="32">
        <v>26021784</v>
      </c>
      <c r="D25" s="58"/>
      <c r="E25" s="32"/>
      <c r="F25" s="32">
        <v>45492216</v>
      </c>
      <c r="G25" s="32">
        <v>22992816</v>
      </c>
      <c r="H25" s="58"/>
    </row>
    <row r="29" spans="1:8">
      <c r="A29" s="7" t="s">
        <v>153</v>
      </c>
      <c r="B29" s="7" t="s">
        <v>374</v>
      </c>
    </row>
    <row r="30" spans="1:8">
      <c r="A30" s="42" t="s">
        <v>363</v>
      </c>
      <c r="B30" s="42" t="s">
        <v>364</v>
      </c>
      <c r="C30" s="42" t="s">
        <v>365</v>
      </c>
      <c r="D30" s="42" t="s">
        <v>366</v>
      </c>
      <c r="E30" s="42" t="s">
        <v>367</v>
      </c>
    </row>
    <row r="31" spans="1:8">
      <c r="A31" s="17" t="s">
        <v>368</v>
      </c>
      <c r="B31" s="42">
        <v>15744</v>
      </c>
      <c r="C31" s="57">
        <v>5268</v>
      </c>
      <c r="D31" s="42">
        <v>2548</v>
      </c>
      <c r="E31" s="42">
        <v>72.400000000000006</v>
      </c>
    </row>
    <row r="32" spans="1:8">
      <c r="A32" s="42" t="s">
        <v>369</v>
      </c>
      <c r="B32" s="42">
        <v>142312</v>
      </c>
      <c r="C32" s="57"/>
      <c r="D32" s="56" t="s">
        <v>403</v>
      </c>
      <c r="E32" s="42">
        <v>75.3</v>
      </c>
    </row>
    <row r="33" spans="1:5">
      <c r="A33" s="42" t="s">
        <v>370</v>
      </c>
      <c r="B33" s="42">
        <v>380248</v>
      </c>
      <c r="C33" s="42">
        <v>243204</v>
      </c>
      <c r="D33" s="56"/>
      <c r="E33" s="42">
        <v>75.5</v>
      </c>
    </row>
    <row r="34" spans="1:5">
      <c r="A34" s="42"/>
      <c r="B34" s="42"/>
      <c r="C34" s="42"/>
      <c r="D34" s="42"/>
      <c r="E34" s="42"/>
    </row>
    <row r="35" spans="1:5">
      <c r="A35" s="42" t="s">
        <v>371</v>
      </c>
      <c r="B35" s="42">
        <v>613056</v>
      </c>
      <c r="C35" s="57">
        <v>5468</v>
      </c>
      <c r="D35" s="42">
        <v>1024</v>
      </c>
      <c r="E35" s="42">
        <v>31.6</v>
      </c>
    </row>
    <row r="36" spans="1:5">
      <c r="A36" s="42" t="s">
        <v>372</v>
      </c>
      <c r="B36" s="42">
        <v>350072</v>
      </c>
      <c r="C36" s="57"/>
      <c r="D36" s="57" t="s">
        <v>404</v>
      </c>
      <c r="E36" s="42">
        <v>33.200000000000003</v>
      </c>
    </row>
    <row r="37" spans="1:5">
      <c r="A37" s="42" t="s">
        <v>373</v>
      </c>
      <c r="B37" s="42">
        <v>416636</v>
      </c>
      <c r="C37" s="42">
        <v>354216</v>
      </c>
      <c r="D37" s="57"/>
      <c r="E37" s="42">
        <v>33.6</v>
      </c>
    </row>
    <row r="40" spans="1:5" ht="18" customHeight="1">
      <c r="A40" t="s">
        <v>28</v>
      </c>
      <c r="B40" s="27" t="s">
        <v>441</v>
      </c>
    </row>
    <row r="41" spans="1:5">
      <c r="A41" s="9" t="s">
        <v>363</v>
      </c>
      <c r="B41" s="9" t="s">
        <v>405</v>
      </c>
      <c r="C41" s="9" t="s">
        <v>406</v>
      </c>
      <c r="D41" s="9" t="s">
        <v>407</v>
      </c>
    </row>
    <row r="42" spans="1:5">
      <c r="A42" s="9" t="s">
        <v>389</v>
      </c>
      <c r="B42">
        <v>195744000</v>
      </c>
      <c r="C42" s="9">
        <v>202296000</v>
      </c>
      <c r="D42" s="9">
        <v>398040000</v>
      </c>
    </row>
    <row r="43" spans="1:5">
      <c r="A43" s="9" t="s">
        <v>390</v>
      </c>
      <c r="B43" s="9">
        <v>203321000</v>
      </c>
      <c r="C43" s="9">
        <v>110744000</v>
      </c>
      <c r="D43" s="9">
        <v>314065000</v>
      </c>
    </row>
    <row r="44" spans="1:5">
      <c r="A44" s="9" t="s">
        <v>391</v>
      </c>
      <c r="B44" s="9">
        <v>296161000</v>
      </c>
      <c r="C44" s="9">
        <v>18287000</v>
      </c>
      <c r="D44" s="9">
        <v>314447000</v>
      </c>
    </row>
    <row r="45" spans="1:5">
      <c r="A45" s="9"/>
      <c r="B45" s="9"/>
      <c r="C45" s="9"/>
      <c r="D45" s="9"/>
    </row>
    <row r="48" spans="1:5">
      <c r="A48" s="7" t="s">
        <v>22</v>
      </c>
      <c r="B48" s="7" t="s">
        <v>415</v>
      </c>
    </row>
    <row r="49" spans="1:4">
      <c r="A49" s="9" t="s">
        <v>363</v>
      </c>
      <c r="B49" s="9" t="s">
        <v>408</v>
      </c>
      <c r="C49" s="9" t="s">
        <v>409</v>
      </c>
      <c r="D49" s="9" t="s">
        <v>410</v>
      </c>
    </row>
    <row r="50" spans="1:4">
      <c r="A50" s="9" t="s">
        <v>411</v>
      </c>
      <c r="B50" s="45">
        <v>169280000</v>
      </c>
      <c r="C50" s="45">
        <v>2502000</v>
      </c>
      <c r="D50" s="55">
        <v>5804000</v>
      </c>
    </row>
    <row r="51" spans="1:4">
      <c r="A51" s="9" t="s">
        <v>412</v>
      </c>
      <c r="B51" s="45">
        <v>169281000</v>
      </c>
      <c r="C51" s="45">
        <v>83018000</v>
      </c>
      <c r="D51" s="55"/>
    </row>
    <row r="52" spans="1:4">
      <c r="A52" s="9" t="s">
        <v>413</v>
      </c>
      <c r="B52" s="45">
        <v>194875000</v>
      </c>
      <c r="C52" s="45">
        <v>2390000</v>
      </c>
      <c r="D52" s="55">
        <v>7594000</v>
      </c>
    </row>
    <row r="53" spans="1:4">
      <c r="A53" s="9" t="s">
        <v>414</v>
      </c>
      <c r="B53" s="45">
        <v>287715000</v>
      </c>
      <c r="C53" s="45">
        <v>105004000</v>
      </c>
      <c r="D53" s="55"/>
    </row>
  </sheetData>
  <mergeCells count="24">
    <mergeCell ref="B12:D12"/>
    <mergeCell ref="F12:H12"/>
    <mergeCell ref="G14:G15"/>
    <mergeCell ref="G17:G18"/>
    <mergeCell ref="H15:H16"/>
    <mergeCell ref="H18:H19"/>
    <mergeCell ref="D15:D16"/>
    <mergeCell ref="C14:C15"/>
    <mergeCell ref="C17:C18"/>
    <mergeCell ref="D18:D19"/>
    <mergeCell ref="C23:C24"/>
    <mergeCell ref="D24:D25"/>
    <mergeCell ref="G23:G24"/>
    <mergeCell ref="H24:H25"/>
    <mergeCell ref="H21:H22"/>
    <mergeCell ref="G20:G21"/>
    <mergeCell ref="D21:D22"/>
    <mergeCell ref="C20:C21"/>
    <mergeCell ref="D50:D51"/>
    <mergeCell ref="D52:D53"/>
    <mergeCell ref="D32:D33"/>
    <mergeCell ref="D36:D37"/>
    <mergeCell ref="C35:C36"/>
    <mergeCell ref="C31:C3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21BB-CE4D-4A92-ACC5-5DD8A755119D}">
  <dimension ref="A1:G34"/>
  <sheetViews>
    <sheetView workbookViewId="0">
      <selection activeCell="A34" sqref="A33:A34"/>
    </sheetView>
  </sheetViews>
  <sheetFormatPr defaultRowHeight="12.75"/>
  <cols>
    <col min="1" max="1" width="15.140625" bestFit="1" customWidth="1"/>
    <col min="2" max="2" width="15.140625" customWidth="1"/>
    <col min="3" max="3" width="9.42578125" bestFit="1" customWidth="1"/>
    <col min="4" max="4" width="10.5703125" bestFit="1" customWidth="1"/>
    <col min="7" max="7" width="12.85546875" bestFit="1" customWidth="1"/>
  </cols>
  <sheetData>
    <row r="1" spans="1:7">
      <c r="A1" s="7" t="s">
        <v>0</v>
      </c>
      <c r="B1" t="s">
        <v>416</v>
      </c>
    </row>
    <row r="3" spans="1:7">
      <c r="A3" s="7" t="s">
        <v>22</v>
      </c>
      <c r="B3" s="7" t="s">
        <v>417</v>
      </c>
    </row>
    <row r="4" spans="1:7">
      <c r="A4" s="6" t="s">
        <v>385</v>
      </c>
      <c r="B4" s="34" t="s">
        <v>418</v>
      </c>
      <c r="C4" s="34" t="s">
        <v>118</v>
      </c>
      <c r="D4" s="34" t="s">
        <v>119</v>
      </c>
      <c r="E4" s="24" t="s">
        <v>419</v>
      </c>
      <c r="F4" s="24" t="s">
        <v>420</v>
      </c>
      <c r="G4" s="24" t="s">
        <v>421</v>
      </c>
    </row>
    <row r="5" spans="1:7">
      <c r="A5" t="s">
        <v>422</v>
      </c>
      <c r="B5" s="32">
        <v>1E-3</v>
      </c>
      <c r="C5" s="32">
        <v>8.0960000000000001</v>
      </c>
      <c r="D5" s="32">
        <v>8.0969999999999995</v>
      </c>
      <c r="E5" s="23">
        <v>32</v>
      </c>
      <c r="F5" s="23">
        <v>32</v>
      </c>
      <c r="G5" s="23">
        <v>5006</v>
      </c>
    </row>
    <row r="6" spans="1:7">
      <c r="A6" t="s">
        <v>423</v>
      </c>
      <c r="B6" s="32">
        <v>1E-3</v>
      </c>
      <c r="C6" s="32">
        <v>0.874</v>
      </c>
      <c r="D6" s="32">
        <v>0.86899999999999999</v>
      </c>
      <c r="E6" s="23">
        <v>32</v>
      </c>
      <c r="F6" s="23">
        <v>32</v>
      </c>
      <c r="G6" s="23">
        <v>6336</v>
      </c>
    </row>
    <row r="7" spans="1:7">
      <c r="A7" t="s">
        <v>424</v>
      </c>
      <c r="B7" s="32">
        <v>2E-3</v>
      </c>
      <c r="C7" s="32">
        <v>19.178000000000001</v>
      </c>
      <c r="D7" s="32">
        <v>19.311</v>
      </c>
      <c r="E7" s="23">
        <v>56</v>
      </c>
      <c r="F7" s="23">
        <v>64</v>
      </c>
      <c r="G7" s="23">
        <v>12744</v>
      </c>
    </row>
    <row r="8" spans="1:7">
      <c r="A8" t="s">
        <v>425</v>
      </c>
      <c r="B8" s="32">
        <v>2E-3</v>
      </c>
      <c r="C8" s="32">
        <v>1.9570000000000001</v>
      </c>
      <c r="D8" s="32">
        <v>1.962</v>
      </c>
      <c r="E8" s="23">
        <v>56</v>
      </c>
      <c r="F8" s="23">
        <v>64</v>
      </c>
      <c r="G8" s="23">
        <v>16792</v>
      </c>
    </row>
    <row r="9" spans="1:7">
      <c r="A9" t="s">
        <v>426</v>
      </c>
      <c r="B9" s="32">
        <v>3.0000000000000001E-3</v>
      </c>
      <c r="C9" s="32">
        <v>26.652000000000001</v>
      </c>
      <c r="D9" s="32">
        <v>26.763000000000002</v>
      </c>
      <c r="E9" s="23">
        <v>64</v>
      </c>
      <c r="F9" s="23">
        <v>64</v>
      </c>
      <c r="G9" s="23">
        <v>22100</v>
      </c>
    </row>
    <row r="10" spans="1:7">
      <c r="A10" t="s">
        <v>427</v>
      </c>
      <c r="B10" s="32">
        <v>3.0000000000000001E-3</v>
      </c>
      <c r="C10" s="32">
        <v>3.1040000000000001</v>
      </c>
      <c r="D10" s="32">
        <v>3.1040000000000001</v>
      </c>
      <c r="E10" s="23">
        <v>64</v>
      </c>
      <c r="F10" s="23">
        <v>64</v>
      </c>
      <c r="G10" s="23">
        <v>28400</v>
      </c>
    </row>
    <row r="11" spans="1:7">
      <c r="A11" t="s">
        <v>428</v>
      </c>
      <c r="B11" s="32">
        <v>1E-3</v>
      </c>
      <c r="C11" s="32">
        <v>8.0860000000000003</v>
      </c>
      <c r="D11" s="32">
        <v>8.0459999999999994</v>
      </c>
      <c r="E11" s="23">
        <v>32</v>
      </c>
      <c r="F11" s="23">
        <v>32</v>
      </c>
      <c r="G11" s="23">
        <v>4566</v>
      </c>
    </row>
    <row r="12" spans="1:7">
      <c r="A12" t="s">
        <v>429</v>
      </c>
      <c r="B12" s="32">
        <v>1E-3</v>
      </c>
      <c r="C12" s="32">
        <v>0.85499999999999998</v>
      </c>
      <c r="D12" s="32">
        <v>0.85699999999999998</v>
      </c>
      <c r="E12" s="23">
        <v>32</v>
      </c>
      <c r="F12" s="23">
        <v>32</v>
      </c>
      <c r="G12" s="23">
        <v>5696</v>
      </c>
    </row>
    <row r="13" spans="1:7">
      <c r="A13" t="s">
        <v>430</v>
      </c>
      <c r="B13" s="32">
        <v>1E-3</v>
      </c>
      <c r="C13" s="32">
        <v>18.46</v>
      </c>
      <c r="D13" s="32">
        <v>18.52</v>
      </c>
      <c r="E13" s="23">
        <v>48</v>
      </c>
      <c r="F13" s="23">
        <v>48</v>
      </c>
      <c r="G13" s="23">
        <v>10824</v>
      </c>
    </row>
    <row r="14" spans="1:7">
      <c r="A14" t="s">
        <v>431</v>
      </c>
      <c r="B14" s="32">
        <v>1E-3</v>
      </c>
      <c r="C14" s="32">
        <v>1.869</v>
      </c>
      <c r="D14" s="32">
        <v>1.869</v>
      </c>
      <c r="E14" s="23">
        <v>48</v>
      </c>
      <c r="F14" s="23">
        <v>48</v>
      </c>
      <c r="G14" s="23">
        <v>13912</v>
      </c>
    </row>
    <row r="15" spans="1:7">
      <c r="A15" t="s">
        <v>432</v>
      </c>
      <c r="B15" s="32">
        <v>3.0000000000000001E-3</v>
      </c>
      <c r="C15" s="32">
        <v>25.646000000000001</v>
      </c>
      <c r="D15" s="32">
        <v>25.872</v>
      </c>
      <c r="E15" s="23">
        <v>64</v>
      </c>
      <c r="F15" s="23">
        <v>64</v>
      </c>
      <c r="G15" s="23">
        <v>20956</v>
      </c>
    </row>
    <row r="16" spans="1:7">
      <c r="A16" t="s">
        <v>433</v>
      </c>
      <c r="B16" s="32">
        <v>3.0000000000000001E-3</v>
      </c>
      <c r="C16" s="32">
        <v>3.0350000000000001</v>
      </c>
      <c r="D16" s="32">
        <v>3.0289999999999999</v>
      </c>
      <c r="E16" s="23">
        <v>64</v>
      </c>
      <c r="F16" s="23">
        <v>64</v>
      </c>
      <c r="G16" s="23">
        <v>26736</v>
      </c>
    </row>
    <row r="21" spans="1:7">
      <c r="A21" s="7" t="s">
        <v>22</v>
      </c>
      <c r="B21" s="7" t="s">
        <v>434</v>
      </c>
    </row>
    <row r="22" spans="1:7">
      <c r="A22" s="6" t="s">
        <v>385</v>
      </c>
      <c r="B22" s="37" t="s">
        <v>418</v>
      </c>
      <c r="C22" s="37" t="s">
        <v>118</v>
      </c>
      <c r="D22" s="37" t="s">
        <v>119</v>
      </c>
      <c r="E22" s="24" t="s">
        <v>419</v>
      </c>
      <c r="F22" s="24" t="s">
        <v>420</v>
      </c>
      <c r="G22" s="24" t="s">
        <v>421</v>
      </c>
    </row>
    <row r="23" spans="1:7">
      <c r="A23" t="s">
        <v>422</v>
      </c>
      <c r="B23" s="13">
        <v>2.9000000000000001E-2</v>
      </c>
      <c r="C23" s="13">
        <v>57.372</v>
      </c>
      <c r="D23" s="13">
        <v>54.685000000000002</v>
      </c>
      <c r="E23" s="23">
        <v>32</v>
      </c>
      <c r="F23" s="23">
        <v>32</v>
      </c>
      <c r="G23" s="23">
        <v>5006</v>
      </c>
    </row>
    <row r="24" spans="1:7">
      <c r="A24" t="s">
        <v>423</v>
      </c>
      <c r="B24" s="13">
        <v>2.9000000000000001E-2</v>
      </c>
      <c r="C24" s="13">
        <v>10.595000000000001</v>
      </c>
      <c r="D24" s="13">
        <v>8.6880000000000006</v>
      </c>
      <c r="E24" s="23">
        <v>32</v>
      </c>
      <c r="F24" s="23">
        <v>32</v>
      </c>
      <c r="G24" s="23">
        <v>6336</v>
      </c>
    </row>
    <row r="25" spans="1:7">
      <c r="A25" t="s">
        <v>424</v>
      </c>
      <c r="B25" s="13">
        <v>0.13300000000000001</v>
      </c>
      <c r="C25" s="13">
        <v>140.98599999999999</v>
      </c>
      <c r="D25" s="13">
        <v>130.19999999999999</v>
      </c>
      <c r="E25" s="23">
        <v>56</v>
      </c>
      <c r="F25" s="23">
        <v>64</v>
      </c>
      <c r="G25" s="23">
        <v>12744</v>
      </c>
    </row>
    <row r="26" spans="1:7">
      <c r="A26" t="s">
        <v>425</v>
      </c>
      <c r="B26" s="13">
        <v>0.13200000000000001</v>
      </c>
      <c r="C26" s="13">
        <v>29.459</v>
      </c>
      <c r="D26" s="13">
        <v>22.125</v>
      </c>
      <c r="E26" s="23">
        <v>56</v>
      </c>
      <c r="F26" s="23">
        <v>64</v>
      </c>
      <c r="G26" s="23">
        <v>16792</v>
      </c>
    </row>
    <row r="27" spans="1:7">
      <c r="A27" t="s">
        <v>426</v>
      </c>
      <c r="B27" s="13">
        <v>0.218</v>
      </c>
      <c r="C27" s="13">
        <v>192.76</v>
      </c>
      <c r="D27" s="13">
        <v>172.761</v>
      </c>
      <c r="E27" s="23">
        <v>64</v>
      </c>
      <c r="F27" s="23">
        <v>64</v>
      </c>
      <c r="G27" s="23">
        <v>22100</v>
      </c>
    </row>
    <row r="28" spans="1:7">
      <c r="A28" t="s">
        <v>427</v>
      </c>
      <c r="B28" s="13">
        <v>0.219</v>
      </c>
      <c r="C28" s="13">
        <v>53.338000000000001</v>
      </c>
      <c r="D28" s="13">
        <v>38.64</v>
      </c>
      <c r="E28" s="23">
        <v>64</v>
      </c>
      <c r="F28" s="23">
        <v>64</v>
      </c>
      <c r="G28" s="23">
        <v>28400</v>
      </c>
    </row>
    <row r="29" spans="1:7">
      <c r="A29" t="s">
        <v>428</v>
      </c>
      <c r="B29" s="13">
        <v>2.5000000000000001E-2</v>
      </c>
      <c r="C29" s="13">
        <v>55.444000000000003</v>
      </c>
      <c r="D29" s="13">
        <v>53.514000000000003</v>
      </c>
      <c r="E29" s="23">
        <v>32</v>
      </c>
      <c r="F29" s="23">
        <v>32</v>
      </c>
      <c r="G29" s="23">
        <v>4566</v>
      </c>
    </row>
    <row r="30" spans="1:7">
      <c r="A30" t="s">
        <v>429</v>
      </c>
      <c r="B30" s="13">
        <v>2.5000000000000001E-2</v>
      </c>
      <c r="C30" s="13">
        <v>9.2710000000000008</v>
      </c>
      <c r="D30" s="13">
        <v>8.1950000000000003</v>
      </c>
      <c r="E30" s="23">
        <v>32</v>
      </c>
      <c r="F30" s="23">
        <v>32</v>
      </c>
      <c r="G30" s="23">
        <v>5696</v>
      </c>
    </row>
    <row r="31" spans="1:7">
      <c r="A31" t="s">
        <v>430</v>
      </c>
      <c r="B31" s="13">
        <v>6.8000000000000005E-2</v>
      </c>
      <c r="C31" s="13">
        <v>124.58499999999999</v>
      </c>
      <c r="D31" s="13">
        <v>115.081</v>
      </c>
      <c r="E31" s="23">
        <v>48</v>
      </c>
      <c r="F31" s="23">
        <v>48</v>
      </c>
      <c r="G31" s="23">
        <v>10824</v>
      </c>
    </row>
    <row r="32" spans="1:7">
      <c r="A32" t="s">
        <v>431</v>
      </c>
      <c r="B32" s="13">
        <v>7.0000000000000007E-2</v>
      </c>
      <c r="C32" s="13">
        <v>21.847999999999999</v>
      </c>
      <c r="D32" s="13">
        <v>18.475999999999999</v>
      </c>
      <c r="E32" s="23">
        <v>48</v>
      </c>
      <c r="F32" s="23">
        <v>48</v>
      </c>
      <c r="G32" s="23">
        <v>13912</v>
      </c>
    </row>
    <row r="33" spans="1:7">
      <c r="A33" t="s">
        <v>432</v>
      </c>
      <c r="B33" s="13">
        <v>0.20200000000000001</v>
      </c>
      <c r="C33" s="13">
        <v>181.04599999999999</v>
      </c>
      <c r="D33" s="13">
        <v>166.83099999999999</v>
      </c>
      <c r="E33" s="23">
        <v>64</v>
      </c>
      <c r="F33" s="23">
        <v>64</v>
      </c>
      <c r="G33" s="23">
        <v>20956</v>
      </c>
    </row>
    <row r="34" spans="1:7">
      <c r="A34" t="s">
        <v>433</v>
      </c>
      <c r="B34" s="13">
        <v>0.21</v>
      </c>
      <c r="C34" s="13">
        <v>45.798000000000002</v>
      </c>
      <c r="D34" s="13">
        <v>37.475000000000001</v>
      </c>
      <c r="E34" s="23">
        <v>64</v>
      </c>
      <c r="F34" s="23">
        <v>64</v>
      </c>
      <c r="G34" s="23">
        <v>26736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65"/>
  <sheetViews>
    <sheetView workbookViewId="0">
      <selection activeCell="A25" sqref="A25:F43"/>
    </sheetView>
  </sheetViews>
  <sheetFormatPr defaultColWidth="12.5703125" defaultRowHeight="15.75" customHeight="1"/>
  <cols>
    <col min="1" max="1" width="15.42578125" bestFit="1" customWidth="1"/>
    <col min="2" max="2" width="19.140625" customWidth="1"/>
    <col min="4" max="4" width="19" bestFit="1" customWidth="1"/>
    <col min="5" max="5" width="19.85546875" bestFit="1" customWidth="1"/>
    <col min="6" max="6" width="22.140625" customWidth="1"/>
  </cols>
  <sheetData>
    <row r="1" spans="1:13" ht="15.75" customHeight="1">
      <c r="A1" s="1" t="s">
        <v>0</v>
      </c>
      <c r="B1" s="49" t="s">
        <v>1</v>
      </c>
      <c r="C1" s="50"/>
      <c r="D1" s="50"/>
      <c r="E1" s="1"/>
      <c r="F1" s="1"/>
      <c r="G1" s="1"/>
      <c r="H1" s="1"/>
      <c r="I1" s="1"/>
      <c r="J1" s="1"/>
      <c r="K1" s="1"/>
      <c r="L1" s="1"/>
      <c r="M1" s="1"/>
    </row>
    <row r="2" spans="1:13" ht="15.75" customHeight="1">
      <c r="A2" s="1" t="s">
        <v>124</v>
      </c>
      <c r="B2" s="10" t="s">
        <v>123</v>
      </c>
      <c r="C2" s="1"/>
      <c r="D2" s="1"/>
      <c r="E2" s="1"/>
      <c r="F2" s="1"/>
      <c r="G2" s="1"/>
      <c r="H2" s="1"/>
      <c r="I2" s="1"/>
      <c r="J2" s="1"/>
      <c r="K2" s="1"/>
      <c r="L2" s="1"/>
      <c r="M2" s="1"/>
    </row>
    <row r="3" spans="1:13" ht="15.75" customHeight="1">
      <c r="A3" s="18" t="s">
        <v>2</v>
      </c>
      <c r="B3" s="18" t="s">
        <v>3</v>
      </c>
      <c r="C3" s="18" t="s">
        <v>4</v>
      </c>
      <c r="D3" s="18" t="s">
        <v>5</v>
      </c>
      <c r="E3" s="18" t="s">
        <v>6</v>
      </c>
      <c r="F3" s="18" t="s">
        <v>7</v>
      </c>
      <c r="G3" s="18" t="s">
        <v>8</v>
      </c>
      <c r="H3" s="18" t="s">
        <v>9</v>
      </c>
      <c r="I3" s="18" t="s">
        <v>10</v>
      </c>
      <c r="J3" s="18" t="s">
        <v>11</v>
      </c>
      <c r="K3" s="18" t="s">
        <v>12</v>
      </c>
      <c r="L3" s="18" t="s">
        <v>13</v>
      </c>
      <c r="M3" s="18" t="s">
        <v>14</v>
      </c>
    </row>
    <row r="4" spans="1:13" ht="15.75" customHeight="1">
      <c r="A4" s="18" t="s">
        <v>15</v>
      </c>
      <c r="B4" s="19">
        <v>1</v>
      </c>
      <c r="C4" s="18" t="s">
        <v>16</v>
      </c>
      <c r="D4" s="19">
        <v>16</v>
      </c>
      <c r="E4" s="19">
        <v>61</v>
      </c>
      <c r="F4" s="19">
        <v>19152</v>
      </c>
      <c r="G4" s="19">
        <v>127</v>
      </c>
      <c r="H4" s="19">
        <v>7</v>
      </c>
      <c r="I4" s="19">
        <v>127</v>
      </c>
      <c r="J4" s="19">
        <v>76</v>
      </c>
      <c r="K4" s="18" t="s">
        <v>17</v>
      </c>
      <c r="L4" s="19">
        <v>163</v>
      </c>
      <c r="M4" s="19">
        <v>85</v>
      </c>
    </row>
    <row r="5" spans="1:13" ht="15.75" customHeight="1">
      <c r="A5" s="18" t="s">
        <v>15</v>
      </c>
      <c r="B5" s="19">
        <v>1</v>
      </c>
      <c r="C5" s="18" t="s">
        <v>18</v>
      </c>
      <c r="D5" s="19">
        <v>16</v>
      </c>
      <c r="E5" s="19">
        <v>61</v>
      </c>
      <c r="F5" s="19">
        <v>12912</v>
      </c>
      <c r="G5" s="19">
        <v>127</v>
      </c>
      <c r="H5" s="19">
        <v>7</v>
      </c>
      <c r="I5" s="19">
        <v>127</v>
      </c>
      <c r="J5" s="19">
        <v>76</v>
      </c>
      <c r="K5" s="18" t="s">
        <v>17</v>
      </c>
      <c r="L5" s="19">
        <v>252</v>
      </c>
      <c r="M5" s="19">
        <v>212</v>
      </c>
    </row>
    <row r="6" spans="1:13" ht="15.75" customHeight="1">
      <c r="A6" s="18" t="s">
        <v>15</v>
      </c>
      <c r="B6" s="19">
        <v>1</v>
      </c>
      <c r="C6" s="18" t="s">
        <v>19</v>
      </c>
      <c r="D6" s="19">
        <v>16</v>
      </c>
      <c r="E6" s="19">
        <v>61</v>
      </c>
      <c r="F6" s="19">
        <v>10080</v>
      </c>
      <c r="G6" s="19">
        <v>127</v>
      </c>
      <c r="H6" s="19">
        <v>7</v>
      </c>
      <c r="I6" s="19">
        <v>127</v>
      </c>
      <c r="J6" s="19">
        <v>76</v>
      </c>
      <c r="K6" s="18" t="s">
        <v>17</v>
      </c>
      <c r="L6" s="19">
        <v>960</v>
      </c>
      <c r="M6" s="19">
        <v>938</v>
      </c>
    </row>
    <row r="7" spans="1:13" ht="15.75" customHeight="1">
      <c r="A7" s="18" t="s">
        <v>15</v>
      </c>
      <c r="B7" s="19">
        <v>3</v>
      </c>
      <c r="C7" s="18" t="s">
        <v>16</v>
      </c>
      <c r="D7" s="19">
        <v>24</v>
      </c>
      <c r="E7" s="19">
        <v>91</v>
      </c>
      <c r="F7" s="19">
        <v>42682</v>
      </c>
      <c r="G7" s="19">
        <v>127</v>
      </c>
      <c r="H7" s="19">
        <v>7</v>
      </c>
      <c r="I7" s="19">
        <v>187</v>
      </c>
      <c r="J7" s="19">
        <v>111</v>
      </c>
      <c r="K7" s="18" t="s">
        <v>17</v>
      </c>
      <c r="L7" s="19">
        <v>245</v>
      </c>
      <c r="M7" s="19">
        <v>127</v>
      </c>
    </row>
    <row r="8" spans="1:13" ht="15.75" customHeight="1">
      <c r="A8" s="18" t="s">
        <v>15</v>
      </c>
      <c r="B8" s="19">
        <v>3</v>
      </c>
      <c r="C8" s="18" t="s">
        <v>18</v>
      </c>
      <c r="D8" s="19">
        <v>24</v>
      </c>
      <c r="E8" s="19">
        <v>91</v>
      </c>
      <c r="F8" s="19">
        <v>28222</v>
      </c>
      <c r="G8" s="19">
        <v>127</v>
      </c>
      <c r="H8" s="19">
        <v>7</v>
      </c>
      <c r="I8" s="19">
        <v>187</v>
      </c>
      <c r="J8" s="19">
        <v>111</v>
      </c>
      <c r="K8" s="18" t="s">
        <v>17</v>
      </c>
      <c r="L8" s="19">
        <v>389</v>
      </c>
      <c r="M8" s="19">
        <v>340</v>
      </c>
    </row>
    <row r="9" spans="1:13" ht="15.75" customHeight="1">
      <c r="A9" s="18" t="s">
        <v>15</v>
      </c>
      <c r="B9" s="19">
        <v>3</v>
      </c>
      <c r="C9" s="18" t="s">
        <v>19</v>
      </c>
      <c r="D9" s="19">
        <v>24</v>
      </c>
      <c r="E9" s="19">
        <v>91</v>
      </c>
      <c r="F9" s="19">
        <v>23642</v>
      </c>
      <c r="G9" s="19">
        <v>127</v>
      </c>
      <c r="H9" s="19">
        <v>7</v>
      </c>
      <c r="I9" s="19">
        <v>187</v>
      </c>
      <c r="J9" s="19">
        <v>111</v>
      </c>
      <c r="K9" s="18" t="s">
        <v>17</v>
      </c>
      <c r="L9" s="19">
        <v>945</v>
      </c>
      <c r="M9" s="19">
        <v>907</v>
      </c>
    </row>
    <row r="10" spans="1:13" ht="15.75" customHeight="1">
      <c r="A10" s="18" t="s">
        <v>15</v>
      </c>
      <c r="B10" s="19">
        <v>5</v>
      </c>
      <c r="C10" s="18" t="s">
        <v>16</v>
      </c>
      <c r="D10" s="19">
        <v>32</v>
      </c>
      <c r="E10" s="19">
        <v>121</v>
      </c>
      <c r="F10" s="19">
        <v>76298</v>
      </c>
      <c r="G10" s="19">
        <v>127</v>
      </c>
      <c r="H10" s="19">
        <v>7</v>
      </c>
      <c r="I10" s="19">
        <v>251</v>
      </c>
      <c r="J10" s="19">
        <v>150</v>
      </c>
      <c r="K10" s="18" t="s">
        <v>17</v>
      </c>
      <c r="L10" s="19">
        <v>327</v>
      </c>
      <c r="M10" s="19">
        <v>169</v>
      </c>
    </row>
    <row r="11" spans="1:13" ht="15.75" customHeight="1">
      <c r="A11" s="18" t="s">
        <v>15</v>
      </c>
      <c r="B11" s="19">
        <v>5</v>
      </c>
      <c r="C11" s="18" t="s">
        <v>18</v>
      </c>
      <c r="D11" s="19">
        <v>32</v>
      </c>
      <c r="E11" s="19">
        <v>121</v>
      </c>
      <c r="F11" s="19">
        <v>51056</v>
      </c>
      <c r="G11" s="19">
        <v>127</v>
      </c>
      <c r="H11" s="19">
        <v>7</v>
      </c>
      <c r="I11" s="19">
        <v>251</v>
      </c>
      <c r="J11" s="19">
        <v>150</v>
      </c>
      <c r="K11" s="18" t="s">
        <v>17</v>
      </c>
      <c r="L11" s="19">
        <v>507</v>
      </c>
      <c r="M11" s="19">
        <v>247</v>
      </c>
    </row>
    <row r="12" spans="1:13" ht="15.75" customHeight="1">
      <c r="A12" s="18" t="s">
        <v>15</v>
      </c>
      <c r="B12" s="19">
        <v>5</v>
      </c>
      <c r="C12" s="18" t="s">
        <v>19</v>
      </c>
      <c r="D12" s="19">
        <v>32</v>
      </c>
      <c r="E12" s="19">
        <v>121</v>
      </c>
      <c r="F12" s="19">
        <v>43592</v>
      </c>
      <c r="G12" s="19">
        <v>127</v>
      </c>
      <c r="H12" s="19">
        <v>7</v>
      </c>
      <c r="I12" s="19">
        <v>251</v>
      </c>
      <c r="J12" s="19">
        <v>150</v>
      </c>
      <c r="K12" s="18" t="s">
        <v>17</v>
      </c>
      <c r="L12" s="19">
        <v>948</v>
      </c>
      <c r="M12" s="19">
        <v>912</v>
      </c>
    </row>
    <row r="13" spans="1:13" ht="15.75" customHeight="1">
      <c r="A13" s="18" t="s">
        <v>20</v>
      </c>
      <c r="B13" s="19">
        <v>1</v>
      </c>
      <c r="C13" s="18" t="s">
        <v>16</v>
      </c>
      <c r="D13" s="19">
        <v>16</v>
      </c>
      <c r="E13" s="19">
        <v>38</v>
      </c>
      <c r="F13" s="19">
        <v>12472</v>
      </c>
      <c r="G13" s="19">
        <v>509</v>
      </c>
      <c r="H13" s="19">
        <v>127</v>
      </c>
      <c r="I13" s="19">
        <v>55</v>
      </c>
      <c r="J13" s="19">
        <v>36</v>
      </c>
      <c r="K13" s="19">
        <v>25</v>
      </c>
      <c r="L13" s="19">
        <v>153</v>
      </c>
      <c r="M13" s="19">
        <v>79</v>
      </c>
    </row>
    <row r="14" spans="1:13" ht="15.75" customHeight="1">
      <c r="A14" s="18" t="s">
        <v>20</v>
      </c>
      <c r="B14" s="19">
        <v>1</v>
      </c>
      <c r="C14" s="18" t="s">
        <v>18</v>
      </c>
      <c r="D14" s="19">
        <v>16</v>
      </c>
      <c r="E14" s="19">
        <v>38</v>
      </c>
      <c r="F14" s="19">
        <v>9236</v>
      </c>
      <c r="G14" s="19">
        <v>509</v>
      </c>
      <c r="H14" s="19">
        <v>127</v>
      </c>
      <c r="I14" s="19">
        <v>55</v>
      </c>
      <c r="J14" s="19">
        <v>36</v>
      </c>
      <c r="K14" s="19">
        <v>25</v>
      </c>
      <c r="L14" s="19">
        <v>243</v>
      </c>
      <c r="M14" s="19">
        <v>206</v>
      </c>
    </row>
    <row r="15" spans="1:13" ht="15.75" customHeight="1">
      <c r="A15" s="18" t="s">
        <v>20</v>
      </c>
      <c r="B15" s="19">
        <v>1</v>
      </c>
      <c r="C15" s="18" t="s">
        <v>19</v>
      </c>
      <c r="D15" s="19">
        <v>16</v>
      </c>
      <c r="E15" s="19">
        <v>38</v>
      </c>
      <c r="F15" s="19">
        <v>7956</v>
      </c>
      <c r="G15" s="19">
        <v>509</v>
      </c>
      <c r="H15" s="19">
        <v>127</v>
      </c>
      <c r="I15" s="19">
        <v>55</v>
      </c>
      <c r="J15" s="19">
        <v>36</v>
      </c>
      <c r="K15" s="19">
        <v>25</v>
      </c>
      <c r="L15" s="19">
        <v>871</v>
      </c>
      <c r="M15" s="19">
        <v>850</v>
      </c>
    </row>
    <row r="16" spans="1:13" ht="15.75" customHeight="1">
      <c r="A16" s="18" t="s">
        <v>20</v>
      </c>
      <c r="B16" s="19">
        <v>3</v>
      </c>
      <c r="C16" s="18" t="s">
        <v>16</v>
      </c>
      <c r="D16" s="19">
        <v>24</v>
      </c>
      <c r="E16" s="19">
        <v>59</v>
      </c>
      <c r="F16" s="19">
        <v>27404</v>
      </c>
      <c r="G16" s="19">
        <v>509</v>
      </c>
      <c r="H16" s="19">
        <v>127</v>
      </c>
      <c r="I16" s="19">
        <v>55</v>
      </c>
      <c r="J16" s="19">
        <v>48</v>
      </c>
      <c r="K16" s="19">
        <v>40</v>
      </c>
      <c r="L16" s="19">
        <v>230</v>
      </c>
      <c r="M16" s="19">
        <v>123</v>
      </c>
    </row>
    <row r="17" spans="1:13" ht="15.75" customHeight="1">
      <c r="A17" s="18" t="s">
        <v>20</v>
      </c>
      <c r="B17" s="19">
        <v>3</v>
      </c>
      <c r="C17" s="18" t="s">
        <v>18</v>
      </c>
      <c r="D17" s="19">
        <v>24</v>
      </c>
      <c r="E17" s="19">
        <v>59</v>
      </c>
      <c r="F17" s="19">
        <v>23380</v>
      </c>
      <c r="G17" s="19">
        <v>509</v>
      </c>
      <c r="H17" s="19">
        <v>127</v>
      </c>
      <c r="I17" s="19">
        <v>55</v>
      </c>
      <c r="J17" s="19">
        <v>48</v>
      </c>
      <c r="K17" s="19">
        <v>40</v>
      </c>
      <c r="L17" s="19">
        <v>255</v>
      </c>
      <c r="M17" s="19">
        <v>176</v>
      </c>
    </row>
    <row r="18" spans="1:13" ht="15.75" customHeight="1">
      <c r="A18" s="18" t="s">
        <v>20</v>
      </c>
      <c r="B18" s="19">
        <v>3</v>
      </c>
      <c r="C18" s="18" t="s">
        <v>19</v>
      </c>
      <c r="D18" s="19">
        <v>24</v>
      </c>
      <c r="E18" s="19">
        <v>59</v>
      </c>
      <c r="F18" s="19">
        <v>18188</v>
      </c>
      <c r="G18" s="19">
        <v>509</v>
      </c>
      <c r="H18" s="19">
        <v>127</v>
      </c>
      <c r="I18" s="19">
        <v>55</v>
      </c>
      <c r="J18" s="19">
        <v>48</v>
      </c>
      <c r="K18" s="19">
        <v>40</v>
      </c>
      <c r="L18" s="19">
        <v>949</v>
      </c>
      <c r="M18" s="19">
        <v>914</v>
      </c>
    </row>
    <row r="19" spans="1:13" ht="15.75" customHeight="1">
      <c r="A19" s="18" t="s">
        <v>20</v>
      </c>
      <c r="B19" s="19">
        <v>5</v>
      </c>
      <c r="C19" s="18" t="s">
        <v>16</v>
      </c>
      <c r="D19" s="19">
        <v>32</v>
      </c>
      <c r="E19" s="19">
        <v>74</v>
      </c>
      <c r="F19" s="19">
        <v>48938</v>
      </c>
      <c r="G19" s="19">
        <v>509</v>
      </c>
      <c r="H19" s="19">
        <v>127</v>
      </c>
      <c r="I19" s="19">
        <v>55</v>
      </c>
      <c r="J19" s="19">
        <v>69</v>
      </c>
      <c r="K19" s="19">
        <v>48</v>
      </c>
      <c r="L19" s="19">
        <v>306</v>
      </c>
      <c r="M19" s="19">
        <v>157</v>
      </c>
    </row>
    <row r="20" spans="1:13" ht="15.75" customHeight="1">
      <c r="A20" s="18" t="s">
        <v>20</v>
      </c>
      <c r="B20" s="19">
        <v>5</v>
      </c>
      <c r="C20" s="18" t="s">
        <v>18</v>
      </c>
      <c r="D20" s="19">
        <v>32</v>
      </c>
      <c r="E20" s="19">
        <v>74</v>
      </c>
      <c r="F20" s="19">
        <v>40134</v>
      </c>
      <c r="G20" s="19">
        <v>509</v>
      </c>
      <c r="H20" s="19">
        <v>127</v>
      </c>
      <c r="I20" s="19">
        <v>55</v>
      </c>
      <c r="J20" s="19">
        <v>69</v>
      </c>
      <c r="K20" s="19">
        <v>48</v>
      </c>
      <c r="L20" s="19">
        <v>356</v>
      </c>
      <c r="M20" s="19">
        <v>257</v>
      </c>
    </row>
    <row r="21" spans="1:13" ht="15.75" customHeight="1">
      <c r="A21" s="18" t="s">
        <v>20</v>
      </c>
      <c r="B21" s="19">
        <v>5</v>
      </c>
      <c r="C21" s="18" t="s">
        <v>19</v>
      </c>
      <c r="D21" s="19">
        <v>32</v>
      </c>
      <c r="E21" s="19">
        <v>74</v>
      </c>
      <c r="F21" s="19">
        <v>32742</v>
      </c>
      <c r="G21" s="19">
        <v>509</v>
      </c>
      <c r="H21" s="19">
        <v>127</v>
      </c>
      <c r="I21" s="19">
        <v>55</v>
      </c>
      <c r="J21" s="19">
        <v>69</v>
      </c>
      <c r="K21" s="19">
        <v>48</v>
      </c>
      <c r="L21" s="19">
        <v>996</v>
      </c>
      <c r="M21" s="19">
        <v>945</v>
      </c>
    </row>
    <row r="23" spans="1:13" ht="15.75" customHeight="1">
      <c r="A23" s="1" t="s">
        <v>0</v>
      </c>
      <c r="B23" s="49" t="s">
        <v>21</v>
      </c>
      <c r="C23" s="50"/>
      <c r="D23" s="50"/>
      <c r="E23" s="50"/>
      <c r="F23" s="50"/>
    </row>
    <row r="24" spans="1:13" ht="15.75" customHeight="1">
      <c r="A24" s="1" t="s">
        <v>22</v>
      </c>
      <c r="B24" s="51" t="s">
        <v>122</v>
      </c>
      <c r="C24" s="50"/>
      <c r="D24" s="50"/>
      <c r="E24" s="50"/>
      <c r="F24" s="50"/>
    </row>
    <row r="25" spans="1:13" ht="15.75" customHeight="1">
      <c r="A25" s="11" t="s">
        <v>2</v>
      </c>
      <c r="B25" s="11" t="s">
        <v>3</v>
      </c>
      <c r="C25" s="11" t="s">
        <v>4</v>
      </c>
      <c r="D25" s="11" t="s">
        <v>23</v>
      </c>
      <c r="E25" s="11" t="s">
        <v>24</v>
      </c>
      <c r="F25" s="11" t="s">
        <v>25</v>
      </c>
    </row>
    <row r="26" spans="1:13" ht="15.75" customHeight="1">
      <c r="A26" s="11" t="s">
        <v>15</v>
      </c>
      <c r="B26" s="12">
        <v>1</v>
      </c>
      <c r="C26" s="11" t="s">
        <v>16</v>
      </c>
      <c r="D26" s="12">
        <v>0.04</v>
      </c>
      <c r="E26" s="12">
        <v>1.28</v>
      </c>
      <c r="F26" s="12">
        <v>0.78</v>
      </c>
    </row>
    <row r="27" spans="1:13" ht="15.75" customHeight="1">
      <c r="A27" s="11" t="s">
        <v>15</v>
      </c>
      <c r="B27" s="12">
        <v>1</v>
      </c>
      <c r="C27" s="11" t="s">
        <v>18</v>
      </c>
      <c r="D27" s="12">
        <v>0.04</v>
      </c>
      <c r="E27" s="12">
        <v>2.38</v>
      </c>
      <c r="F27" s="12">
        <v>1.44</v>
      </c>
    </row>
    <row r="28" spans="1:13" ht="15.75" customHeight="1">
      <c r="A28" s="11" t="s">
        <v>15</v>
      </c>
      <c r="B28" s="12">
        <v>1</v>
      </c>
      <c r="C28" s="11" t="s">
        <v>19</v>
      </c>
      <c r="D28" s="12">
        <v>0.04</v>
      </c>
      <c r="E28" s="12">
        <v>8.9600000000000009</v>
      </c>
      <c r="F28" s="12">
        <v>5.84</v>
      </c>
    </row>
    <row r="29" spans="1:13" ht="15.75" customHeight="1">
      <c r="A29" s="11" t="s">
        <v>15</v>
      </c>
      <c r="B29" s="12">
        <v>3</v>
      </c>
      <c r="C29" s="11" t="s">
        <v>16</v>
      </c>
      <c r="D29" s="12">
        <v>0.08</v>
      </c>
      <c r="E29" s="12">
        <v>2.75</v>
      </c>
      <c r="F29" s="12">
        <v>1.69</v>
      </c>
    </row>
    <row r="30" spans="1:13" ht="15.75" customHeight="1">
      <c r="A30" s="11" t="s">
        <v>15</v>
      </c>
      <c r="B30" s="12">
        <v>3</v>
      </c>
      <c r="C30" s="11" t="s">
        <v>18</v>
      </c>
      <c r="D30" s="12">
        <v>0.08</v>
      </c>
      <c r="E30" s="12">
        <v>4.97</v>
      </c>
      <c r="F30" s="12">
        <v>2.89</v>
      </c>
    </row>
    <row r="31" spans="1:13" ht="15.75" customHeight="1">
      <c r="A31" s="11" t="s">
        <v>15</v>
      </c>
      <c r="B31" s="12">
        <v>3</v>
      </c>
      <c r="C31" s="11" t="s">
        <v>19</v>
      </c>
      <c r="D31" s="12">
        <v>0.08</v>
      </c>
      <c r="E31" s="12">
        <v>12.2</v>
      </c>
      <c r="F31" s="12">
        <v>6.8</v>
      </c>
    </row>
    <row r="32" spans="1:13" ht="15.75" customHeight="1">
      <c r="A32" s="11" t="s">
        <v>15</v>
      </c>
      <c r="B32" s="12">
        <v>5</v>
      </c>
      <c r="C32" s="11" t="s">
        <v>16</v>
      </c>
      <c r="D32" s="12">
        <v>0.14000000000000001</v>
      </c>
      <c r="E32" s="12">
        <v>4.97</v>
      </c>
      <c r="F32" s="12">
        <v>3.04</v>
      </c>
    </row>
    <row r="33" spans="1:6" ht="15.75" customHeight="1">
      <c r="A33" s="11" t="s">
        <v>15</v>
      </c>
      <c r="B33" s="12">
        <v>5</v>
      </c>
      <c r="C33" s="11" t="s">
        <v>18</v>
      </c>
      <c r="D33" s="12">
        <v>0.14000000000000001</v>
      </c>
      <c r="E33" s="12">
        <v>8.26</v>
      </c>
      <c r="F33" s="12">
        <v>5</v>
      </c>
    </row>
    <row r="34" spans="1:6" ht="15.75" customHeight="1">
      <c r="A34" s="11" t="s">
        <v>15</v>
      </c>
      <c r="B34" s="12">
        <v>5</v>
      </c>
      <c r="C34" s="11" t="s">
        <v>19</v>
      </c>
      <c r="D34" s="12">
        <v>0.14000000000000001</v>
      </c>
      <c r="E34" s="12">
        <v>15.69</v>
      </c>
      <c r="F34" s="12">
        <v>9.3699999999999992</v>
      </c>
    </row>
    <row r="35" spans="1:6" ht="15.75" customHeight="1">
      <c r="A35" s="11" t="s">
        <v>20</v>
      </c>
      <c r="B35" s="12">
        <v>1</v>
      </c>
      <c r="C35" s="11" t="s">
        <v>16</v>
      </c>
      <c r="D35" s="12">
        <v>0.02</v>
      </c>
      <c r="E35" s="12">
        <v>0.94</v>
      </c>
      <c r="F35" s="12">
        <v>0.55000000000000004</v>
      </c>
    </row>
    <row r="36" spans="1:6" ht="15.75" customHeight="1">
      <c r="A36" s="11" t="s">
        <v>20</v>
      </c>
      <c r="B36" s="12">
        <v>1</v>
      </c>
      <c r="C36" s="11" t="s">
        <v>18</v>
      </c>
      <c r="D36" s="12">
        <v>0.02</v>
      </c>
      <c r="E36" s="12">
        <v>1.85</v>
      </c>
      <c r="F36" s="12">
        <v>1.0900000000000001</v>
      </c>
    </row>
    <row r="37" spans="1:6" ht="15.75" customHeight="1">
      <c r="A37" s="11" t="s">
        <v>20</v>
      </c>
      <c r="B37" s="12">
        <v>1</v>
      </c>
      <c r="C37" s="11" t="s">
        <v>19</v>
      </c>
      <c r="D37" s="12">
        <v>0.02</v>
      </c>
      <c r="E37" s="12">
        <v>6.54</v>
      </c>
      <c r="F37" s="12">
        <v>3.96</v>
      </c>
    </row>
    <row r="38" spans="1:6" ht="15.75" customHeight="1">
      <c r="A38" s="11" t="s">
        <v>20</v>
      </c>
      <c r="B38" s="12">
        <v>3</v>
      </c>
      <c r="C38" s="11" t="s">
        <v>16</v>
      </c>
      <c r="D38" s="12">
        <v>0.04</v>
      </c>
      <c r="E38" s="12">
        <v>2.04</v>
      </c>
      <c r="F38" s="12">
        <v>1.21</v>
      </c>
    </row>
    <row r="39" spans="1:6" ht="15.75" customHeight="1">
      <c r="A39" s="11" t="s">
        <v>20</v>
      </c>
      <c r="B39" s="12">
        <v>3</v>
      </c>
      <c r="C39" s="11" t="s">
        <v>18</v>
      </c>
      <c r="D39" s="12">
        <v>0.04</v>
      </c>
      <c r="E39" s="12">
        <v>2.63</v>
      </c>
      <c r="F39" s="12">
        <v>1.53</v>
      </c>
    </row>
    <row r="40" spans="1:6" ht="15.75" customHeight="1">
      <c r="A40" s="11" t="s">
        <v>20</v>
      </c>
      <c r="B40" s="12">
        <v>3</v>
      </c>
      <c r="C40" s="11" t="s">
        <v>19</v>
      </c>
      <c r="D40" s="12">
        <v>0.04</v>
      </c>
      <c r="E40" s="12">
        <v>9.67</v>
      </c>
      <c r="F40" s="12">
        <v>5.61</v>
      </c>
    </row>
    <row r="41" spans="1:6" ht="15.75" customHeight="1">
      <c r="A41" s="11" t="s">
        <v>20</v>
      </c>
      <c r="B41" s="12">
        <v>5</v>
      </c>
      <c r="C41" s="11" t="s">
        <v>16</v>
      </c>
      <c r="D41" s="12">
        <v>7.0000000000000007E-2</v>
      </c>
      <c r="E41" s="12">
        <v>3.39</v>
      </c>
      <c r="F41" s="12">
        <v>2.3199999999999998</v>
      </c>
    </row>
    <row r="42" spans="1:6" ht="15.75" customHeight="1">
      <c r="A42" s="11" t="s">
        <v>20</v>
      </c>
      <c r="B42" s="12">
        <v>5</v>
      </c>
      <c r="C42" s="11" t="s">
        <v>18</v>
      </c>
      <c r="D42" s="12">
        <v>7.0000000000000007E-2</v>
      </c>
      <c r="E42" s="12">
        <v>4.99</v>
      </c>
      <c r="F42" s="12">
        <v>2.96</v>
      </c>
    </row>
    <row r="43" spans="1:6" ht="15.75" customHeight="1">
      <c r="A43" s="11" t="s">
        <v>20</v>
      </c>
      <c r="B43" s="12">
        <v>5</v>
      </c>
      <c r="C43" s="11" t="s">
        <v>19</v>
      </c>
      <c r="D43" s="12">
        <v>7.0000000000000007E-2</v>
      </c>
      <c r="E43" s="12">
        <v>14.12</v>
      </c>
      <c r="F43" s="12">
        <v>7.73</v>
      </c>
    </row>
    <row r="45" spans="1:6" ht="15.75" customHeight="1">
      <c r="A45" s="2" t="s">
        <v>26</v>
      </c>
      <c r="B45" s="3" t="s">
        <v>27</v>
      </c>
    </row>
    <row r="46" spans="1:6" ht="15.75" customHeight="1">
      <c r="A46" s="2" t="s">
        <v>28</v>
      </c>
      <c r="B46" s="28" t="s">
        <v>29</v>
      </c>
    </row>
    <row r="47" spans="1:6" ht="15.75" customHeight="1">
      <c r="A47" s="46" t="s">
        <v>2</v>
      </c>
      <c r="B47" s="46" t="s">
        <v>3</v>
      </c>
      <c r="C47" s="46" t="s">
        <v>4</v>
      </c>
      <c r="D47" s="47" t="s">
        <v>30</v>
      </c>
      <c r="E47" s="47" t="s">
        <v>31</v>
      </c>
      <c r="F47" s="47" t="s">
        <v>32</v>
      </c>
    </row>
    <row r="48" spans="1:6" ht="15.75" customHeight="1">
      <c r="A48" s="46" t="s">
        <v>15</v>
      </c>
      <c r="B48" s="48">
        <v>1</v>
      </c>
      <c r="C48" s="46" t="s">
        <v>16</v>
      </c>
      <c r="D48" s="47">
        <v>152.38</v>
      </c>
      <c r="E48" s="47">
        <v>28.54</v>
      </c>
      <c r="F48" s="47">
        <v>5.34</v>
      </c>
    </row>
    <row r="49" spans="1:6" ht="15.75" customHeight="1">
      <c r="A49" s="46" t="s">
        <v>15</v>
      </c>
      <c r="B49" s="48">
        <v>1</v>
      </c>
      <c r="C49" s="46" t="s">
        <v>18</v>
      </c>
      <c r="D49" s="47">
        <v>218.89</v>
      </c>
      <c r="E49" s="47">
        <v>23.34</v>
      </c>
      <c r="F49" s="47">
        <v>9.3800000000000008</v>
      </c>
    </row>
    <row r="50" spans="1:6" ht="15.75" customHeight="1">
      <c r="A50" s="46" t="s">
        <v>15</v>
      </c>
      <c r="B50" s="48">
        <v>1</v>
      </c>
      <c r="C50" s="46" t="s">
        <v>19</v>
      </c>
      <c r="D50" s="47">
        <v>696.38</v>
      </c>
      <c r="E50" s="47">
        <v>26.77</v>
      </c>
      <c r="F50" s="47">
        <v>26.01</v>
      </c>
    </row>
    <row r="51" spans="1:6" ht="15.75" customHeight="1">
      <c r="A51" s="46" t="s">
        <v>15</v>
      </c>
      <c r="B51" s="48">
        <v>3</v>
      </c>
      <c r="C51" s="46" t="s">
        <v>16</v>
      </c>
      <c r="D51" s="47">
        <v>334.92</v>
      </c>
      <c r="E51" s="47">
        <v>57.88</v>
      </c>
      <c r="F51" s="47">
        <v>5.79</v>
      </c>
    </row>
    <row r="52" spans="1:6" ht="15.75" customHeight="1">
      <c r="A52" s="46" t="s">
        <v>15</v>
      </c>
      <c r="B52" s="48">
        <v>3</v>
      </c>
      <c r="C52" s="46" t="s">
        <v>18</v>
      </c>
      <c r="D52" s="47">
        <v>342.23</v>
      </c>
      <c r="E52" s="47">
        <v>52.35</v>
      </c>
      <c r="F52" s="47">
        <v>6.54</v>
      </c>
    </row>
    <row r="53" spans="1:6" ht="15.75" customHeight="1">
      <c r="A53" s="46" t="s">
        <v>15</v>
      </c>
      <c r="B53" s="48">
        <v>3</v>
      </c>
      <c r="C53" s="46" t="s">
        <v>19</v>
      </c>
      <c r="D53" s="47">
        <v>1213.26</v>
      </c>
      <c r="E53" s="47">
        <v>46.46</v>
      </c>
      <c r="F53" s="47">
        <v>26.11</v>
      </c>
    </row>
    <row r="54" spans="1:6" ht="15.75" customHeight="1">
      <c r="A54" s="46" t="s">
        <v>15</v>
      </c>
      <c r="B54" s="48">
        <v>5</v>
      </c>
      <c r="C54" s="46" t="s">
        <v>16</v>
      </c>
      <c r="D54" s="47">
        <v>596.95000000000005</v>
      </c>
      <c r="E54" s="47">
        <v>98.71</v>
      </c>
      <c r="F54" s="47">
        <v>6.05</v>
      </c>
    </row>
    <row r="55" spans="1:6" ht="15.75" customHeight="1">
      <c r="A55" s="46" t="s">
        <v>15</v>
      </c>
      <c r="B55" s="48">
        <v>5</v>
      </c>
      <c r="C55" s="46" t="s">
        <v>18</v>
      </c>
      <c r="D55" s="47">
        <v>857.85</v>
      </c>
      <c r="E55" s="47">
        <v>76.209999999999994</v>
      </c>
      <c r="F55" s="47">
        <v>11.26</v>
      </c>
    </row>
    <row r="56" spans="1:6" ht="15.75" customHeight="1">
      <c r="A56" s="46" t="s">
        <v>15</v>
      </c>
      <c r="B56" s="48">
        <v>5</v>
      </c>
      <c r="C56" s="46" t="s">
        <v>19</v>
      </c>
      <c r="D56" s="47">
        <v>1639.82</v>
      </c>
      <c r="E56" s="47">
        <v>73.739999999999995</v>
      </c>
      <c r="F56" s="47">
        <v>22.24</v>
      </c>
    </row>
    <row r="57" spans="1:6" ht="15.75" customHeight="1">
      <c r="A57" s="46" t="s">
        <v>20</v>
      </c>
      <c r="B57" s="48">
        <v>1</v>
      </c>
      <c r="C57" s="46" t="s">
        <v>16</v>
      </c>
      <c r="D57" s="47">
        <v>111.2</v>
      </c>
      <c r="E57" s="47">
        <v>20.66</v>
      </c>
      <c r="F57" s="47">
        <v>5.38</v>
      </c>
    </row>
    <row r="58" spans="1:6" ht="15.75" customHeight="1">
      <c r="A58" s="46" t="s">
        <v>20</v>
      </c>
      <c r="B58" s="48">
        <v>1</v>
      </c>
      <c r="C58" s="46" t="s">
        <v>18</v>
      </c>
      <c r="D58" s="47">
        <v>163.46</v>
      </c>
      <c r="E58" s="47">
        <v>18.3</v>
      </c>
      <c r="F58" s="47">
        <v>8.93</v>
      </c>
    </row>
    <row r="59" spans="1:6" ht="15.75" customHeight="1">
      <c r="A59" s="46" t="s">
        <v>20</v>
      </c>
      <c r="B59" s="48">
        <v>1</v>
      </c>
      <c r="C59" s="46" t="s">
        <v>19</v>
      </c>
      <c r="D59" s="47">
        <v>548.62</v>
      </c>
      <c r="E59" s="47">
        <v>23.85</v>
      </c>
      <c r="F59" s="47">
        <v>23</v>
      </c>
    </row>
    <row r="60" spans="1:6" ht="15.75" customHeight="1">
      <c r="A60" s="46" t="s">
        <v>20</v>
      </c>
      <c r="B60" s="48">
        <v>3</v>
      </c>
      <c r="C60" s="46" t="s">
        <v>16</v>
      </c>
      <c r="D60" s="47">
        <v>240.54</v>
      </c>
      <c r="E60" s="47">
        <v>38.729999999999997</v>
      </c>
      <c r="F60" s="47">
        <v>6.21</v>
      </c>
    </row>
    <row r="61" spans="1:6" ht="15.75" customHeight="1">
      <c r="A61" s="46" t="s">
        <v>20</v>
      </c>
      <c r="B61" s="48">
        <v>3</v>
      </c>
      <c r="C61" s="46" t="s">
        <v>18</v>
      </c>
      <c r="D61" s="47">
        <v>259.32</v>
      </c>
      <c r="E61" s="47">
        <v>35.6</v>
      </c>
      <c r="F61" s="47">
        <v>7.28</v>
      </c>
    </row>
    <row r="62" spans="1:6" ht="15.75" customHeight="1">
      <c r="A62" s="46" t="s">
        <v>20</v>
      </c>
      <c r="B62" s="48">
        <v>3</v>
      </c>
      <c r="C62" s="46" t="s">
        <v>19</v>
      </c>
      <c r="D62" s="47">
        <v>875.84</v>
      </c>
      <c r="E62" s="47">
        <v>38.270000000000003</v>
      </c>
      <c r="F62" s="47">
        <v>22.89</v>
      </c>
    </row>
    <row r="63" spans="1:6" ht="15.75" customHeight="1">
      <c r="A63" s="46" t="s">
        <v>20</v>
      </c>
      <c r="B63" s="48">
        <v>5</v>
      </c>
      <c r="C63" s="46" t="s">
        <v>16</v>
      </c>
      <c r="D63" s="47">
        <v>424.21</v>
      </c>
      <c r="E63" s="47">
        <v>65.260000000000005</v>
      </c>
      <c r="F63" s="47">
        <v>6.5</v>
      </c>
    </row>
    <row r="64" spans="1:6" ht="15.75" customHeight="1">
      <c r="A64" s="46" t="s">
        <v>20</v>
      </c>
      <c r="B64" s="48">
        <v>5</v>
      </c>
      <c r="C64" s="46" t="s">
        <v>18</v>
      </c>
      <c r="D64" s="47">
        <v>475.33</v>
      </c>
      <c r="E64" s="47">
        <v>57.46</v>
      </c>
      <c r="F64" s="47">
        <v>8.27</v>
      </c>
    </row>
    <row r="65" spans="1:6" ht="15.75" customHeight="1">
      <c r="A65" s="46" t="s">
        <v>20</v>
      </c>
      <c r="B65" s="48">
        <v>5</v>
      </c>
      <c r="C65" s="46" t="s">
        <v>19</v>
      </c>
      <c r="D65" s="47">
        <v>1231.3499999999999</v>
      </c>
      <c r="E65" s="47">
        <v>56.95</v>
      </c>
      <c r="F65" s="47">
        <v>21.62</v>
      </c>
    </row>
  </sheetData>
  <mergeCells count="3">
    <mergeCell ref="B1:D1"/>
    <mergeCell ref="B23:F23"/>
    <mergeCell ref="B24:F24"/>
  </mergeCells>
  <hyperlinks>
    <hyperlink ref="B1" r:id="rId1" xr:uid="{00000000-0004-0000-0000-000000000000}"/>
    <hyperlink ref="B23" r:id="rId2" xr:uid="{00000000-0004-0000-0100-000000000000}"/>
    <hyperlink ref="B45" r:id="rId3"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52"/>
  <sheetViews>
    <sheetView workbookViewId="0">
      <selection activeCell="H26" sqref="H26"/>
    </sheetView>
  </sheetViews>
  <sheetFormatPr defaultColWidth="12.5703125" defaultRowHeight="15.75" customHeight="1"/>
  <cols>
    <col min="4" max="4" width="18.42578125" customWidth="1"/>
    <col min="5" max="5" width="13.7109375" bestFit="1" customWidth="1"/>
    <col min="6" max="6" width="15.42578125" bestFit="1" customWidth="1"/>
    <col min="13" max="13" width="17.5703125" bestFit="1" customWidth="1"/>
  </cols>
  <sheetData>
    <row r="1" spans="1:13" ht="12.75">
      <c r="A1" s="2" t="s">
        <v>0</v>
      </c>
      <c r="B1" s="3" t="s">
        <v>33</v>
      </c>
    </row>
    <row r="2" spans="1:13" ht="15.75" customHeight="1">
      <c r="A2" s="1" t="s">
        <v>28</v>
      </c>
      <c r="B2" s="1" t="s">
        <v>125</v>
      </c>
      <c r="C2" s="1"/>
      <c r="D2" s="1"/>
      <c r="E2" s="1"/>
      <c r="F2" s="1"/>
      <c r="G2" s="1"/>
      <c r="H2" s="1"/>
      <c r="M2" t="s">
        <v>444</v>
      </c>
    </row>
    <row r="3" spans="1:13" ht="15.75" customHeight="1">
      <c r="A3" s="18" t="s">
        <v>2</v>
      </c>
      <c r="B3" s="18" t="s">
        <v>3</v>
      </c>
      <c r="C3" s="18" t="s">
        <v>4</v>
      </c>
      <c r="D3" s="18" t="s">
        <v>10</v>
      </c>
      <c r="E3" s="18" t="s">
        <v>11</v>
      </c>
      <c r="F3" s="18" t="s">
        <v>34</v>
      </c>
      <c r="G3" s="18" t="s">
        <v>13</v>
      </c>
      <c r="H3" s="18" t="s">
        <v>14</v>
      </c>
      <c r="I3" s="20" t="s">
        <v>35</v>
      </c>
      <c r="J3" s="20" t="s">
        <v>442</v>
      </c>
      <c r="K3" s="20" t="s">
        <v>443</v>
      </c>
      <c r="M3" s="20" t="s">
        <v>143</v>
      </c>
    </row>
    <row r="4" spans="1:13" ht="12.75">
      <c r="A4" s="20" t="s">
        <v>36</v>
      </c>
      <c r="B4" s="20">
        <v>1</v>
      </c>
      <c r="C4" s="20" t="s">
        <v>37</v>
      </c>
      <c r="D4" s="20">
        <v>252</v>
      </c>
      <c r="E4" s="20">
        <v>126</v>
      </c>
      <c r="F4" s="20">
        <v>127</v>
      </c>
      <c r="G4" s="20">
        <v>247</v>
      </c>
      <c r="H4" s="20">
        <v>30</v>
      </c>
      <c r="I4" s="20">
        <v>2</v>
      </c>
      <c r="J4" s="20">
        <v>13.6</v>
      </c>
      <c r="K4" s="20">
        <v>8.4</v>
      </c>
      <c r="M4" s="20">
        <v>32</v>
      </c>
    </row>
    <row r="5" spans="1:13" ht="12.75">
      <c r="A5" s="20" t="s">
        <v>38</v>
      </c>
      <c r="B5" s="20">
        <v>1</v>
      </c>
      <c r="C5" s="20" t="s">
        <v>39</v>
      </c>
      <c r="D5" s="20">
        <v>252</v>
      </c>
      <c r="E5" s="20">
        <v>126</v>
      </c>
      <c r="F5" s="20">
        <v>127</v>
      </c>
      <c r="G5" s="20">
        <v>244</v>
      </c>
      <c r="H5" s="20">
        <v>20</v>
      </c>
      <c r="I5" s="20">
        <v>4</v>
      </c>
      <c r="J5" s="20">
        <v>40.799999999999997</v>
      </c>
      <c r="K5" s="20">
        <v>5.8</v>
      </c>
      <c r="M5" s="20">
        <v>32</v>
      </c>
    </row>
    <row r="6" spans="1:13" ht="12.75">
      <c r="A6" s="20" t="s">
        <v>40</v>
      </c>
      <c r="B6" s="20">
        <v>1</v>
      </c>
      <c r="C6" s="20" t="s">
        <v>35</v>
      </c>
      <c r="D6" s="20">
        <v>252</v>
      </c>
      <c r="E6" s="20">
        <v>126</v>
      </c>
      <c r="F6" s="20">
        <v>127</v>
      </c>
      <c r="G6" s="20">
        <v>198</v>
      </c>
      <c r="H6" s="20">
        <v>17</v>
      </c>
      <c r="I6" s="20">
        <v>8</v>
      </c>
      <c r="J6" s="20">
        <v>95.2</v>
      </c>
      <c r="K6" s="20">
        <v>5</v>
      </c>
      <c r="M6" s="20">
        <v>32</v>
      </c>
    </row>
    <row r="7" spans="1:13" ht="12.75">
      <c r="A7" s="20" t="s">
        <v>41</v>
      </c>
      <c r="B7" s="20">
        <v>3</v>
      </c>
      <c r="C7" s="20" t="s">
        <v>37</v>
      </c>
      <c r="D7" s="20">
        <v>400</v>
      </c>
      <c r="E7" s="20">
        <v>200</v>
      </c>
      <c r="F7" s="20">
        <v>127</v>
      </c>
      <c r="G7" s="20">
        <v>759</v>
      </c>
      <c r="H7" s="20">
        <v>33</v>
      </c>
      <c r="I7" s="20">
        <v>2</v>
      </c>
      <c r="J7" s="20">
        <v>34.200000000000003</v>
      </c>
      <c r="K7" s="20">
        <v>16.8</v>
      </c>
      <c r="M7" s="20">
        <v>48</v>
      </c>
    </row>
    <row r="8" spans="1:13" ht="12.75">
      <c r="A8" s="20" t="s">
        <v>42</v>
      </c>
      <c r="B8" s="20">
        <v>3</v>
      </c>
      <c r="C8" s="20" t="s">
        <v>35</v>
      </c>
      <c r="D8" s="20">
        <v>400</v>
      </c>
      <c r="E8" s="20">
        <v>200</v>
      </c>
      <c r="F8" s="20">
        <v>127</v>
      </c>
      <c r="G8" s="20">
        <v>895</v>
      </c>
      <c r="H8" s="20">
        <v>26</v>
      </c>
      <c r="I8" s="20">
        <v>3</v>
      </c>
      <c r="J8" s="20">
        <v>68.5</v>
      </c>
      <c r="K8" s="20">
        <v>13.4</v>
      </c>
      <c r="M8" s="20">
        <v>48</v>
      </c>
    </row>
    <row r="9" spans="1:13" ht="12.75">
      <c r="A9" s="20" t="s">
        <v>43</v>
      </c>
      <c r="B9" s="20">
        <v>5</v>
      </c>
      <c r="C9" s="20" t="s">
        <v>37</v>
      </c>
      <c r="D9" s="20">
        <v>548</v>
      </c>
      <c r="E9" s="20">
        <v>274</v>
      </c>
      <c r="F9" s="20">
        <v>127</v>
      </c>
      <c r="G9" s="20">
        <v>1352</v>
      </c>
      <c r="H9" s="20">
        <v>40</v>
      </c>
      <c r="I9" s="20">
        <v>2</v>
      </c>
      <c r="J9" s="20">
        <v>64.2</v>
      </c>
      <c r="K9" s="20">
        <v>29.8</v>
      </c>
      <c r="M9" s="20">
        <v>64</v>
      </c>
    </row>
    <row r="10" spans="1:13" ht="12.75">
      <c r="A10" s="20" t="s">
        <v>44</v>
      </c>
      <c r="B10" s="20">
        <v>5</v>
      </c>
      <c r="C10" s="20" t="s">
        <v>35</v>
      </c>
      <c r="D10" s="20">
        <v>548</v>
      </c>
      <c r="E10" s="20">
        <v>274</v>
      </c>
      <c r="F10" s="20">
        <v>127</v>
      </c>
      <c r="G10" s="20">
        <v>907</v>
      </c>
      <c r="H10" s="20">
        <v>37</v>
      </c>
      <c r="I10" s="20">
        <v>3</v>
      </c>
      <c r="J10" s="20">
        <v>128.5</v>
      </c>
      <c r="K10" s="20">
        <v>26.6</v>
      </c>
      <c r="M10" s="20">
        <v>64</v>
      </c>
    </row>
    <row r="12" spans="1:13" ht="15.75" customHeight="1">
      <c r="A12" s="2" t="s">
        <v>0</v>
      </c>
      <c r="B12" s="3" t="s">
        <v>33</v>
      </c>
    </row>
    <row r="13" spans="1:13" ht="15.75" customHeight="1">
      <c r="A13" s="2" t="s">
        <v>124</v>
      </c>
      <c r="B13" t="s">
        <v>126</v>
      </c>
    </row>
    <row r="14" spans="1:13" ht="15.75" customHeight="1">
      <c r="A14" s="11" t="s">
        <v>2</v>
      </c>
      <c r="B14" s="11" t="s">
        <v>3</v>
      </c>
      <c r="C14" s="11" t="s">
        <v>4</v>
      </c>
      <c r="D14" s="11" t="s">
        <v>23</v>
      </c>
      <c r="E14" s="11" t="s">
        <v>24</v>
      </c>
      <c r="F14" s="11" t="s">
        <v>25</v>
      </c>
    </row>
    <row r="15" spans="1:13" ht="15.75" customHeight="1">
      <c r="A15" s="29" t="s">
        <v>455</v>
      </c>
      <c r="B15" s="29">
        <v>1</v>
      </c>
      <c r="C15" s="29" t="s">
        <v>45</v>
      </c>
      <c r="D15" s="29">
        <v>3.4</v>
      </c>
      <c r="E15" s="29">
        <v>878.7</v>
      </c>
      <c r="F15" s="29">
        <v>890.8</v>
      </c>
    </row>
    <row r="16" spans="1:13" ht="15.75" customHeight="1">
      <c r="A16" s="29" t="s">
        <v>455</v>
      </c>
      <c r="B16" s="29">
        <v>1</v>
      </c>
      <c r="C16" s="29" t="s">
        <v>46</v>
      </c>
      <c r="D16" s="29">
        <v>9.8000000000000007</v>
      </c>
      <c r="E16" s="29">
        <v>876.6</v>
      </c>
      <c r="F16" s="29">
        <v>883.6</v>
      </c>
    </row>
    <row r="17" spans="1:6" ht="15.75" customHeight="1">
      <c r="A17" s="29" t="s">
        <v>455</v>
      </c>
      <c r="B17" s="29">
        <v>1</v>
      </c>
      <c r="C17" s="29" t="s">
        <v>47</v>
      </c>
      <c r="D17" s="29">
        <v>230</v>
      </c>
      <c r="E17" s="29">
        <v>703.6</v>
      </c>
      <c r="F17" s="29">
        <v>714.7</v>
      </c>
    </row>
    <row r="18" spans="1:6" ht="15.75" customHeight="1">
      <c r="A18" s="29" t="s">
        <v>455</v>
      </c>
      <c r="B18" s="29">
        <v>3</v>
      </c>
      <c r="C18" s="29" t="s">
        <v>48</v>
      </c>
      <c r="D18" s="29">
        <v>9.3000000000000007</v>
      </c>
      <c r="E18" s="29">
        <v>7224.1</v>
      </c>
      <c r="F18" s="29">
        <v>7315.8</v>
      </c>
    </row>
    <row r="19" spans="1:6" ht="15.75" customHeight="1">
      <c r="A19" s="29" t="s">
        <v>455</v>
      </c>
      <c r="B19" s="29">
        <v>3</v>
      </c>
      <c r="C19" s="29" t="s">
        <v>49</v>
      </c>
      <c r="D19" s="29">
        <v>183</v>
      </c>
      <c r="E19" s="29">
        <v>8527.4</v>
      </c>
      <c r="F19" s="29">
        <v>8608.6</v>
      </c>
    </row>
    <row r="20" spans="1:6" ht="15.75" customHeight="1">
      <c r="A20" s="29" t="s">
        <v>455</v>
      </c>
      <c r="B20" s="29">
        <v>5</v>
      </c>
      <c r="C20" s="29" t="s">
        <v>50</v>
      </c>
      <c r="D20" s="29">
        <v>24.4</v>
      </c>
      <c r="E20" s="29">
        <v>33787.699999999997</v>
      </c>
      <c r="F20" s="29">
        <v>34014</v>
      </c>
    </row>
    <row r="21" spans="1:6" ht="15.75" customHeight="1">
      <c r="A21" s="29" t="s">
        <v>455</v>
      </c>
      <c r="B21" s="29">
        <v>5</v>
      </c>
      <c r="C21" s="29" t="s">
        <v>51</v>
      </c>
      <c r="D21" s="29">
        <v>48</v>
      </c>
      <c r="E21" s="29">
        <v>22621.5</v>
      </c>
      <c r="F21" s="29">
        <v>22703.3</v>
      </c>
    </row>
    <row r="23" spans="1:6" ht="15.75" customHeight="1">
      <c r="A23" s="2" t="s">
        <v>0</v>
      </c>
      <c r="B23" s="3" t="s">
        <v>33</v>
      </c>
    </row>
    <row r="24" spans="1:6" ht="15.75" customHeight="1">
      <c r="A24" s="2" t="s">
        <v>124</v>
      </c>
      <c r="B24" s="7" t="s">
        <v>127</v>
      </c>
    </row>
    <row r="25" spans="1:6" ht="15.75" customHeight="1">
      <c r="A25" s="30" t="s">
        <v>2</v>
      </c>
      <c r="B25" s="30" t="s">
        <v>3</v>
      </c>
      <c r="C25" s="30" t="s">
        <v>4</v>
      </c>
      <c r="D25" s="30" t="s">
        <v>23</v>
      </c>
      <c r="E25" s="30" t="s">
        <v>24</v>
      </c>
      <c r="F25" s="30" t="s">
        <v>25</v>
      </c>
    </row>
    <row r="26" spans="1:6" ht="15.75" customHeight="1">
      <c r="A26" s="31" t="s">
        <v>36</v>
      </c>
      <c r="B26" s="31">
        <v>1</v>
      </c>
      <c r="C26" s="31" t="s">
        <v>37</v>
      </c>
      <c r="D26" s="31">
        <v>0.9</v>
      </c>
      <c r="E26" s="31">
        <v>263.60000000000002</v>
      </c>
      <c r="F26" s="31">
        <v>271.39999999999998</v>
      </c>
    </row>
    <row r="27" spans="1:6" ht="15.75" customHeight="1">
      <c r="A27" s="31" t="s">
        <v>38</v>
      </c>
      <c r="B27" s="31">
        <v>1</v>
      </c>
      <c r="C27" s="31" t="s">
        <v>39</v>
      </c>
      <c r="D27" s="31">
        <v>2.2999999999999998</v>
      </c>
      <c r="E27" s="31">
        <v>254.3</v>
      </c>
      <c r="F27" s="31">
        <v>263.39999999999998</v>
      </c>
    </row>
    <row r="28" spans="1:6" ht="15.75" customHeight="1">
      <c r="A28" s="31" t="s">
        <v>40</v>
      </c>
      <c r="B28" s="31">
        <v>1</v>
      </c>
      <c r="C28" s="31" t="s">
        <v>35</v>
      </c>
      <c r="D28" s="31">
        <v>5.0999999999999996</v>
      </c>
      <c r="E28" s="31">
        <v>206.6</v>
      </c>
      <c r="F28" s="31">
        <v>213.4</v>
      </c>
    </row>
    <row r="29" spans="1:6" ht="15.75" customHeight="1">
      <c r="A29" s="31" t="s">
        <v>41</v>
      </c>
      <c r="B29" s="31">
        <v>3</v>
      </c>
      <c r="C29" s="31" t="s">
        <v>37</v>
      </c>
      <c r="D29" s="31">
        <v>2.8</v>
      </c>
      <c r="E29" s="31">
        <v>2446.9</v>
      </c>
      <c r="F29" s="31">
        <v>2521.4</v>
      </c>
    </row>
    <row r="30" spans="1:6" ht="15.75" customHeight="1">
      <c r="A30" s="31" t="s">
        <v>42</v>
      </c>
      <c r="B30" s="31">
        <v>3</v>
      </c>
      <c r="C30" s="31" t="s">
        <v>35</v>
      </c>
      <c r="D30" s="31">
        <v>5.2</v>
      </c>
      <c r="E30" s="31">
        <v>2984.3</v>
      </c>
      <c r="F30" s="31">
        <v>3075.1</v>
      </c>
    </row>
    <row r="31" spans="1:6" ht="15.75" customHeight="1">
      <c r="A31" s="31" t="s">
        <v>43</v>
      </c>
      <c r="B31" s="31">
        <v>5</v>
      </c>
      <c r="C31" s="31" t="s">
        <v>37</v>
      </c>
      <c r="D31" s="31">
        <v>6.4</v>
      </c>
      <c r="E31" s="31">
        <v>10212.6</v>
      </c>
      <c r="F31" s="31">
        <v>10458.799999999999</v>
      </c>
    </row>
    <row r="32" spans="1:6" ht="15.75" customHeight="1">
      <c r="A32" s="31" t="s">
        <v>44</v>
      </c>
      <c r="B32" s="31">
        <v>5</v>
      </c>
      <c r="C32" s="31" t="s">
        <v>35</v>
      </c>
      <c r="D32" s="31">
        <v>11.7</v>
      </c>
      <c r="E32" s="31">
        <v>6763.2</v>
      </c>
      <c r="F32" s="31">
        <v>7016.5</v>
      </c>
    </row>
    <row r="34" spans="1:14" ht="15.75" customHeight="1">
      <c r="A34" s="2" t="s">
        <v>0</v>
      </c>
      <c r="B34" s="3" t="s">
        <v>33</v>
      </c>
    </row>
    <row r="35" spans="1:14" ht="15.75" customHeight="1">
      <c r="A35" s="2" t="s">
        <v>124</v>
      </c>
      <c r="B35" t="s">
        <v>128</v>
      </c>
    </row>
    <row r="36" spans="1:14" ht="15.75" customHeight="1">
      <c r="A36" s="1" t="s">
        <v>2</v>
      </c>
      <c r="B36" s="1" t="s">
        <v>3</v>
      </c>
      <c r="C36" s="1" t="s">
        <v>52</v>
      </c>
      <c r="D36" s="2" t="s">
        <v>53</v>
      </c>
      <c r="E36" s="2" t="s">
        <v>54</v>
      </c>
      <c r="F36" s="2" t="s">
        <v>55</v>
      </c>
      <c r="G36" s="2" t="s">
        <v>56</v>
      </c>
      <c r="H36" s="2" t="s">
        <v>57</v>
      </c>
      <c r="I36" s="2" t="s">
        <v>58</v>
      </c>
    </row>
    <row r="37" spans="1:14" ht="15.75" customHeight="1">
      <c r="A37" s="2" t="s">
        <v>36</v>
      </c>
      <c r="B37" s="2">
        <v>1</v>
      </c>
      <c r="C37" s="2" t="s">
        <v>37</v>
      </c>
    </row>
    <row r="38" spans="1:14" ht="15.75" customHeight="1">
      <c r="A38" s="2" t="s">
        <v>38</v>
      </c>
      <c r="B38" s="2">
        <v>1</v>
      </c>
      <c r="C38" s="2" t="s">
        <v>39</v>
      </c>
    </row>
    <row r="39" spans="1:14" ht="15.75" customHeight="1">
      <c r="A39" s="2" t="s">
        <v>59</v>
      </c>
      <c r="B39" s="2">
        <v>1</v>
      </c>
      <c r="C39" s="2" t="s">
        <v>60</v>
      </c>
      <c r="D39" s="2">
        <v>125</v>
      </c>
      <c r="E39" s="2">
        <v>29.4</v>
      </c>
      <c r="F39" s="2">
        <v>20.399999999999999</v>
      </c>
      <c r="G39" s="2">
        <v>25.5</v>
      </c>
      <c r="H39" s="2">
        <v>16.100000000000001</v>
      </c>
      <c r="I39" s="2">
        <v>129.30000000000001</v>
      </c>
    </row>
    <row r="40" spans="1:14" ht="15.75" customHeight="1">
      <c r="A40" s="2" t="s">
        <v>61</v>
      </c>
      <c r="B40" s="2">
        <v>3</v>
      </c>
      <c r="C40" s="2" t="s">
        <v>62</v>
      </c>
      <c r="D40" s="2">
        <v>111</v>
      </c>
      <c r="E40" s="2">
        <v>46.3</v>
      </c>
      <c r="F40" s="2">
        <v>33.799999999999997</v>
      </c>
      <c r="G40" s="2">
        <v>40</v>
      </c>
      <c r="H40" s="2">
        <v>40.4</v>
      </c>
      <c r="I40" s="2">
        <v>364.3</v>
      </c>
    </row>
    <row r="41" spans="1:14" ht="15.75" customHeight="1">
      <c r="A41" s="2" t="s">
        <v>63</v>
      </c>
      <c r="B41" s="2">
        <v>5</v>
      </c>
      <c r="C41" s="2" t="s">
        <v>62</v>
      </c>
      <c r="D41" s="2">
        <v>100</v>
      </c>
      <c r="E41" s="2">
        <v>66.599999999999994</v>
      </c>
      <c r="F41" s="2">
        <v>47.4</v>
      </c>
      <c r="G41" s="2">
        <v>55</v>
      </c>
      <c r="H41" s="2">
        <v>75.7</v>
      </c>
      <c r="I41" s="2">
        <v>756.6</v>
      </c>
    </row>
    <row r="43" spans="1:14" ht="15.75" customHeight="1">
      <c r="A43" s="2" t="s">
        <v>0</v>
      </c>
      <c r="B43" s="3" t="s">
        <v>33</v>
      </c>
    </row>
    <row r="44" spans="1:14" ht="15.75" customHeight="1">
      <c r="A44" s="2" t="s">
        <v>124</v>
      </c>
      <c r="B44" t="s">
        <v>129</v>
      </c>
    </row>
    <row r="45" spans="1:14" ht="15.75" customHeight="1">
      <c r="A45" s="1" t="s">
        <v>2</v>
      </c>
      <c r="B45" s="1" t="s">
        <v>3</v>
      </c>
      <c r="C45" s="1" t="s">
        <v>52</v>
      </c>
      <c r="D45" s="2" t="s">
        <v>64</v>
      </c>
      <c r="E45" s="2" t="s">
        <v>65</v>
      </c>
      <c r="F45" s="2" t="s">
        <v>66</v>
      </c>
      <c r="G45" s="2" t="s">
        <v>67</v>
      </c>
      <c r="H45" s="2" t="s">
        <v>53</v>
      </c>
      <c r="I45" s="2" t="s">
        <v>68</v>
      </c>
      <c r="J45" s="2" t="s">
        <v>69</v>
      </c>
      <c r="K45" s="2" t="s">
        <v>70</v>
      </c>
      <c r="L45" s="2" t="s">
        <v>71</v>
      </c>
      <c r="M45" s="2" t="s">
        <v>72</v>
      </c>
      <c r="N45" s="2" t="s">
        <v>73</v>
      </c>
    </row>
    <row r="46" spans="1:14" ht="15.75" customHeight="1">
      <c r="A46" s="2" t="s">
        <v>36</v>
      </c>
      <c r="B46" s="2">
        <v>1</v>
      </c>
      <c r="C46" s="2" t="s">
        <v>37</v>
      </c>
      <c r="D46" s="2">
        <v>56.9</v>
      </c>
      <c r="E46" s="2">
        <v>36.5</v>
      </c>
      <c r="F46" s="2">
        <v>0</v>
      </c>
      <c r="G46" s="2">
        <v>41</v>
      </c>
      <c r="H46" s="2">
        <v>125</v>
      </c>
      <c r="I46" s="2">
        <v>25.6</v>
      </c>
      <c r="J46" s="2">
        <v>204.8</v>
      </c>
      <c r="K46" s="2">
        <v>6492.7</v>
      </c>
      <c r="L46" s="2">
        <v>51941.599999999999</v>
      </c>
      <c r="M46" s="2">
        <v>6435.4</v>
      </c>
      <c r="N46" s="2">
        <v>51483</v>
      </c>
    </row>
    <row r="47" spans="1:14" ht="15.75" customHeight="1">
      <c r="A47" s="2" t="s">
        <v>38</v>
      </c>
      <c r="B47" s="2">
        <v>1</v>
      </c>
      <c r="C47" s="2" t="s">
        <v>39</v>
      </c>
      <c r="D47" s="2">
        <v>56.9</v>
      </c>
      <c r="E47" s="2">
        <v>36.5</v>
      </c>
      <c r="F47" s="2">
        <v>0</v>
      </c>
      <c r="G47" s="2">
        <v>41</v>
      </c>
      <c r="H47" s="2">
        <v>125</v>
      </c>
      <c r="I47" s="2">
        <v>72.8</v>
      </c>
      <c r="J47" s="2">
        <v>582.29999999999995</v>
      </c>
      <c r="K47" s="2">
        <v>6398.7</v>
      </c>
      <c r="L47" s="2">
        <v>51189.9</v>
      </c>
      <c r="M47" s="2">
        <v>6357.5</v>
      </c>
      <c r="N47" s="2">
        <v>50859.9</v>
      </c>
    </row>
    <row r="48" spans="1:14" ht="15.75" customHeight="1">
      <c r="A48" s="2" t="s">
        <v>40</v>
      </c>
      <c r="B48" s="2">
        <v>1</v>
      </c>
      <c r="C48" s="2" t="s">
        <v>35</v>
      </c>
      <c r="D48" s="2">
        <v>56.9</v>
      </c>
      <c r="E48" s="2">
        <v>36.5</v>
      </c>
      <c r="F48" s="2">
        <v>0</v>
      </c>
      <c r="G48" s="2">
        <v>41</v>
      </c>
      <c r="H48" s="2">
        <v>125</v>
      </c>
      <c r="I48" s="2">
        <v>167.3</v>
      </c>
      <c r="J48" s="2">
        <v>1338.5</v>
      </c>
      <c r="K48" s="2">
        <v>5296.5</v>
      </c>
      <c r="L48" s="2">
        <v>42371.7</v>
      </c>
      <c r="M48" s="2">
        <v>5262.6</v>
      </c>
      <c r="N48" s="2">
        <v>42100.7</v>
      </c>
    </row>
    <row r="49" spans="1:14" ht="15.75" customHeight="1">
      <c r="A49" s="2" t="s">
        <v>41</v>
      </c>
      <c r="B49" s="2">
        <v>3</v>
      </c>
      <c r="C49" s="2" t="s">
        <v>37</v>
      </c>
      <c r="D49" s="2">
        <v>81.400000000000006</v>
      </c>
      <c r="E49" s="2">
        <v>53.8</v>
      </c>
      <c r="F49" s="2">
        <v>0</v>
      </c>
      <c r="G49" s="2">
        <v>77</v>
      </c>
      <c r="H49" s="2">
        <v>111</v>
      </c>
      <c r="I49" s="2">
        <v>62.9</v>
      </c>
      <c r="J49" s="2">
        <v>566.4</v>
      </c>
      <c r="K49" s="2">
        <v>48548.7</v>
      </c>
      <c r="L49" s="2">
        <v>436938.5</v>
      </c>
      <c r="M49" s="2">
        <v>48396.3</v>
      </c>
      <c r="N49" s="2">
        <v>435566.3</v>
      </c>
    </row>
    <row r="50" spans="1:14" ht="15.75" customHeight="1">
      <c r="A50" s="2" t="s">
        <v>42</v>
      </c>
      <c r="B50" s="2">
        <v>3</v>
      </c>
      <c r="C50" s="2" t="s">
        <v>35</v>
      </c>
      <c r="D50" s="2">
        <v>81.400000000000006</v>
      </c>
      <c r="E50" s="2">
        <v>53.8</v>
      </c>
      <c r="F50" s="2">
        <v>0</v>
      </c>
      <c r="G50" s="2">
        <v>77</v>
      </c>
      <c r="H50" s="2">
        <v>111</v>
      </c>
      <c r="I50" s="2">
        <v>120.8</v>
      </c>
      <c r="J50" s="2">
        <v>1087.5</v>
      </c>
      <c r="K50" s="2">
        <v>57199.6</v>
      </c>
      <c r="L50" s="2">
        <v>514796.1</v>
      </c>
      <c r="M50" s="2">
        <v>57066.6</v>
      </c>
      <c r="N50" s="2">
        <v>513599.3</v>
      </c>
    </row>
    <row r="51" spans="1:14" ht="15.75" customHeight="1">
      <c r="A51" s="2" t="s">
        <v>43</v>
      </c>
      <c r="B51" s="2">
        <v>5</v>
      </c>
      <c r="C51" s="2" t="s">
        <v>37</v>
      </c>
      <c r="D51" s="2">
        <v>113.3</v>
      </c>
      <c r="E51" s="2">
        <v>75.900000000000006</v>
      </c>
      <c r="F51" s="2">
        <v>0</v>
      </c>
      <c r="G51" s="2">
        <v>120.5</v>
      </c>
      <c r="H51" s="2">
        <v>100</v>
      </c>
      <c r="I51" s="2">
        <v>116.8</v>
      </c>
      <c r="J51" s="2">
        <v>1051</v>
      </c>
      <c r="K51" s="2">
        <v>161827.4</v>
      </c>
      <c r="L51" s="2">
        <v>1456446.6</v>
      </c>
      <c r="M51" s="2">
        <v>161543.9</v>
      </c>
      <c r="N51" s="2">
        <v>1453895.1</v>
      </c>
    </row>
    <row r="52" spans="1:14" ht="15.75" customHeight="1">
      <c r="A52" s="2" t="s">
        <v>44</v>
      </c>
      <c r="B52" s="2">
        <v>5</v>
      </c>
      <c r="C52" s="2" t="s">
        <v>35</v>
      </c>
      <c r="D52" s="2">
        <v>113.3</v>
      </c>
      <c r="E52" s="2">
        <v>75.900000000000006</v>
      </c>
      <c r="F52" s="2">
        <v>0</v>
      </c>
      <c r="G52" s="2">
        <v>120.5</v>
      </c>
      <c r="H52" s="2">
        <v>100</v>
      </c>
      <c r="I52" s="2">
        <v>224.1</v>
      </c>
      <c r="J52" s="2">
        <v>2017.2</v>
      </c>
      <c r="K52" s="2">
        <v>108579</v>
      </c>
      <c r="L52" s="2">
        <v>977211.3</v>
      </c>
      <c r="M52" s="2">
        <v>108382.7</v>
      </c>
      <c r="N52" s="2">
        <v>975443.9</v>
      </c>
    </row>
  </sheetData>
  <hyperlinks>
    <hyperlink ref="B1" r:id="rId1" xr:uid="{00000000-0004-0000-0300-000000000000}"/>
    <hyperlink ref="B12" r:id="rId2" xr:uid="{00000000-0004-0000-0400-000000000000}"/>
    <hyperlink ref="B23" r:id="rId3" xr:uid="{00000000-0004-0000-0500-000000000000}"/>
    <hyperlink ref="B34" r:id="rId4" xr:uid="{00000000-0004-0000-0600-000000000000}"/>
    <hyperlink ref="B43" r:id="rId5" xr:uid="{00000000-0004-0000-07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9"/>
  <sheetViews>
    <sheetView workbookViewId="0">
      <selection activeCell="G13" sqref="G13:I19"/>
    </sheetView>
  </sheetViews>
  <sheetFormatPr defaultColWidth="12.5703125" defaultRowHeight="15.75" customHeight="1"/>
  <cols>
    <col min="1" max="1" width="9.42578125" customWidth="1"/>
    <col min="2" max="2" width="54.140625" customWidth="1"/>
  </cols>
  <sheetData>
    <row r="1" spans="1:5" ht="12.75">
      <c r="A1" s="2" t="s">
        <v>0</v>
      </c>
      <c r="B1" s="3" t="s">
        <v>74</v>
      </c>
    </row>
    <row r="2" spans="1:5" ht="12.75"/>
    <row r="3" spans="1:5" ht="12.75"/>
    <row r="4" spans="1:5" ht="12.75">
      <c r="A4" s="2" t="s">
        <v>22</v>
      </c>
      <c r="B4" s="2" t="s">
        <v>75</v>
      </c>
    </row>
    <row r="5" spans="1:5" ht="12.75">
      <c r="A5" s="22" t="s">
        <v>76</v>
      </c>
      <c r="B5" s="22" t="s">
        <v>77</v>
      </c>
      <c r="C5" s="22" t="s">
        <v>78</v>
      </c>
      <c r="D5" s="22" t="s">
        <v>79</v>
      </c>
    </row>
    <row r="6" spans="1:5" ht="12.75">
      <c r="A6" s="20" t="s">
        <v>80</v>
      </c>
      <c r="B6" s="20">
        <v>64</v>
      </c>
      <c r="C6" s="20">
        <v>782</v>
      </c>
      <c r="D6" s="20">
        <v>177</v>
      </c>
    </row>
    <row r="7" spans="1:5" ht="15.75" customHeight="1">
      <c r="A7" s="20" t="s">
        <v>81</v>
      </c>
      <c r="B7" s="20">
        <v>96</v>
      </c>
      <c r="C7" s="20">
        <v>1138</v>
      </c>
      <c r="D7" s="20">
        <v>263</v>
      </c>
    </row>
    <row r="8" spans="1:5" ht="15.75" customHeight="1">
      <c r="A8" s="20" t="s">
        <v>82</v>
      </c>
      <c r="B8" s="20">
        <v>128</v>
      </c>
      <c r="C8" s="20">
        <v>1509</v>
      </c>
      <c r="D8" s="20">
        <v>335</v>
      </c>
    </row>
    <row r="10" spans="1:5" ht="15.75" customHeight="1">
      <c r="A10" s="2" t="s">
        <v>0</v>
      </c>
      <c r="B10" s="3" t="s">
        <v>74</v>
      </c>
    </row>
    <row r="11" spans="1:5" ht="15.75" customHeight="1">
      <c r="A11" s="2" t="s">
        <v>22</v>
      </c>
      <c r="B11" s="2" t="s">
        <v>83</v>
      </c>
    </row>
    <row r="12" spans="1:5" ht="15.75" customHeight="1">
      <c r="A12" s="32" t="s">
        <v>456</v>
      </c>
      <c r="B12" s="32"/>
      <c r="C12" s="33" t="s">
        <v>84</v>
      </c>
      <c r="D12" s="33" t="s">
        <v>85</v>
      </c>
      <c r="E12" s="33" t="s">
        <v>86</v>
      </c>
    </row>
    <row r="13" spans="1:5" ht="15.75" customHeight="1">
      <c r="A13" s="32">
        <v>1</v>
      </c>
      <c r="B13" s="31" t="s">
        <v>87</v>
      </c>
      <c r="C13" s="31">
        <v>2834</v>
      </c>
      <c r="D13" s="31">
        <v>4781</v>
      </c>
      <c r="E13" s="31">
        <v>103</v>
      </c>
    </row>
    <row r="14" spans="1:5" ht="15.75" customHeight="1">
      <c r="A14" s="32">
        <v>3</v>
      </c>
      <c r="B14" s="31" t="s">
        <v>87</v>
      </c>
      <c r="C14" s="31">
        <v>21359</v>
      </c>
      <c r="D14" s="31">
        <v>38884</v>
      </c>
      <c r="E14" s="31">
        <v>687</v>
      </c>
    </row>
    <row r="15" spans="1:5" ht="15.75" customHeight="1">
      <c r="A15" s="32">
        <v>5</v>
      </c>
      <c r="B15" s="31" t="s">
        <v>87</v>
      </c>
      <c r="C15" s="31">
        <v>74944</v>
      </c>
      <c r="D15" s="31">
        <v>160458</v>
      </c>
      <c r="E15" s="31">
        <v>2051</v>
      </c>
    </row>
    <row r="16" spans="1:5" ht="15.75" customHeight="1">
      <c r="A16" s="32">
        <v>1</v>
      </c>
      <c r="B16" s="31" t="s">
        <v>88</v>
      </c>
      <c r="C16" s="31">
        <v>3728</v>
      </c>
      <c r="D16" s="31">
        <v>5779</v>
      </c>
      <c r="E16" s="31">
        <v>108</v>
      </c>
    </row>
    <row r="17" spans="1:5" ht="15.75" customHeight="1">
      <c r="A17" s="32">
        <v>3</v>
      </c>
      <c r="B17" s="31" t="s">
        <v>88</v>
      </c>
      <c r="C17" s="31">
        <v>23734</v>
      </c>
      <c r="D17" s="31">
        <v>43760</v>
      </c>
      <c r="E17" s="31">
        <v>654</v>
      </c>
    </row>
    <row r="18" spans="1:5" ht="15.75" customHeight="1">
      <c r="A18" s="32">
        <v>5</v>
      </c>
      <c r="B18" s="31" t="s">
        <v>88</v>
      </c>
      <c r="C18" s="31">
        <v>91049</v>
      </c>
      <c r="D18" s="31">
        <v>158544</v>
      </c>
      <c r="E18" s="31">
        <v>2177</v>
      </c>
    </row>
    <row r="19" spans="1:5" ht="15.75" customHeight="1">
      <c r="A19" s="32">
        <v>1</v>
      </c>
      <c r="B19" s="31" t="s">
        <v>89</v>
      </c>
      <c r="C19" s="31">
        <v>1661</v>
      </c>
      <c r="D19" s="31">
        <v>2370</v>
      </c>
      <c r="E19" s="31">
        <v>37</v>
      </c>
    </row>
  </sheetData>
  <hyperlinks>
    <hyperlink ref="B1" r:id="rId1" xr:uid="{00000000-0004-0000-0800-000000000000}"/>
    <hyperlink ref="B10" r:id="rId2" xr:uid="{00000000-0004-0000-09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25"/>
  <sheetViews>
    <sheetView workbookViewId="0">
      <selection activeCell="E8" sqref="E8"/>
    </sheetView>
  </sheetViews>
  <sheetFormatPr defaultColWidth="12.5703125" defaultRowHeight="15.75" customHeight="1"/>
  <cols>
    <col min="1" max="1" width="46.28515625" bestFit="1" customWidth="1"/>
    <col min="2" max="2" width="27.85546875" customWidth="1"/>
  </cols>
  <sheetData>
    <row r="1" spans="1:5">
      <c r="A1" s="2" t="s">
        <v>90</v>
      </c>
      <c r="B1" s="3" t="s">
        <v>91</v>
      </c>
    </row>
    <row r="2" spans="1:5">
      <c r="A2" s="2" t="s">
        <v>22</v>
      </c>
      <c r="B2" s="2" t="s">
        <v>92</v>
      </c>
    </row>
    <row r="3" spans="1:5">
      <c r="B3" s="21" t="s">
        <v>93</v>
      </c>
      <c r="C3" s="21" t="s">
        <v>94</v>
      </c>
      <c r="D3" s="21" t="s">
        <v>95</v>
      </c>
      <c r="E3" s="21" t="s">
        <v>96</v>
      </c>
    </row>
    <row r="4" spans="1:5">
      <c r="A4" s="31" t="s">
        <v>97</v>
      </c>
      <c r="B4" s="31" t="s">
        <v>98</v>
      </c>
      <c r="C4" s="31">
        <v>1877122</v>
      </c>
      <c r="D4" s="31">
        <v>8432840</v>
      </c>
      <c r="E4" s="31">
        <v>43660958</v>
      </c>
    </row>
    <row r="5" spans="1:5">
      <c r="A5" s="31" t="s">
        <v>97</v>
      </c>
      <c r="B5" s="31" t="s">
        <v>99</v>
      </c>
      <c r="C5" s="31">
        <v>54361</v>
      </c>
      <c r="D5" s="31">
        <v>85372</v>
      </c>
      <c r="E5" s="31">
        <v>180816</v>
      </c>
    </row>
    <row r="6" spans="1:5">
      <c r="A6" s="31" t="s">
        <v>97</v>
      </c>
      <c r="B6" s="31" t="s">
        <v>100</v>
      </c>
      <c r="C6" s="31">
        <v>25979</v>
      </c>
      <c r="D6" s="31">
        <v>43686</v>
      </c>
      <c r="E6" s="31">
        <v>85381</v>
      </c>
    </row>
    <row r="7" spans="1:5">
      <c r="A7" s="31" t="s">
        <v>97</v>
      </c>
      <c r="B7" s="31" t="s">
        <v>101</v>
      </c>
      <c r="C7" s="31">
        <v>73260</v>
      </c>
      <c r="D7" s="31">
        <v>148224</v>
      </c>
      <c r="E7" s="31">
        <v>302861</v>
      </c>
    </row>
    <row r="8" spans="1:5">
      <c r="A8" s="31" t="s">
        <v>97</v>
      </c>
      <c r="B8" s="31" t="s">
        <v>102</v>
      </c>
      <c r="C8" s="31">
        <v>61125</v>
      </c>
      <c r="D8" s="31">
        <v>124286</v>
      </c>
      <c r="E8" s="31">
        <v>255312</v>
      </c>
    </row>
    <row r="9" spans="1:5">
      <c r="A9" s="39" t="s">
        <v>103</v>
      </c>
      <c r="B9" s="39" t="s">
        <v>98</v>
      </c>
      <c r="C9" s="39">
        <v>18717711</v>
      </c>
      <c r="D9" s="39">
        <v>52316870</v>
      </c>
      <c r="E9" s="39">
        <v>225658496</v>
      </c>
    </row>
    <row r="10" spans="1:5">
      <c r="A10" s="39" t="s">
        <v>103</v>
      </c>
      <c r="B10" s="39" t="s">
        <v>99</v>
      </c>
      <c r="C10" s="39">
        <v>1585967</v>
      </c>
      <c r="D10" s="39">
        <v>2801495</v>
      </c>
      <c r="E10" s="39">
        <v>6179673</v>
      </c>
    </row>
    <row r="11" spans="1:5">
      <c r="A11" s="39" t="s">
        <v>103</v>
      </c>
      <c r="B11" s="39" t="s">
        <v>100</v>
      </c>
      <c r="C11" s="39">
        <v>581590</v>
      </c>
      <c r="D11" s="39">
        <v>1161174</v>
      </c>
      <c r="E11" s="39">
        <v>2494513</v>
      </c>
    </row>
    <row r="12" spans="1:5">
      <c r="A12" s="39" t="s">
        <v>103</v>
      </c>
      <c r="B12" s="39" t="s">
        <v>101</v>
      </c>
      <c r="C12" s="39">
        <v>702905</v>
      </c>
      <c r="D12" s="39">
        <v>1418539</v>
      </c>
      <c r="E12" s="39">
        <v>3006983</v>
      </c>
    </row>
    <row r="13" spans="1:5">
      <c r="A13" s="39" t="s">
        <v>103</v>
      </c>
      <c r="B13" s="39" t="s">
        <v>102</v>
      </c>
      <c r="C13" s="39">
        <v>607064</v>
      </c>
      <c r="D13" s="39">
        <v>1230466</v>
      </c>
      <c r="E13" s="39">
        <v>2609859</v>
      </c>
    </row>
    <row r="14" spans="1:5">
      <c r="A14" s="47" t="s">
        <v>104</v>
      </c>
      <c r="B14" s="47" t="s">
        <v>98</v>
      </c>
      <c r="C14" s="47">
        <v>7680</v>
      </c>
      <c r="D14" s="47">
        <v>14336</v>
      </c>
      <c r="E14" s="47">
        <v>27648</v>
      </c>
    </row>
    <row r="15" spans="1:5">
      <c r="A15" s="47" t="s">
        <v>104</v>
      </c>
      <c r="B15" s="47" t="s">
        <v>99</v>
      </c>
      <c r="C15" s="47">
        <v>2560</v>
      </c>
      <c r="D15" s="47">
        <v>4096</v>
      </c>
      <c r="E15" s="47">
        <v>7168</v>
      </c>
    </row>
    <row r="16" spans="1:5">
      <c r="A16" s="47" t="s">
        <v>104</v>
      </c>
      <c r="B16" s="47" t="s">
        <v>100</v>
      </c>
      <c r="C16" s="47">
        <v>3152</v>
      </c>
      <c r="D16" s="47">
        <v>5272</v>
      </c>
      <c r="E16" s="47">
        <v>9512</v>
      </c>
    </row>
    <row r="17" spans="1:5">
      <c r="A17" s="47" t="s">
        <v>104</v>
      </c>
      <c r="B17" s="47" t="s">
        <v>101</v>
      </c>
      <c r="C17" s="47">
        <v>3584</v>
      </c>
      <c r="D17" s="47">
        <v>6144</v>
      </c>
      <c r="E17" s="47">
        <v>11264</v>
      </c>
    </row>
    <row r="18" spans="1:5">
      <c r="A18" s="47" t="s">
        <v>104</v>
      </c>
      <c r="B18" s="47" t="s">
        <v>102</v>
      </c>
      <c r="C18" s="47">
        <v>4928</v>
      </c>
      <c r="D18" s="47">
        <v>8768</v>
      </c>
      <c r="E18" s="47">
        <v>16512</v>
      </c>
    </row>
    <row r="21" spans="1:5" ht="15.75" customHeight="1">
      <c r="A21" s="61" t="s">
        <v>22</v>
      </c>
      <c r="B21" t="s">
        <v>445</v>
      </c>
    </row>
    <row r="22" spans="1:5" ht="15.75" customHeight="1">
      <c r="A22" s="20" t="s">
        <v>241</v>
      </c>
      <c r="B22" s="23" t="s">
        <v>449</v>
      </c>
      <c r="C22" s="23">
        <v>1</v>
      </c>
      <c r="D22" s="23">
        <v>5</v>
      </c>
    </row>
    <row r="23" spans="1:5" ht="15.75" customHeight="1">
      <c r="A23" s="23" t="s">
        <v>446</v>
      </c>
      <c r="B23" s="23">
        <v>96</v>
      </c>
      <c r="C23" s="23">
        <v>184</v>
      </c>
      <c r="D23" s="23">
        <v>360</v>
      </c>
    </row>
    <row r="24" spans="1:5" ht="15.75" customHeight="1">
      <c r="A24" s="23" t="s">
        <v>447</v>
      </c>
      <c r="B24" s="23">
        <v>450</v>
      </c>
      <c r="C24" s="23">
        <v>1024</v>
      </c>
      <c r="D24" s="23">
        <v>2440</v>
      </c>
    </row>
    <row r="25" spans="1:5" ht="15.75" customHeight="1">
      <c r="A25" s="23" t="s">
        <v>448</v>
      </c>
      <c r="B25" s="23">
        <v>249</v>
      </c>
      <c r="C25" s="23">
        <v>555</v>
      </c>
      <c r="D25" s="23">
        <v>1221</v>
      </c>
    </row>
  </sheetData>
  <hyperlinks>
    <hyperlink ref="B1" r:id="rId1" xr:uid="{00000000-0004-0000-0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79B0A-EF68-4AC5-B75B-90211F37F435}">
  <dimension ref="A1:I48"/>
  <sheetViews>
    <sheetView workbookViewId="0">
      <selection activeCell="L37" sqref="L37:N48"/>
    </sheetView>
  </sheetViews>
  <sheetFormatPr defaultColWidth="11.42578125" defaultRowHeight="12.75"/>
  <cols>
    <col min="1" max="1" width="18.42578125" bestFit="1" customWidth="1"/>
    <col min="4" max="4" width="19.42578125" bestFit="1" customWidth="1"/>
    <col min="5" max="5" width="24.140625" bestFit="1" customWidth="1"/>
    <col min="6" max="6" width="13.42578125" bestFit="1" customWidth="1"/>
    <col min="7" max="7" width="14.140625" bestFit="1" customWidth="1"/>
    <col min="9" max="9" width="14.42578125" bestFit="1" customWidth="1"/>
  </cols>
  <sheetData>
    <row r="1" spans="1:7">
      <c r="A1" t="s">
        <v>0</v>
      </c>
      <c r="B1" s="4" t="s">
        <v>105</v>
      </c>
    </row>
    <row r="2" spans="1:7">
      <c r="A2" t="s">
        <v>22</v>
      </c>
      <c r="B2" t="s">
        <v>110</v>
      </c>
    </row>
    <row r="3" spans="1:7">
      <c r="A3" s="23"/>
      <c r="B3" s="24" t="s">
        <v>4</v>
      </c>
      <c r="C3" s="24" t="s">
        <v>109</v>
      </c>
      <c r="D3" s="24" t="s">
        <v>111</v>
      </c>
      <c r="E3" s="24" t="s">
        <v>112</v>
      </c>
      <c r="F3" s="24" t="s">
        <v>114</v>
      </c>
      <c r="G3" s="24" t="s">
        <v>113</v>
      </c>
    </row>
    <row r="4" spans="1:7">
      <c r="A4" s="23" t="s">
        <v>106</v>
      </c>
      <c r="B4" s="23" t="s">
        <v>108</v>
      </c>
      <c r="C4" s="23">
        <v>1</v>
      </c>
      <c r="D4" s="23">
        <v>47</v>
      </c>
      <c r="E4" s="23">
        <v>78</v>
      </c>
      <c r="F4" s="23">
        <v>6348</v>
      </c>
      <c r="G4" s="23">
        <v>6352</v>
      </c>
    </row>
    <row r="5" spans="1:7">
      <c r="A5" s="23" t="s">
        <v>107</v>
      </c>
      <c r="B5" s="23" t="s">
        <v>108</v>
      </c>
      <c r="C5" s="23">
        <v>1</v>
      </c>
      <c r="D5" s="23">
        <v>59</v>
      </c>
      <c r="E5" s="23">
        <v>102</v>
      </c>
      <c r="F5" s="23">
        <v>6575</v>
      </c>
      <c r="G5" s="23">
        <v>6578</v>
      </c>
    </row>
    <row r="6" spans="1:7">
      <c r="A6" s="23" t="s">
        <v>106</v>
      </c>
      <c r="B6" s="23" t="s">
        <v>16</v>
      </c>
      <c r="C6" s="23">
        <v>1</v>
      </c>
      <c r="D6" s="23">
        <v>47</v>
      </c>
      <c r="E6" s="23">
        <v>78</v>
      </c>
      <c r="F6" s="23">
        <v>7621</v>
      </c>
      <c r="G6" s="23">
        <v>7657</v>
      </c>
    </row>
    <row r="7" spans="1:7">
      <c r="A7" s="23" t="s">
        <v>107</v>
      </c>
      <c r="B7" s="23" t="s">
        <v>16</v>
      </c>
      <c r="C7" s="23">
        <v>1</v>
      </c>
      <c r="D7" s="23">
        <v>59</v>
      </c>
      <c r="E7" s="23">
        <v>102</v>
      </c>
      <c r="F7" s="23">
        <v>7809</v>
      </c>
      <c r="G7" s="23">
        <v>7850</v>
      </c>
    </row>
    <row r="8" spans="1:7">
      <c r="A8" s="23" t="s">
        <v>106</v>
      </c>
      <c r="B8" s="23" t="s">
        <v>108</v>
      </c>
      <c r="C8" s="23">
        <v>3</v>
      </c>
      <c r="D8" s="23">
        <v>73</v>
      </c>
      <c r="E8" s="23">
        <v>122</v>
      </c>
      <c r="F8" s="23">
        <v>13837</v>
      </c>
      <c r="G8" s="23">
        <v>13846</v>
      </c>
    </row>
    <row r="9" spans="1:7">
      <c r="A9" s="23" t="s">
        <v>107</v>
      </c>
      <c r="B9" s="23" t="s">
        <v>108</v>
      </c>
      <c r="C9" s="23">
        <v>3</v>
      </c>
      <c r="D9" s="23">
        <v>92</v>
      </c>
      <c r="E9" s="23">
        <v>160</v>
      </c>
      <c r="F9" s="23">
        <v>14257</v>
      </c>
      <c r="G9" s="23">
        <v>14266</v>
      </c>
    </row>
    <row r="10" spans="1:7">
      <c r="A10" s="23" t="s">
        <v>106</v>
      </c>
      <c r="B10" s="23" t="s">
        <v>16</v>
      </c>
      <c r="C10" s="23">
        <v>3</v>
      </c>
      <c r="D10" s="23">
        <v>73</v>
      </c>
      <c r="E10" s="23">
        <v>122</v>
      </c>
      <c r="F10" s="23">
        <v>16590</v>
      </c>
      <c r="G10" s="23">
        <v>16669</v>
      </c>
    </row>
    <row r="11" spans="1:7">
      <c r="A11" s="23" t="s">
        <v>107</v>
      </c>
      <c r="B11" s="23" t="s">
        <v>16</v>
      </c>
      <c r="C11" s="23">
        <v>3</v>
      </c>
      <c r="D11" s="23">
        <v>92</v>
      </c>
      <c r="E11" s="23">
        <v>160</v>
      </c>
      <c r="F11" s="23">
        <v>17161</v>
      </c>
      <c r="G11" s="23">
        <v>17252</v>
      </c>
    </row>
    <row r="12" spans="1:7">
      <c r="A12" s="23" t="s">
        <v>106</v>
      </c>
      <c r="B12" s="23" t="s">
        <v>108</v>
      </c>
      <c r="C12" s="23">
        <v>5</v>
      </c>
      <c r="D12" s="23">
        <v>99</v>
      </c>
      <c r="E12" s="23">
        <v>166</v>
      </c>
      <c r="F12" s="23">
        <v>24147</v>
      </c>
      <c r="G12" s="23">
        <v>24158</v>
      </c>
    </row>
    <row r="13" spans="1:7">
      <c r="A13" s="23" t="s">
        <v>107</v>
      </c>
      <c r="B13" s="23" t="s">
        <v>108</v>
      </c>
      <c r="C13" s="23">
        <v>5</v>
      </c>
      <c r="D13" s="23">
        <v>125</v>
      </c>
      <c r="E13" s="23">
        <v>218</v>
      </c>
      <c r="F13" s="23">
        <v>24926</v>
      </c>
      <c r="G13" s="23">
        <v>24942</v>
      </c>
    </row>
    <row r="14" spans="1:7">
      <c r="A14" s="23" t="s">
        <v>106</v>
      </c>
      <c r="B14" s="23" t="s">
        <v>16</v>
      </c>
      <c r="C14" s="23">
        <v>5</v>
      </c>
      <c r="D14" s="23">
        <v>99</v>
      </c>
      <c r="E14" s="23">
        <v>166</v>
      </c>
      <c r="F14" s="23">
        <v>28917</v>
      </c>
      <c r="G14" s="23">
        <v>29036</v>
      </c>
    </row>
    <row r="15" spans="1:7">
      <c r="A15" s="23" t="s">
        <v>107</v>
      </c>
      <c r="B15" s="23" t="s">
        <v>16</v>
      </c>
      <c r="C15" s="23">
        <v>5</v>
      </c>
      <c r="D15" s="23">
        <v>125</v>
      </c>
      <c r="E15" s="23">
        <v>218</v>
      </c>
      <c r="F15" s="23">
        <v>29919</v>
      </c>
      <c r="G15" s="23">
        <v>30092</v>
      </c>
    </row>
    <row r="17" spans="1:9">
      <c r="A17" t="s">
        <v>0</v>
      </c>
      <c r="B17" s="4" t="s">
        <v>105</v>
      </c>
    </row>
    <row r="18" spans="1:9">
      <c r="A18" t="s">
        <v>22</v>
      </c>
      <c r="B18" t="s">
        <v>115</v>
      </c>
    </row>
    <row r="19" spans="1:9">
      <c r="A19" s="13"/>
      <c r="B19" s="37" t="s">
        <v>4</v>
      </c>
      <c r="C19" s="37" t="s">
        <v>109</v>
      </c>
      <c r="D19" s="37" t="s">
        <v>116</v>
      </c>
      <c r="E19" s="37" t="s">
        <v>117</v>
      </c>
      <c r="F19" s="37" t="s">
        <v>118</v>
      </c>
      <c r="G19" s="37" t="s">
        <v>24</v>
      </c>
      <c r="H19" s="37" t="s">
        <v>119</v>
      </c>
      <c r="I19" s="37" t="s">
        <v>120</v>
      </c>
    </row>
    <row r="20" spans="1:9">
      <c r="A20" s="13" t="s">
        <v>106</v>
      </c>
      <c r="B20" s="13" t="s">
        <v>108</v>
      </c>
      <c r="C20" s="13">
        <v>1</v>
      </c>
      <c r="D20" s="13">
        <v>0.15</v>
      </c>
      <c r="E20" s="13">
        <v>0.56999999999999995</v>
      </c>
      <c r="F20" s="13">
        <v>3.8</v>
      </c>
      <c r="G20" s="13">
        <v>14.42</v>
      </c>
      <c r="H20" s="13">
        <v>3.43</v>
      </c>
      <c r="I20" s="13">
        <v>13.02</v>
      </c>
    </row>
    <row r="21" spans="1:9">
      <c r="A21" s="13" t="s">
        <v>107</v>
      </c>
      <c r="B21" s="13" t="s">
        <v>108</v>
      </c>
      <c r="C21" s="13">
        <v>1</v>
      </c>
      <c r="D21" s="13">
        <v>0.61</v>
      </c>
      <c r="E21" s="13">
        <v>2.33</v>
      </c>
      <c r="F21" s="13">
        <v>10.17</v>
      </c>
      <c r="G21" s="13">
        <v>38.58</v>
      </c>
      <c r="H21" s="13">
        <v>9.23</v>
      </c>
      <c r="I21" s="13">
        <v>34.99</v>
      </c>
    </row>
    <row r="22" spans="1:9">
      <c r="A22" s="13" t="s">
        <v>106</v>
      </c>
      <c r="B22" s="13" t="s">
        <v>16</v>
      </c>
      <c r="C22" s="13">
        <v>1</v>
      </c>
      <c r="D22" s="13">
        <v>1.51</v>
      </c>
      <c r="E22" s="13">
        <v>5.74</v>
      </c>
      <c r="F22" s="13">
        <v>24.48</v>
      </c>
      <c r="G22" s="13">
        <v>92.82</v>
      </c>
      <c r="H22" s="13">
        <v>22.76</v>
      </c>
      <c r="I22" s="13">
        <v>86.3</v>
      </c>
    </row>
    <row r="23" spans="1:9">
      <c r="A23" s="13" t="s">
        <v>107</v>
      </c>
      <c r="B23" s="13" t="s">
        <v>16</v>
      </c>
      <c r="C23" s="13">
        <v>1</v>
      </c>
      <c r="D23" s="13">
        <v>0.19</v>
      </c>
      <c r="E23" s="13">
        <v>0.73</v>
      </c>
      <c r="F23" s="13">
        <v>5.42</v>
      </c>
      <c r="G23" s="13">
        <v>20.54</v>
      </c>
      <c r="H23" s="13">
        <v>4.8</v>
      </c>
      <c r="I23" s="13">
        <v>18.21</v>
      </c>
    </row>
    <row r="24" spans="1:9">
      <c r="A24" s="13" t="s">
        <v>106</v>
      </c>
      <c r="B24" s="13" t="s">
        <v>108</v>
      </c>
      <c r="C24" s="13">
        <v>3</v>
      </c>
      <c r="D24" s="13">
        <v>0.74</v>
      </c>
      <c r="E24" s="13">
        <v>2.8</v>
      </c>
      <c r="F24" s="13">
        <v>16.260000000000002</v>
      </c>
      <c r="G24" s="13">
        <v>61.67</v>
      </c>
      <c r="H24" s="13">
        <v>14.92</v>
      </c>
      <c r="I24" s="13">
        <v>56.57</v>
      </c>
    </row>
    <row r="25" spans="1:9">
      <c r="A25" s="13" t="s">
        <v>107</v>
      </c>
      <c r="B25" s="13" t="s">
        <v>108</v>
      </c>
      <c r="C25" s="13">
        <v>3</v>
      </c>
      <c r="D25" s="13">
        <v>1.93</v>
      </c>
      <c r="E25" s="13">
        <v>7.3</v>
      </c>
      <c r="F25" s="13">
        <v>43.85</v>
      </c>
      <c r="G25" s="13">
        <v>166.29</v>
      </c>
      <c r="H25" s="13">
        <v>41.16</v>
      </c>
      <c r="I25" s="13">
        <v>156.1</v>
      </c>
    </row>
    <row r="26" spans="1:9">
      <c r="A26" s="13" t="s">
        <v>106</v>
      </c>
      <c r="B26" s="13" t="s">
        <v>16</v>
      </c>
      <c r="C26" s="13">
        <v>3</v>
      </c>
      <c r="D26" s="13">
        <v>0.17</v>
      </c>
      <c r="E26" s="13">
        <v>0.65</v>
      </c>
      <c r="F26" s="13">
        <v>12.83</v>
      </c>
      <c r="G26" s="13">
        <v>48.64</v>
      </c>
      <c r="H26" s="13">
        <v>12.37</v>
      </c>
      <c r="I26" s="13">
        <v>46.91</v>
      </c>
    </row>
    <row r="27" spans="1:9">
      <c r="A27" s="13" t="s">
        <v>107</v>
      </c>
      <c r="B27" s="13" t="s">
        <v>16</v>
      </c>
      <c r="C27" s="13">
        <v>3</v>
      </c>
      <c r="D27" s="13">
        <v>0.63</v>
      </c>
      <c r="E27" s="13">
        <v>2.4</v>
      </c>
      <c r="F27" s="13">
        <v>25.71</v>
      </c>
      <c r="G27" s="13">
        <v>97.5</v>
      </c>
      <c r="H27" s="13">
        <v>24.53</v>
      </c>
      <c r="I27" s="13">
        <v>93.03</v>
      </c>
    </row>
    <row r="28" spans="1:9">
      <c r="A28" s="13" t="s">
        <v>106</v>
      </c>
      <c r="B28" s="13" t="s">
        <v>108</v>
      </c>
      <c r="C28" s="13">
        <v>5</v>
      </c>
      <c r="D28" s="13">
        <v>1.52</v>
      </c>
      <c r="E28" s="13">
        <v>5.75</v>
      </c>
      <c r="F28" s="13">
        <v>55.68</v>
      </c>
      <c r="G28" s="13">
        <v>211.15</v>
      </c>
      <c r="H28" s="13">
        <v>53.78</v>
      </c>
      <c r="I28" s="13">
        <v>203.95</v>
      </c>
    </row>
    <row r="29" spans="1:9">
      <c r="A29" s="13" t="s">
        <v>107</v>
      </c>
      <c r="B29" s="13" t="s">
        <v>108</v>
      </c>
      <c r="C29" s="13">
        <v>5</v>
      </c>
      <c r="D29" s="13">
        <v>0.2</v>
      </c>
      <c r="E29" s="13">
        <v>0.74</v>
      </c>
      <c r="F29" s="13">
        <v>14.67</v>
      </c>
      <c r="G29" s="13">
        <v>55.63</v>
      </c>
      <c r="H29" s="13">
        <v>13.86</v>
      </c>
      <c r="I29" s="13">
        <v>52.57</v>
      </c>
    </row>
    <row r="30" spans="1:9">
      <c r="A30" s="13" t="s">
        <v>106</v>
      </c>
      <c r="B30" s="13" t="s">
        <v>16</v>
      </c>
      <c r="C30" s="13">
        <v>5</v>
      </c>
      <c r="D30" s="13">
        <v>0.75</v>
      </c>
      <c r="E30" s="13">
        <v>2.86</v>
      </c>
      <c r="F30" s="13">
        <v>34.71</v>
      </c>
      <c r="G30" s="13">
        <v>131.62</v>
      </c>
      <c r="H30" s="13">
        <v>32.96</v>
      </c>
      <c r="I30" s="13">
        <v>124.99</v>
      </c>
    </row>
    <row r="31" spans="1:9">
      <c r="A31" s="13" t="s">
        <v>107</v>
      </c>
      <c r="B31" s="13" t="s">
        <v>16</v>
      </c>
      <c r="C31" s="13">
        <v>5</v>
      </c>
      <c r="D31" s="13">
        <v>1.92</v>
      </c>
      <c r="E31" s="13">
        <v>7.28</v>
      </c>
      <c r="F31" s="13">
        <v>74.069999999999993</v>
      </c>
      <c r="G31" s="13">
        <v>280.87</v>
      </c>
      <c r="H31" s="13">
        <v>71.040000000000006</v>
      </c>
      <c r="I31" s="13">
        <v>269.38</v>
      </c>
    </row>
    <row r="35" spans="1:9">
      <c r="A35" t="s">
        <v>22</v>
      </c>
      <c r="B35" t="s">
        <v>121</v>
      </c>
    </row>
    <row r="36" spans="1:9">
      <c r="A36" s="32"/>
      <c r="B36" s="34" t="s">
        <v>4</v>
      </c>
      <c r="C36" s="34" t="s">
        <v>109</v>
      </c>
      <c r="D36" s="34" t="s">
        <v>116</v>
      </c>
      <c r="E36" s="34" t="s">
        <v>117</v>
      </c>
      <c r="F36" s="34" t="s">
        <v>118</v>
      </c>
      <c r="G36" s="34" t="s">
        <v>24</v>
      </c>
      <c r="H36" s="34" t="s">
        <v>119</v>
      </c>
      <c r="I36" s="34" t="s">
        <v>120</v>
      </c>
    </row>
    <row r="37" spans="1:9">
      <c r="A37" s="32" t="s">
        <v>106</v>
      </c>
      <c r="B37" s="32" t="s">
        <v>108</v>
      </c>
      <c r="C37" s="32">
        <v>1</v>
      </c>
      <c r="D37" s="32">
        <v>0.13</v>
      </c>
      <c r="E37" s="32">
        <v>0.48</v>
      </c>
      <c r="F37" s="32">
        <v>3.04</v>
      </c>
      <c r="G37" s="32">
        <v>11.52</v>
      </c>
      <c r="H37" s="32">
        <v>2.68</v>
      </c>
      <c r="I37" s="32">
        <v>10.16</v>
      </c>
    </row>
    <row r="38" spans="1:9">
      <c r="A38" s="32" t="s">
        <v>107</v>
      </c>
      <c r="B38" s="32" t="s">
        <v>108</v>
      </c>
      <c r="C38" s="32">
        <v>1</v>
      </c>
      <c r="D38" s="32">
        <v>0.52</v>
      </c>
      <c r="E38" s="32">
        <v>1.96</v>
      </c>
      <c r="F38" s="32">
        <v>8.66</v>
      </c>
      <c r="G38" s="32">
        <v>32.85</v>
      </c>
      <c r="H38" s="32">
        <v>7.8</v>
      </c>
      <c r="I38" s="32">
        <v>29.58</v>
      </c>
    </row>
    <row r="39" spans="1:9">
      <c r="A39" s="32" t="s">
        <v>106</v>
      </c>
      <c r="B39" s="32" t="s">
        <v>16</v>
      </c>
      <c r="C39" s="32">
        <v>1</v>
      </c>
      <c r="D39" s="32">
        <v>1.27</v>
      </c>
      <c r="E39" s="32">
        <v>4.83</v>
      </c>
      <c r="F39" s="32">
        <v>21.51</v>
      </c>
      <c r="G39" s="32">
        <v>81.55</v>
      </c>
      <c r="H39" s="32">
        <v>19.93</v>
      </c>
      <c r="I39" s="32">
        <v>75.58</v>
      </c>
    </row>
    <row r="40" spans="1:9">
      <c r="A40" s="32" t="s">
        <v>107</v>
      </c>
      <c r="B40" s="32" t="s">
        <v>16</v>
      </c>
      <c r="C40" s="32">
        <v>1</v>
      </c>
      <c r="D40" s="32">
        <v>0.17</v>
      </c>
      <c r="E40" s="32">
        <v>0.65</v>
      </c>
      <c r="F40" s="32">
        <v>4.66</v>
      </c>
      <c r="G40" s="32">
        <v>17.649999999999999</v>
      </c>
      <c r="H40" s="32">
        <v>4.0999999999999996</v>
      </c>
      <c r="I40" s="32">
        <v>15.54</v>
      </c>
    </row>
    <row r="41" spans="1:9">
      <c r="A41" s="32" t="s">
        <v>106</v>
      </c>
      <c r="B41" s="32" t="s">
        <v>108</v>
      </c>
      <c r="C41" s="32">
        <v>3</v>
      </c>
      <c r="D41" s="32">
        <v>0.65</v>
      </c>
      <c r="E41" s="32">
        <v>2.46</v>
      </c>
      <c r="F41" s="32">
        <v>14.84</v>
      </c>
      <c r="G41" s="32">
        <v>56.29</v>
      </c>
      <c r="H41" s="32">
        <v>13.51</v>
      </c>
      <c r="I41" s="32">
        <v>51.25</v>
      </c>
    </row>
    <row r="42" spans="1:9">
      <c r="A42" s="32" t="s">
        <v>107</v>
      </c>
      <c r="B42" s="32" t="s">
        <v>108</v>
      </c>
      <c r="C42" s="32">
        <v>3</v>
      </c>
      <c r="D42" s="32">
        <v>1.68</v>
      </c>
      <c r="E42" s="32">
        <v>6.38</v>
      </c>
      <c r="F42" s="32">
        <v>41.21</v>
      </c>
      <c r="G42" s="32">
        <v>156.26</v>
      </c>
      <c r="H42" s="32">
        <v>38.56</v>
      </c>
      <c r="I42" s="32">
        <v>146.19999999999999</v>
      </c>
    </row>
    <row r="43" spans="1:9">
      <c r="A43" s="32" t="s">
        <v>106</v>
      </c>
      <c r="B43" s="32" t="s">
        <v>16</v>
      </c>
      <c r="C43" s="32">
        <v>3</v>
      </c>
      <c r="D43" s="32">
        <v>0.13</v>
      </c>
      <c r="E43" s="32">
        <v>0.48</v>
      </c>
      <c r="F43" s="32">
        <v>7.52</v>
      </c>
      <c r="G43" s="32">
        <v>28.51</v>
      </c>
      <c r="H43" s="32">
        <v>7.2</v>
      </c>
      <c r="I43" s="32">
        <v>27.31</v>
      </c>
    </row>
    <row r="44" spans="1:9">
      <c r="A44" s="32" t="s">
        <v>107</v>
      </c>
      <c r="B44" s="32" t="s">
        <v>16</v>
      </c>
      <c r="C44" s="32">
        <v>3</v>
      </c>
      <c r="D44" s="32">
        <v>0.52</v>
      </c>
      <c r="E44" s="32">
        <v>1.98</v>
      </c>
      <c r="F44" s="32">
        <v>18.329999999999998</v>
      </c>
      <c r="G44" s="32">
        <v>69.510000000000005</v>
      </c>
      <c r="H44" s="32">
        <v>17.29</v>
      </c>
      <c r="I44" s="32">
        <v>65.56</v>
      </c>
    </row>
    <row r="45" spans="1:9">
      <c r="A45" s="32" t="s">
        <v>106</v>
      </c>
      <c r="B45" s="32" t="s">
        <v>108</v>
      </c>
      <c r="C45" s="32">
        <v>5</v>
      </c>
      <c r="D45" s="32">
        <v>1.28</v>
      </c>
      <c r="E45" s="32">
        <v>4.8600000000000003</v>
      </c>
      <c r="F45" s="32">
        <v>39.03</v>
      </c>
      <c r="G45" s="32">
        <v>148</v>
      </c>
      <c r="H45" s="32">
        <v>37.51</v>
      </c>
      <c r="I45" s="32">
        <v>142.26</v>
      </c>
    </row>
    <row r="46" spans="1:9">
      <c r="A46" s="32" t="s">
        <v>107</v>
      </c>
      <c r="B46" s="32" t="s">
        <v>108</v>
      </c>
      <c r="C46" s="32">
        <v>5</v>
      </c>
      <c r="D46" s="32">
        <v>0.18</v>
      </c>
      <c r="E46" s="32">
        <v>0.67</v>
      </c>
      <c r="F46" s="32">
        <v>11.7</v>
      </c>
      <c r="G46" s="32">
        <v>44.36</v>
      </c>
      <c r="H46" s="32">
        <v>11</v>
      </c>
      <c r="I46" s="32">
        <v>41.72</v>
      </c>
    </row>
    <row r="47" spans="1:9">
      <c r="A47" s="32" t="s">
        <v>106</v>
      </c>
      <c r="B47" s="32" t="s">
        <v>16</v>
      </c>
      <c r="C47" s="32">
        <v>5</v>
      </c>
      <c r="D47" s="32">
        <v>0.66</v>
      </c>
      <c r="E47" s="32">
        <v>2.5099999999999998</v>
      </c>
      <c r="F47" s="32">
        <v>28.52</v>
      </c>
      <c r="G47" s="32">
        <v>108.13</v>
      </c>
      <c r="H47" s="32">
        <v>26.96</v>
      </c>
      <c r="I47" s="32">
        <v>102.22</v>
      </c>
    </row>
    <row r="48" spans="1:9">
      <c r="A48" s="32" t="s">
        <v>107</v>
      </c>
      <c r="B48" s="32" t="s">
        <v>16</v>
      </c>
      <c r="C48" s="32">
        <v>5</v>
      </c>
      <c r="D48" s="32">
        <v>1.65</v>
      </c>
      <c r="E48" s="32">
        <v>6.24</v>
      </c>
      <c r="F48" s="32">
        <v>59.19</v>
      </c>
      <c r="G48" s="32">
        <v>224.45</v>
      </c>
      <c r="H48" s="32">
        <v>56.33</v>
      </c>
      <c r="I48" s="32">
        <v>213.61</v>
      </c>
    </row>
  </sheetData>
  <hyperlinks>
    <hyperlink ref="B1" r:id="rId1" xr:uid="{6505B4D2-2D59-4BB0-BA72-BA360E0E3169}"/>
    <hyperlink ref="B17" r:id="rId2" xr:uid="{58AE898B-97D8-4CED-BA96-0B8DD3A8FF2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478D-4EC2-4B70-8B96-D8BCF7257B2B}">
  <dimension ref="A1:M46"/>
  <sheetViews>
    <sheetView workbookViewId="0">
      <selection activeCell="H19" sqref="H19:J30"/>
    </sheetView>
  </sheetViews>
  <sheetFormatPr defaultColWidth="11.42578125" defaultRowHeight="12.75"/>
  <cols>
    <col min="1" max="1" width="13" bestFit="1" customWidth="1"/>
    <col min="6" max="6" width="14.5703125" bestFit="1" customWidth="1"/>
  </cols>
  <sheetData>
    <row r="1" spans="1:6">
      <c r="A1" t="s">
        <v>0</v>
      </c>
      <c r="B1" s="4" t="s">
        <v>130</v>
      </c>
    </row>
    <row r="2" spans="1:6">
      <c r="A2" t="s">
        <v>22</v>
      </c>
      <c r="B2" t="s">
        <v>131</v>
      </c>
    </row>
    <row r="3" spans="1:6">
      <c r="A3" s="13" t="s">
        <v>132</v>
      </c>
      <c r="B3" s="37" t="s">
        <v>133</v>
      </c>
      <c r="C3" s="37" t="s">
        <v>4</v>
      </c>
      <c r="D3" s="37" t="s">
        <v>134</v>
      </c>
      <c r="E3" s="37" t="s">
        <v>135</v>
      </c>
      <c r="F3" s="37" t="s">
        <v>136</v>
      </c>
    </row>
    <row r="4" spans="1:6">
      <c r="A4" s="13" t="s">
        <v>461</v>
      </c>
      <c r="B4" s="13">
        <v>1</v>
      </c>
      <c r="C4" s="13" t="s">
        <v>457</v>
      </c>
      <c r="D4" s="13">
        <v>77</v>
      </c>
      <c r="E4" s="13">
        <v>21</v>
      </c>
      <c r="F4" s="13">
        <v>8.9</v>
      </c>
    </row>
    <row r="5" spans="1:6">
      <c r="A5" s="13" t="s">
        <v>461</v>
      </c>
      <c r="B5" s="13">
        <v>1</v>
      </c>
      <c r="C5" s="13" t="s">
        <v>458</v>
      </c>
      <c r="D5" s="13">
        <v>94</v>
      </c>
      <c r="E5" s="13">
        <v>21</v>
      </c>
      <c r="F5" s="13">
        <v>8.5</v>
      </c>
    </row>
    <row r="6" spans="1:6">
      <c r="A6" s="13" t="s">
        <v>461</v>
      </c>
      <c r="B6" s="13">
        <v>1</v>
      </c>
      <c r="C6" s="13" t="s">
        <v>459</v>
      </c>
      <c r="D6" s="13">
        <v>80</v>
      </c>
      <c r="E6" s="13">
        <v>112</v>
      </c>
      <c r="F6" s="13">
        <v>48</v>
      </c>
    </row>
    <row r="7" spans="1:6">
      <c r="A7" s="13" t="s">
        <v>461</v>
      </c>
      <c r="B7" s="13">
        <v>1</v>
      </c>
      <c r="C7" s="13" t="s">
        <v>460</v>
      </c>
      <c r="D7" s="13">
        <v>98</v>
      </c>
      <c r="E7" s="13">
        <v>106</v>
      </c>
      <c r="F7" s="13">
        <v>44</v>
      </c>
    </row>
    <row r="8" spans="1:6">
      <c r="A8" s="13" t="s">
        <v>461</v>
      </c>
      <c r="B8" s="13">
        <v>3</v>
      </c>
      <c r="C8" s="13" t="s">
        <v>457</v>
      </c>
      <c r="D8" s="13">
        <v>159</v>
      </c>
      <c r="E8" s="13">
        <v>50</v>
      </c>
      <c r="F8" s="13">
        <v>21</v>
      </c>
    </row>
    <row r="9" spans="1:6">
      <c r="A9" s="13" t="s">
        <v>461</v>
      </c>
      <c r="B9" s="13">
        <v>3</v>
      </c>
      <c r="C9" s="13" t="s">
        <v>458</v>
      </c>
      <c r="D9" s="13">
        <v>182</v>
      </c>
      <c r="E9" s="13">
        <v>48</v>
      </c>
      <c r="F9" s="13">
        <v>20</v>
      </c>
    </row>
    <row r="10" spans="1:6">
      <c r="A10" s="13" t="s">
        <v>461</v>
      </c>
      <c r="B10" s="13">
        <v>3</v>
      </c>
      <c r="C10" s="13" t="s">
        <v>459</v>
      </c>
      <c r="D10" s="13">
        <v>177</v>
      </c>
      <c r="E10" s="13">
        <v>273</v>
      </c>
      <c r="F10" s="13">
        <v>117</v>
      </c>
    </row>
    <row r="11" spans="1:6">
      <c r="A11" s="13" t="s">
        <v>461</v>
      </c>
      <c r="B11" s="13">
        <v>3</v>
      </c>
      <c r="C11" s="13" t="s">
        <v>460</v>
      </c>
      <c r="D11" s="13">
        <v>204</v>
      </c>
      <c r="E11" s="13">
        <v>253</v>
      </c>
      <c r="F11" s="13">
        <v>106</v>
      </c>
    </row>
    <row r="12" spans="1:6">
      <c r="A12" s="13" t="s">
        <v>461</v>
      </c>
      <c r="B12" s="13">
        <v>5</v>
      </c>
      <c r="C12" s="13" t="s">
        <v>457</v>
      </c>
      <c r="D12" s="13">
        <v>260</v>
      </c>
      <c r="E12" s="13">
        <v>100</v>
      </c>
      <c r="F12" s="13">
        <v>45</v>
      </c>
    </row>
    <row r="13" spans="1:6">
      <c r="A13" s="13" t="s">
        <v>461</v>
      </c>
      <c r="B13" s="13">
        <v>5</v>
      </c>
      <c r="C13" s="13" t="s">
        <v>458</v>
      </c>
      <c r="D13" s="13">
        <v>295</v>
      </c>
      <c r="E13" s="13">
        <v>97</v>
      </c>
      <c r="F13" s="13">
        <v>43</v>
      </c>
    </row>
    <row r="14" spans="1:6">
      <c r="A14" s="13" t="s">
        <v>461</v>
      </c>
      <c r="B14" s="13">
        <v>5</v>
      </c>
      <c r="C14" s="13" t="s">
        <v>459</v>
      </c>
      <c r="D14" s="13">
        <v>282</v>
      </c>
      <c r="E14" s="13">
        <v>536</v>
      </c>
      <c r="F14" s="13">
        <v>238</v>
      </c>
    </row>
    <row r="15" spans="1:6">
      <c r="A15" s="13" t="s">
        <v>461</v>
      </c>
      <c r="B15" s="13">
        <v>5</v>
      </c>
      <c r="C15" s="13" t="s">
        <v>460</v>
      </c>
      <c r="D15" s="13">
        <v>325</v>
      </c>
      <c r="E15" s="13">
        <v>511</v>
      </c>
      <c r="F15" s="13">
        <v>230</v>
      </c>
    </row>
    <row r="17" spans="1:6">
      <c r="A17" t="s">
        <v>22</v>
      </c>
      <c r="B17" t="s">
        <v>137</v>
      </c>
    </row>
    <row r="18" spans="1:6">
      <c r="A18" s="32" t="s">
        <v>132</v>
      </c>
      <c r="B18" s="34" t="s">
        <v>133</v>
      </c>
      <c r="C18" s="34" t="s">
        <v>4</v>
      </c>
      <c r="D18" s="34" t="s">
        <v>134</v>
      </c>
      <c r="E18" s="34" t="s">
        <v>135</v>
      </c>
      <c r="F18" s="34" t="s">
        <v>136</v>
      </c>
    </row>
    <row r="19" spans="1:6">
      <c r="A19" s="32" t="s">
        <v>461</v>
      </c>
      <c r="B19" s="32">
        <v>1</v>
      </c>
      <c r="C19" s="32" t="s">
        <v>457</v>
      </c>
      <c r="D19" s="32">
        <v>77</v>
      </c>
      <c r="E19" s="32">
        <v>7.3</v>
      </c>
      <c r="F19" s="32">
        <v>5.0999999999999996</v>
      </c>
    </row>
    <row r="20" spans="1:6">
      <c r="A20" s="32" t="s">
        <v>461</v>
      </c>
      <c r="B20" s="32">
        <v>1</v>
      </c>
      <c r="C20" s="32" t="s">
        <v>458</v>
      </c>
      <c r="D20" s="32">
        <v>89</v>
      </c>
      <c r="E20" s="32">
        <v>7</v>
      </c>
      <c r="F20" s="32">
        <v>4.9000000000000004</v>
      </c>
    </row>
    <row r="21" spans="1:6">
      <c r="A21" s="32" t="s">
        <v>461</v>
      </c>
      <c r="B21" s="32">
        <v>1</v>
      </c>
      <c r="C21" s="32" t="s">
        <v>459</v>
      </c>
      <c r="D21" s="32">
        <v>80</v>
      </c>
      <c r="E21" s="32">
        <v>38</v>
      </c>
      <c r="F21" s="32">
        <v>27</v>
      </c>
    </row>
    <row r="22" spans="1:6">
      <c r="A22" s="32" t="s">
        <v>461</v>
      </c>
      <c r="B22" s="32">
        <v>1</v>
      </c>
      <c r="C22" s="32" t="s">
        <v>460</v>
      </c>
      <c r="D22" s="32">
        <v>92</v>
      </c>
      <c r="E22" s="32">
        <v>35</v>
      </c>
      <c r="F22" s="32">
        <v>25</v>
      </c>
    </row>
    <row r="23" spans="1:6">
      <c r="A23" s="32" t="s">
        <v>461</v>
      </c>
      <c r="B23" s="32">
        <v>3</v>
      </c>
      <c r="C23" s="32" t="s">
        <v>457</v>
      </c>
      <c r="D23" s="32">
        <v>169</v>
      </c>
      <c r="E23" s="32">
        <v>15</v>
      </c>
      <c r="F23" s="32">
        <v>12</v>
      </c>
    </row>
    <row r="24" spans="1:6">
      <c r="A24" s="32" t="s">
        <v>461</v>
      </c>
      <c r="B24" s="32">
        <v>3</v>
      </c>
      <c r="C24" s="32" t="s">
        <v>458</v>
      </c>
      <c r="D24" s="32">
        <v>186</v>
      </c>
      <c r="E24" s="32">
        <v>15</v>
      </c>
      <c r="F24" s="32">
        <v>11</v>
      </c>
    </row>
    <row r="25" spans="1:6">
      <c r="A25" s="32" t="s">
        <v>461</v>
      </c>
      <c r="B25" s="32">
        <v>3</v>
      </c>
      <c r="C25" s="32" t="s">
        <v>459</v>
      </c>
      <c r="D25" s="32">
        <v>178</v>
      </c>
      <c r="E25" s="32">
        <v>80</v>
      </c>
      <c r="F25" s="32">
        <v>64</v>
      </c>
    </row>
    <row r="26" spans="1:6">
      <c r="A26" s="32" t="s">
        <v>461</v>
      </c>
      <c r="B26" s="32">
        <v>3</v>
      </c>
      <c r="C26" s="32" t="s">
        <v>460</v>
      </c>
      <c r="D26" s="32">
        <v>199</v>
      </c>
      <c r="E26" s="32">
        <v>75</v>
      </c>
      <c r="F26" s="32">
        <v>59</v>
      </c>
    </row>
    <row r="27" spans="1:6">
      <c r="A27" s="32" t="s">
        <v>461</v>
      </c>
      <c r="B27" s="32">
        <v>5</v>
      </c>
      <c r="C27" s="32" t="s">
        <v>457</v>
      </c>
      <c r="D27" s="32">
        <v>297</v>
      </c>
      <c r="E27" s="32">
        <v>34</v>
      </c>
      <c r="F27" s="32">
        <v>27</v>
      </c>
    </row>
    <row r="28" spans="1:6">
      <c r="A28" s="32" t="s">
        <v>461</v>
      </c>
      <c r="B28" s="32">
        <v>5</v>
      </c>
      <c r="C28" s="32" t="s">
        <v>458</v>
      </c>
      <c r="D28" s="32">
        <v>324</v>
      </c>
      <c r="E28" s="32">
        <v>33</v>
      </c>
      <c r="F28" s="32">
        <v>26</v>
      </c>
    </row>
    <row r="29" spans="1:6">
      <c r="A29" s="32" t="s">
        <v>461</v>
      </c>
      <c r="B29" s="32">
        <v>5</v>
      </c>
      <c r="C29" s="32" t="s">
        <v>459</v>
      </c>
      <c r="D29" s="32">
        <v>313</v>
      </c>
      <c r="E29" s="32">
        <v>182</v>
      </c>
      <c r="F29" s="32">
        <v>142</v>
      </c>
    </row>
    <row r="30" spans="1:6">
      <c r="A30" s="32" t="s">
        <v>461</v>
      </c>
      <c r="B30" s="32">
        <v>5</v>
      </c>
      <c r="C30" s="32" t="s">
        <v>460</v>
      </c>
      <c r="D30" s="32">
        <v>333</v>
      </c>
      <c r="E30" s="32">
        <v>168</v>
      </c>
      <c r="F30" s="32">
        <v>131</v>
      </c>
    </row>
    <row r="33" spans="1:13">
      <c r="A33" t="s">
        <v>22</v>
      </c>
      <c r="B33" t="s">
        <v>138</v>
      </c>
    </row>
    <row r="34" spans="1:13">
      <c r="A34" s="23" t="s">
        <v>132</v>
      </c>
      <c r="B34" s="24" t="s">
        <v>133</v>
      </c>
      <c r="C34" s="24" t="s">
        <v>4</v>
      </c>
      <c r="D34" s="24" t="s">
        <v>142</v>
      </c>
      <c r="E34" s="24" t="s">
        <v>143</v>
      </c>
      <c r="F34" s="24" t="s">
        <v>144</v>
      </c>
      <c r="G34" s="24" t="s">
        <v>139</v>
      </c>
      <c r="H34" s="24" t="s">
        <v>34</v>
      </c>
      <c r="I34" s="24" t="s">
        <v>10</v>
      </c>
      <c r="J34" s="24" t="s">
        <v>12</v>
      </c>
      <c r="K34" s="24" t="s">
        <v>13</v>
      </c>
      <c r="L34" s="24" t="s">
        <v>140</v>
      </c>
      <c r="M34" s="24" t="s">
        <v>141</v>
      </c>
    </row>
    <row r="35" spans="1:13">
      <c r="A35" s="23" t="s">
        <v>450</v>
      </c>
      <c r="B35" s="23">
        <v>1</v>
      </c>
      <c r="C35" s="23" t="s">
        <v>452</v>
      </c>
      <c r="D35" s="23">
        <v>0.15</v>
      </c>
      <c r="E35" s="23">
        <v>16</v>
      </c>
      <c r="F35" s="23">
        <v>8.36</v>
      </c>
      <c r="G35" s="23">
        <v>128</v>
      </c>
      <c r="H35" s="23">
        <v>1021</v>
      </c>
      <c r="I35" s="23">
        <v>79</v>
      </c>
      <c r="J35" s="23">
        <v>35</v>
      </c>
      <c r="K35" s="23">
        <v>3</v>
      </c>
      <c r="L35" s="23">
        <v>32</v>
      </c>
      <c r="M35" s="23">
        <v>30</v>
      </c>
    </row>
    <row r="36" spans="1:13">
      <c r="A36" s="23" t="s">
        <v>450</v>
      </c>
      <c r="B36" s="23">
        <v>1</v>
      </c>
      <c r="C36" s="23" t="s">
        <v>453</v>
      </c>
      <c r="D36" s="23">
        <v>0.24</v>
      </c>
      <c r="E36" s="23">
        <v>16</v>
      </c>
      <c r="F36" s="23">
        <v>8.0299999999999994</v>
      </c>
      <c r="G36" s="23">
        <v>128</v>
      </c>
      <c r="H36" s="23">
        <v>1021</v>
      </c>
      <c r="I36" s="23">
        <v>83</v>
      </c>
      <c r="J36" s="23">
        <v>36</v>
      </c>
      <c r="K36" s="23">
        <v>5</v>
      </c>
      <c r="L36" s="23">
        <v>32</v>
      </c>
      <c r="M36" s="23">
        <v>28</v>
      </c>
    </row>
    <row r="37" spans="1:13">
      <c r="A37" s="23" t="s">
        <v>450</v>
      </c>
      <c r="B37" s="23">
        <v>1</v>
      </c>
      <c r="C37" s="23" t="s">
        <v>451</v>
      </c>
      <c r="D37" s="23">
        <v>0.15</v>
      </c>
      <c r="E37" s="23">
        <v>16</v>
      </c>
      <c r="F37" s="23">
        <v>6.25</v>
      </c>
      <c r="G37" s="23">
        <v>128</v>
      </c>
      <c r="H37" s="23">
        <v>1021</v>
      </c>
      <c r="I37" s="23">
        <v>79</v>
      </c>
      <c r="J37" s="23">
        <v>35</v>
      </c>
      <c r="K37" s="23">
        <v>3</v>
      </c>
      <c r="L37" s="23">
        <v>256</v>
      </c>
      <c r="M37" s="23">
        <v>20</v>
      </c>
    </row>
    <row r="38" spans="1:13">
      <c r="A38" s="23" t="s">
        <v>450</v>
      </c>
      <c r="B38" s="23">
        <v>1</v>
      </c>
      <c r="C38" s="23" t="s">
        <v>454</v>
      </c>
      <c r="D38" s="23">
        <v>0.24</v>
      </c>
      <c r="E38" s="23">
        <v>16</v>
      </c>
      <c r="F38" s="23">
        <v>5.78</v>
      </c>
      <c r="G38" s="23">
        <v>128</v>
      </c>
      <c r="H38" s="23">
        <v>1021</v>
      </c>
      <c r="I38" s="23">
        <v>83</v>
      </c>
      <c r="J38" s="23">
        <v>36</v>
      </c>
      <c r="K38" s="23">
        <v>5</v>
      </c>
      <c r="L38" s="23">
        <v>256</v>
      </c>
      <c r="M38" s="23">
        <v>18</v>
      </c>
    </row>
    <row r="39" spans="1:13">
      <c r="A39" s="23" t="s">
        <v>450</v>
      </c>
      <c r="B39" s="23">
        <v>3</v>
      </c>
      <c r="C39" s="23" t="s">
        <v>452</v>
      </c>
      <c r="D39" s="23">
        <v>2.3E-2</v>
      </c>
      <c r="E39" s="23">
        <v>24</v>
      </c>
      <c r="F39" s="23">
        <v>18.8</v>
      </c>
      <c r="G39" s="23">
        <v>192</v>
      </c>
      <c r="H39" s="23">
        <v>1021</v>
      </c>
      <c r="I39" s="23">
        <v>112</v>
      </c>
      <c r="J39" s="23">
        <v>54</v>
      </c>
      <c r="K39" s="23">
        <v>3</v>
      </c>
      <c r="L39" s="23">
        <v>32</v>
      </c>
      <c r="M39" s="23">
        <v>46</v>
      </c>
    </row>
    <row r="40" spans="1:13">
      <c r="A40" s="23" t="s">
        <v>450</v>
      </c>
      <c r="B40" s="23">
        <v>3</v>
      </c>
      <c r="C40" s="23" t="s">
        <v>453</v>
      </c>
      <c r="D40" s="23">
        <v>0.37</v>
      </c>
      <c r="E40" s="23">
        <v>24</v>
      </c>
      <c r="F40" s="23">
        <v>18</v>
      </c>
      <c r="G40" s="23">
        <v>192</v>
      </c>
      <c r="H40" s="23">
        <v>1021</v>
      </c>
      <c r="I40" s="23">
        <v>116</v>
      </c>
      <c r="J40" s="23">
        <v>55</v>
      </c>
      <c r="K40" s="23">
        <v>5</v>
      </c>
      <c r="L40" s="23">
        <v>32</v>
      </c>
      <c r="M40" s="23">
        <v>43</v>
      </c>
    </row>
    <row r="41" spans="1:13">
      <c r="A41" s="23" t="s">
        <v>450</v>
      </c>
      <c r="B41" s="23">
        <v>3</v>
      </c>
      <c r="C41" s="23" t="s">
        <v>451</v>
      </c>
      <c r="D41" s="23">
        <v>0.23</v>
      </c>
      <c r="E41" s="23">
        <v>24</v>
      </c>
      <c r="F41" s="23">
        <v>14.3</v>
      </c>
      <c r="G41" s="23">
        <v>192</v>
      </c>
      <c r="H41" s="23">
        <v>1021</v>
      </c>
      <c r="I41" s="23">
        <v>112</v>
      </c>
      <c r="J41" s="23">
        <v>54</v>
      </c>
      <c r="K41" s="23">
        <v>3</v>
      </c>
      <c r="L41" s="23">
        <v>256</v>
      </c>
      <c r="M41" s="23">
        <v>31</v>
      </c>
    </row>
    <row r="42" spans="1:13">
      <c r="A42" s="23" t="s">
        <v>450</v>
      </c>
      <c r="B42" s="23">
        <v>3</v>
      </c>
      <c r="C42" s="23" t="s">
        <v>454</v>
      </c>
      <c r="D42" s="23">
        <v>0.37</v>
      </c>
      <c r="E42" s="23">
        <v>24</v>
      </c>
      <c r="F42" s="23">
        <v>13.2</v>
      </c>
      <c r="G42" s="23">
        <v>192</v>
      </c>
      <c r="H42" s="23">
        <v>1021</v>
      </c>
      <c r="I42" s="23">
        <v>116</v>
      </c>
      <c r="J42" s="23">
        <v>55</v>
      </c>
      <c r="K42" s="23">
        <v>5</v>
      </c>
      <c r="L42" s="23">
        <v>256</v>
      </c>
      <c r="M42" s="23">
        <v>28</v>
      </c>
    </row>
    <row r="43" spans="1:13">
      <c r="A43" s="23" t="s">
        <v>450</v>
      </c>
      <c r="B43" s="23">
        <v>5</v>
      </c>
      <c r="C43" s="23" t="s">
        <v>452</v>
      </c>
      <c r="D43" s="23">
        <v>0.31</v>
      </c>
      <c r="E43" s="23">
        <v>32</v>
      </c>
      <c r="F43" s="23">
        <v>33.299999999999997</v>
      </c>
      <c r="G43" s="23">
        <v>256</v>
      </c>
      <c r="H43" s="23">
        <v>1021</v>
      </c>
      <c r="I43" s="23">
        <v>146</v>
      </c>
      <c r="J43" s="23">
        <v>75</v>
      </c>
      <c r="K43" s="23">
        <v>3</v>
      </c>
      <c r="L43" s="23">
        <v>32</v>
      </c>
      <c r="M43" s="23">
        <v>61</v>
      </c>
    </row>
    <row r="44" spans="1:13">
      <c r="A44" s="23" t="s">
        <v>450</v>
      </c>
      <c r="B44" s="23">
        <v>5</v>
      </c>
      <c r="C44" s="23" t="s">
        <v>453</v>
      </c>
      <c r="D44" s="23">
        <v>0.51</v>
      </c>
      <c r="E44" s="23">
        <v>32</v>
      </c>
      <c r="F44" s="23">
        <v>31.7</v>
      </c>
      <c r="G44" s="23">
        <v>256</v>
      </c>
      <c r="H44" s="23">
        <v>1021</v>
      </c>
      <c r="I44" s="23">
        <v>150</v>
      </c>
      <c r="J44" s="23">
        <v>76</v>
      </c>
      <c r="K44" s="23">
        <v>5</v>
      </c>
      <c r="L44" s="23">
        <v>32</v>
      </c>
      <c r="M44" s="23">
        <v>57</v>
      </c>
    </row>
    <row r="45" spans="1:13">
      <c r="A45" s="23" t="s">
        <v>450</v>
      </c>
      <c r="B45" s="23">
        <v>5</v>
      </c>
      <c r="C45" s="23" t="s">
        <v>451</v>
      </c>
      <c r="D45" s="23">
        <v>0.31</v>
      </c>
      <c r="E45" s="23">
        <v>32</v>
      </c>
      <c r="F45" s="23">
        <v>25.1</v>
      </c>
      <c r="G45" s="23">
        <v>256</v>
      </c>
      <c r="H45" s="23">
        <v>1021</v>
      </c>
      <c r="I45" s="23">
        <v>146</v>
      </c>
      <c r="J45" s="23">
        <v>75</v>
      </c>
      <c r="K45" s="23">
        <v>3</v>
      </c>
      <c r="L45" s="23">
        <v>256</v>
      </c>
      <c r="M45" s="23">
        <v>41</v>
      </c>
    </row>
    <row r="46" spans="1:13">
      <c r="A46" s="23" t="s">
        <v>450</v>
      </c>
      <c r="B46" s="23">
        <v>5</v>
      </c>
      <c r="C46" s="23" t="s">
        <v>454</v>
      </c>
      <c r="D46" s="23">
        <v>0.51</v>
      </c>
      <c r="E46" s="23">
        <v>32</v>
      </c>
      <c r="F46" s="23">
        <v>23</v>
      </c>
      <c r="G46" s="23">
        <v>256</v>
      </c>
      <c r="H46" s="23">
        <v>1021</v>
      </c>
      <c r="I46" s="23">
        <v>150</v>
      </c>
      <c r="J46" s="23">
        <v>76</v>
      </c>
      <c r="K46" s="23">
        <v>5</v>
      </c>
      <c r="L46" s="23">
        <v>256</v>
      </c>
      <c r="M46" s="23">
        <v>37</v>
      </c>
    </row>
  </sheetData>
  <hyperlinks>
    <hyperlink ref="B1" r:id="rId1" xr:uid="{09BB21E5-3C79-4B74-B977-2286957FF01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D0D8A-0FFC-4E59-9AFC-33B8D52D4ADC}">
  <dimension ref="A1:N27"/>
  <sheetViews>
    <sheetView workbookViewId="0">
      <selection activeCell="H21" sqref="H21:J26"/>
    </sheetView>
  </sheetViews>
  <sheetFormatPr defaultColWidth="11.42578125" defaultRowHeight="12.75"/>
  <cols>
    <col min="4" max="4" width="19" bestFit="1" customWidth="1"/>
    <col min="5" max="5" width="13.85546875" bestFit="1" customWidth="1"/>
    <col min="6" max="6" width="15.140625" bestFit="1" customWidth="1"/>
  </cols>
  <sheetData>
    <row r="1" spans="1:14">
      <c r="A1" t="s">
        <v>26</v>
      </c>
      <c r="B1" s="4" t="s">
        <v>238</v>
      </c>
    </row>
    <row r="2" spans="1:14">
      <c r="A2" t="s">
        <v>28</v>
      </c>
      <c r="B2" t="s">
        <v>145</v>
      </c>
    </row>
    <row r="3" spans="1:14">
      <c r="A3" s="23"/>
      <c r="B3" s="24" t="s">
        <v>155</v>
      </c>
      <c r="C3" s="24" t="s">
        <v>133</v>
      </c>
      <c r="D3" s="24" t="s">
        <v>143</v>
      </c>
      <c r="E3" s="24" t="s">
        <v>149</v>
      </c>
      <c r="F3" s="24" t="s">
        <v>150</v>
      </c>
      <c r="G3" s="24" t="s">
        <v>34</v>
      </c>
      <c r="H3" s="24" t="s">
        <v>12</v>
      </c>
      <c r="I3" s="24" t="s">
        <v>10</v>
      </c>
      <c r="J3" s="24" t="s">
        <v>11</v>
      </c>
      <c r="K3" s="24" t="s">
        <v>151</v>
      </c>
      <c r="L3" s="24" t="s">
        <v>140</v>
      </c>
      <c r="M3" s="24" t="s">
        <v>152</v>
      </c>
      <c r="N3" s="24" t="s">
        <v>141</v>
      </c>
    </row>
    <row r="4" spans="1:14">
      <c r="A4" s="23" t="s">
        <v>146</v>
      </c>
      <c r="B4" s="23" t="s">
        <v>16</v>
      </c>
      <c r="C4" s="23">
        <v>1</v>
      </c>
      <c r="D4" s="23">
        <v>32</v>
      </c>
      <c r="E4" s="23">
        <v>86</v>
      </c>
      <c r="F4" s="23">
        <v>7446</v>
      </c>
      <c r="G4" s="23">
        <v>2</v>
      </c>
      <c r="H4" s="23">
        <v>31</v>
      </c>
      <c r="I4" s="23">
        <v>33</v>
      </c>
      <c r="J4" s="23">
        <v>15</v>
      </c>
      <c r="K4" s="23">
        <v>10</v>
      </c>
      <c r="L4" s="23">
        <v>32</v>
      </c>
      <c r="M4" s="23">
        <v>1</v>
      </c>
      <c r="N4" s="23">
        <v>30</v>
      </c>
    </row>
    <row r="5" spans="1:14">
      <c r="A5" s="23" t="s">
        <v>146</v>
      </c>
      <c r="B5" s="23" t="s">
        <v>108</v>
      </c>
      <c r="C5" s="23">
        <v>1</v>
      </c>
      <c r="D5" s="23">
        <v>32</v>
      </c>
      <c r="E5" s="23">
        <v>86</v>
      </c>
      <c r="F5" s="23">
        <v>5956</v>
      </c>
      <c r="G5" s="23">
        <v>2</v>
      </c>
      <c r="H5" s="23">
        <v>31</v>
      </c>
      <c r="I5" s="23">
        <v>33</v>
      </c>
      <c r="J5" s="23">
        <v>15</v>
      </c>
      <c r="K5" s="23">
        <v>10</v>
      </c>
      <c r="L5" s="23">
        <v>256</v>
      </c>
      <c r="M5" s="23">
        <v>1</v>
      </c>
      <c r="N5" s="23">
        <v>20</v>
      </c>
    </row>
    <row r="6" spans="1:14">
      <c r="A6" s="23" t="s">
        <v>147</v>
      </c>
      <c r="B6" s="23" t="s">
        <v>16</v>
      </c>
      <c r="C6" s="23">
        <v>3</v>
      </c>
      <c r="D6" s="23">
        <v>48</v>
      </c>
      <c r="E6" s="23">
        <v>131</v>
      </c>
      <c r="F6" s="23">
        <v>16380</v>
      </c>
      <c r="G6" s="23">
        <v>2</v>
      </c>
      <c r="H6" s="23">
        <v>37</v>
      </c>
      <c r="I6" s="23">
        <v>41</v>
      </c>
      <c r="J6" s="23">
        <v>18</v>
      </c>
      <c r="K6" s="23">
        <v>13</v>
      </c>
      <c r="L6" s="23">
        <v>32</v>
      </c>
      <c r="M6" s="23">
        <v>1</v>
      </c>
      <c r="N6" s="23">
        <v>44</v>
      </c>
    </row>
    <row r="7" spans="1:14">
      <c r="A7" s="23" t="s">
        <v>147</v>
      </c>
      <c r="B7" s="23" t="s">
        <v>108</v>
      </c>
      <c r="C7" s="23">
        <v>3</v>
      </c>
      <c r="D7" s="23">
        <v>48</v>
      </c>
      <c r="E7" s="23">
        <v>131</v>
      </c>
      <c r="F7" s="23">
        <v>12933</v>
      </c>
      <c r="G7" s="23">
        <v>2</v>
      </c>
      <c r="H7" s="23">
        <v>37</v>
      </c>
      <c r="I7" s="23">
        <v>41</v>
      </c>
      <c r="J7" s="23">
        <v>18</v>
      </c>
      <c r="K7" s="23">
        <v>13</v>
      </c>
      <c r="L7" s="23">
        <v>256</v>
      </c>
      <c r="M7" s="23">
        <v>1</v>
      </c>
      <c r="N7" s="23">
        <v>29</v>
      </c>
    </row>
    <row r="8" spans="1:14">
      <c r="A8" s="23" t="s">
        <v>148</v>
      </c>
      <c r="B8" s="23" t="s">
        <v>16</v>
      </c>
      <c r="C8" s="23">
        <v>5</v>
      </c>
      <c r="D8" s="23">
        <v>64</v>
      </c>
      <c r="E8" s="23">
        <v>188</v>
      </c>
      <c r="F8" s="23">
        <v>29134</v>
      </c>
      <c r="G8" s="23">
        <v>2</v>
      </c>
      <c r="H8" s="23">
        <v>43</v>
      </c>
      <c r="I8" s="23">
        <v>47</v>
      </c>
      <c r="J8" s="23">
        <v>18</v>
      </c>
      <c r="K8" s="23">
        <v>17</v>
      </c>
      <c r="L8" s="23">
        <v>32</v>
      </c>
      <c r="M8" s="23">
        <v>1</v>
      </c>
      <c r="N8" s="23">
        <v>58</v>
      </c>
    </row>
    <row r="9" spans="1:14">
      <c r="A9" s="23" t="s">
        <v>148</v>
      </c>
      <c r="B9" s="23" t="s">
        <v>108</v>
      </c>
      <c r="C9" s="23">
        <v>5</v>
      </c>
      <c r="D9" s="23">
        <v>64</v>
      </c>
      <c r="E9" s="23">
        <v>188</v>
      </c>
      <c r="F9" s="23">
        <v>22802</v>
      </c>
      <c r="G9" s="23">
        <v>2</v>
      </c>
      <c r="H9" s="23">
        <v>43</v>
      </c>
      <c r="I9" s="23">
        <v>47</v>
      </c>
      <c r="J9" s="23">
        <v>18</v>
      </c>
      <c r="K9" s="23">
        <v>17</v>
      </c>
      <c r="L9" s="23">
        <v>256</v>
      </c>
      <c r="M9" s="23">
        <v>1</v>
      </c>
      <c r="N9" s="23">
        <v>38</v>
      </c>
    </row>
    <row r="11" spans="1:14">
      <c r="A11" t="s">
        <v>153</v>
      </c>
      <c r="B11" t="s">
        <v>154</v>
      </c>
    </row>
    <row r="12" spans="1:14">
      <c r="A12" s="13"/>
      <c r="B12" s="37" t="s">
        <v>155</v>
      </c>
      <c r="C12" s="37" t="s">
        <v>133</v>
      </c>
      <c r="D12" s="37" t="s">
        <v>156</v>
      </c>
      <c r="E12" s="37" t="s">
        <v>157</v>
      </c>
      <c r="F12" s="37" t="s">
        <v>158</v>
      </c>
    </row>
    <row r="13" spans="1:14">
      <c r="A13" s="13" t="s">
        <v>146</v>
      </c>
      <c r="B13" s="13" t="s">
        <v>16</v>
      </c>
      <c r="C13" s="13">
        <v>1</v>
      </c>
      <c r="D13" s="13">
        <v>86</v>
      </c>
      <c r="E13" s="13">
        <v>88.9</v>
      </c>
      <c r="F13" s="13">
        <v>82.8</v>
      </c>
    </row>
    <row r="14" spans="1:14">
      <c r="A14" s="13" t="s">
        <v>146</v>
      </c>
      <c r="B14" s="13" t="s">
        <v>108</v>
      </c>
      <c r="C14" s="13">
        <v>1</v>
      </c>
      <c r="D14" s="13">
        <v>85.9</v>
      </c>
      <c r="E14" s="13">
        <v>340.4</v>
      </c>
      <c r="F14" s="13">
        <v>331.3</v>
      </c>
    </row>
    <row r="15" spans="1:14">
      <c r="A15" s="13" t="s">
        <v>147</v>
      </c>
      <c r="B15" s="13" t="s">
        <v>16</v>
      </c>
      <c r="C15" s="13">
        <v>3</v>
      </c>
      <c r="D15" s="13">
        <v>141.1</v>
      </c>
      <c r="E15" s="13">
        <v>221.1</v>
      </c>
      <c r="F15" s="13">
        <v>204</v>
      </c>
    </row>
    <row r="16" spans="1:14">
      <c r="A16" s="13" t="s">
        <v>147</v>
      </c>
      <c r="B16" s="13" t="s">
        <v>108</v>
      </c>
      <c r="C16" s="13">
        <v>3</v>
      </c>
      <c r="D16" s="13">
        <v>143.9</v>
      </c>
      <c r="E16" s="13">
        <v>876.5</v>
      </c>
      <c r="F16" s="13">
        <v>826.7</v>
      </c>
    </row>
    <row r="17" spans="1:6">
      <c r="A17" s="13" t="s">
        <v>148</v>
      </c>
      <c r="B17" s="13" t="s">
        <v>16</v>
      </c>
      <c r="C17" s="13">
        <v>5</v>
      </c>
      <c r="D17" s="13">
        <v>186.8</v>
      </c>
      <c r="E17" s="13">
        <v>415.4</v>
      </c>
      <c r="F17" s="13">
        <v>385.7</v>
      </c>
    </row>
    <row r="18" spans="1:6">
      <c r="A18" s="13" t="s">
        <v>148</v>
      </c>
      <c r="B18" s="13" t="s">
        <v>108</v>
      </c>
      <c r="C18" s="13">
        <v>5</v>
      </c>
      <c r="D18" s="13">
        <v>186.5</v>
      </c>
      <c r="E18" s="13">
        <v>1500.3</v>
      </c>
      <c r="F18" s="13">
        <v>1444.9</v>
      </c>
    </row>
    <row r="20" spans="1:6">
      <c r="A20" t="s">
        <v>153</v>
      </c>
      <c r="B20" t="s">
        <v>159</v>
      </c>
    </row>
    <row r="21" spans="1:6">
      <c r="A21" s="32"/>
      <c r="B21" s="34" t="s">
        <v>155</v>
      </c>
      <c r="C21" s="34" t="s">
        <v>133</v>
      </c>
      <c r="D21" s="34" t="s">
        <v>156</v>
      </c>
      <c r="E21" s="34" t="s">
        <v>157</v>
      </c>
      <c r="F21" s="34" t="s">
        <v>158</v>
      </c>
    </row>
    <row r="22" spans="1:6">
      <c r="A22" s="32" t="s">
        <v>146</v>
      </c>
      <c r="B22" s="32" t="s">
        <v>16</v>
      </c>
      <c r="C22" s="32">
        <v>1</v>
      </c>
      <c r="D22" s="32">
        <v>33.200000000000003</v>
      </c>
      <c r="E22" s="32">
        <v>5.4</v>
      </c>
      <c r="F22" s="32">
        <v>4.4000000000000004</v>
      </c>
    </row>
    <row r="23" spans="1:6">
      <c r="A23" s="32" t="s">
        <v>146</v>
      </c>
      <c r="B23" s="32" t="s">
        <v>108</v>
      </c>
      <c r="C23" s="32">
        <v>1</v>
      </c>
      <c r="D23" s="32">
        <v>33.1</v>
      </c>
      <c r="E23" s="32">
        <v>23.4</v>
      </c>
      <c r="F23" s="32">
        <v>20.100000000000001</v>
      </c>
    </row>
    <row r="24" spans="1:6">
      <c r="A24" s="32" t="s">
        <v>147</v>
      </c>
      <c r="B24" s="32" t="s">
        <v>16</v>
      </c>
      <c r="C24" s="32">
        <v>3</v>
      </c>
      <c r="D24" s="32">
        <v>48.4</v>
      </c>
      <c r="E24" s="32">
        <v>12.2</v>
      </c>
      <c r="F24" s="32">
        <v>10.7</v>
      </c>
    </row>
    <row r="25" spans="1:6">
      <c r="A25" s="32" t="s">
        <v>147</v>
      </c>
      <c r="B25" s="32" t="s">
        <v>108</v>
      </c>
      <c r="C25" s="32">
        <v>3</v>
      </c>
      <c r="D25" s="32">
        <v>48.5</v>
      </c>
      <c r="E25" s="32">
        <v>49.6</v>
      </c>
      <c r="F25" s="32">
        <v>44.8</v>
      </c>
    </row>
    <row r="26" spans="1:6">
      <c r="A26" s="32" t="s">
        <v>148</v>
      </c>
      <c r="B26" s="32" t="s">
        <v>16</v>
      </c>
      <c r="C26" s="32">
        <v>5</v>
      </c>
      <c r="D26" s="32">
        <v>71.900000000000006</v>
      </c>
      <c r="E26" s="32">
        <v>26</v>
      </c>
      <c r="F26" s="32">
        <v>22.7</v>
      </c>
    </row>
    <row r="27" spans="1:6">
      <c r="A27" s="32" t="s">
        <v>148</v>
      </c>
      <c r="B27" s="32" t="s">
        <v>108</v>
      </c>
      <c r="C27" s="32">
        <v>5</v>
      </c>
      <c r="D27" s="32">
        <v>72</v>
      </c>
      <c r="E27" s="32">
        <v>105.5</v>
      </c>
      <c r="F27" s="32">
        <v>94.9</v>
      </c>
    </row>
  </sheetData>
  <hyperlinks>
    <hyperlink ref="B1" r:id="rId1" xr:uid="{E848AE36-E108-4502-8FF7-7A6A6CD1C4E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D617C-C87E-4734-9493-7CB4E7856713}">
  <dimension ref="A1:L31"/>
  <sheetViews>
    <sheetView workbookViewId="0">
      <selection activeCell="O34" sqref="L16:O34"/>
    </sheetView>
  </sheetViews>
  <sheetFormatPr defaultColWidth="11.42578125" defaultRowHeight="12.75"/>
  <cols>
    <col min="1" max="1" width="15.140625" bestFit="1" customWidth="1"/>
    <col min="2" max="2" width="24.140625" customWidth="1"/>
    <col min="3" max="3" width="19.42578125" bestFit="1" customWidth="1"/>
    <col min="4" max="4" width="24.140625" bestFit="1" customWidth="1"/>
    <col min="5" max="5" width="9" bestFit="1" customWidth="1"/>
    <col min="6" max="6" width="13.42578125" bestFit="1" customWidth="1"/>
    <col min="8" max="8" width="13.42578125" bestFit="1" customWidth="1"/>
    <col min="11" max="11" width="13.5703125" bestFit="1" customWidth="1"/>
    <col min="12" max="12" width="14.140625" bestFit="1" customWidth="1"/>
  </cols>
  <sheetData>
    <row r="1" spans="1:12">
      <c r="A1" t="s">
        <v>0</v>
      </c>
      <c r="B1" s="4" t="s">
        <v>160</v>
      </c>
    </row>
    <row r="3" spans="1:12">
      <c r="A3" t="s">
        <v>22</v>
      </c>
      <c r="B3" t="s">
        <v>161</v>
      </c>
    </row>
    <row r="4" spans="1:12">
      <c r="A4" s="23"/>
      <c r="B4" s="24" t="s">
        <v>164</v>
      </c>
      <c r="C4" s="24" t="s">
        <v>140</v>
      </c>
      <c r="D4" s="24" t="s">
        <v>165</v>
      </c>
      <c r="E4" s="24" t="s">
        <v>141</v>
      </c>
      <c r="F4" s="24" t="s">
        <v>152</v>
      </c>
      <c r="G4" s="24" t="s">
        <v>13</v>
      </c>
      <c r="H4" s="24" t="s">
        <v>8</v>
      </c>
      <c r="I4" s="24" t="s">
        <v>143</v>
      </c>
      <c r="J4" s="24" t="s">
        <v>149</v>
      </c>
      <c r="K4" s="24" t="s">
        <v>174</v>
      </c>
      <c r="L4" s="24" t="s">
        <v>175</v>
      </c>
    </row>
    <row r="5" spans="1:12">
      <c r="A5" s="23" t="s">
        <v>162</v>
      </c>
      <c r="B5" s="23">
        <v>1</v>
      </c>
      <c r="C5" s="23" t="s">
        <v>166</v>
      </c>
      <c r="D5" s="23" t="s">
        <v>173</v>
      </c>
      <c r="E5" s="23">
        <v>17</v>
      </c>
      <c r="F5" s="23">
        <v>4</v>
      </c>
      <c r="G5" s="23">
        <v>3</v>
      </c>
      <c r="H5" s="23" t="s">
        <v>167</v>
      </c>
      <c r="I5" s="23">
        <v>432</v>
      </c>
      <c r="J5" s="23">
        <v>132</v>
      </c>
      <c r="K5" s="23">
        <v>8476</v>
      </c>
      <c r="L5" s="23">
        <v>8496</v>
      </c>
    </row>
    <row r="6" spans="1:12">
      <c r="A6" s="23" t="s">
        <v>162</v>
      </c>
      <c r="B6" s="23">
        <v>3</v>
      </c>
      <c r="C6" s="23" t="s">
        <v>166</v>
      </c>
      <c r="D6" s="23" t="s">
        <v>173</v>
      </c>
      <c r="E6" s="23">
        <v>26</v>
      </c>
      <c r="F6" s="23">
        <v>4</v>
      </c>
      <c r="G6" s="23">
        <v>3</v>
      </c>
      <c r="H6" s="23" t="s">
        <v>168</v>
      </c>
      <c r="I6" s="23">
        <v>628</v>
      </c>
      <c r="J6" s="23">
        <v>180</v>
      </c>
      <c r="K6" s="23">
        <v>19498</v>
      </c>
      <c r="L6" s="23">
        <v>19544</v>
      </c>
    </row>
    <row r="7" spans="1:12">
      <c r="A7" s="23" t="s">
        <v>162</v>
      </c>
      <c r="B7" s="23">
        <v>5</v>
      </c>
      <c r="C7" s="23" t="s">
        <v>166</v>
      </c>
      <c r="D7" s="23" t="s">
        <v>173</v>
      </c>
      <c r="E7" s="23">
        <v>34</v>
      </c>
      <c r="F7" s="23">
        <v>4</v>
      </c>
      <c r="G7" s="23">
        <v>4</v>
      </c>
      <c r="H7" s="23" t="s">
        <v>169</v>
      </c>
      <c r="I7" s="23">
        <v>838</v>
      </c>
      <c r="J7" s="23">
        <v>244</v>
      </c>
      <c r="K7" s="23">
        <v>33843</v>
      </c>
      <c r="L7" s="23">
        <v>33924</v>
      </c>
    </row>
    <row r="8" spans="1:12">
      <c r="A8" s="23" t="s">
        <v>163</v>
      </c>
      <c r="B8" s="23">
        <v>1</v>
      </c>
      <c r="C8" s="23" t="s">
        <v>34</v>
      </c>
      <c r="D8" s="23">
        <v>3</v>
      </c>
      <c r="E8" s="23">
        <v>6</v>
      </c>
      <c r="F8" s="23">
        <v>4</v>
      </c>
      <c r="G8" s="23">
        <v>7</v>
      </c>
      <c r="H8" s="23" t="s">
        <v>170</v>
      </c>
      <c r="I8" s="23">
        <v>432</v>
      </c>
      <c r="J8" s="23">
        <v>132</v>
      </c>
      <c r="K8" s="23">
        <v>10382</v>
      </c>
      <c r="L8" s="23">
        <v>10684</v>
      </c>
    </row>
    <row r="9" spans="1:12">
      <c r="A9" s="23" t="s">
        <v>163</v>
      </c>
      <c r="B9" s="23">
        <v>3</v>
      </c>
      <c r="C9" s="23" t="s">
        <v>34</v>
      </c>
      <c r="D9" s="23">
        <v>3</v>
      </c>
      <c r="E9" s="23">
        <v>9</v>
      </c>
      <c r="F9" s="23">
        <v>4</v>
      </c>
      <c r="G9" s="23">
        <v>10</v>
      </c>
      <c r="H9" s="23" t="s">
        <v>171</v>
      </c>
      <c r="I9" s="23">
        <v>628</v>
      </c>
      <c r="J9" s="23">
        <v>180</v>
      </c>
      <c r="K9" s="23">
        <v>25277</v>
      </c>
      <c r="L9" s="23">
        <v>25964</v>
      </c>
    </row>
    <row r="10" spans="1:12">
      <c r="A10" s="23" t="s">
        <v>163</v>
      </c>
      <c r="B10" s="23">
        <v>5</v>
      </c>
      <c r="C10" s="23" t="s">
        <v>34</v>
      </c>
      <c r="D10" s="23">
        <v>3</v>
      </c>
      <c r="E10" s="23">
        <v>12</v>
      </c>
      <c r="F10" s="23">
        <v>4</v>
      </c>
      <c r="G10" s="23">
        <v>13</v>
      </c>
      <c r="H10" s="23" t="s">
        <v>172</v>
      </c>
      <c r="I10" s="23">
        <v>838</v>
      </c>
      <c r="J10" s="23">
        <v>244</v>
      </c>
      <c r="K10" s="23">
        <v>44460</v>
      </c>
      <c r="L10" s="23">
        <v>45676</v>
      </c>
    </row>
    <row r="14" spans="1:12">
      <c r="A14" t="s">
        <v>28</v>
      </c>
      <c r="B14" t="s">
        <v>176</v>
      </c>
    </row>
    <row r="15" spans="1:12">
      <c r="A15" s="32"/>
      <c r="B15" s="34" t="s">
        <v>164</v>
      </c>
      <c r="C15" s="34" t="s">
        <v>116</v>
      </c>
      <c r="D15" s="34" t="s">
        <v>117</v>
      </c>
      <c r="E15" s="34" t="s">
        <v>118</v>
      </c>
      <c r="F15" s="34" t="s">
        <v>24</v>
      </c>
      <c r="G15" s="34" t="s">
        <v>119</v>
      </c>
      <c r="H15" s="34" t="s">
        <v>120</v>
      </c>
      <c r="I15" s="34" t="s">
        <v>177</v>
      </c>
    </row>
    <row r="16" spans="1:12">
      <c r="A16" s="32" t="s">
        <v>178</v>
      </c>
      <c r="B16" s="32">
        <v>1</v>
      </c>
      <c r="C16" s="32">
        <v>5.47</v>
      </c>
      <c r="D16" s="32">
        <v>14.2</v>
      </c>
      <c r="E16" s="32">
        <v>4.18</v>
      </c>
      <c r="F16" s="32">
        <v>10.8</v>
      </c>
      <c r="G16" s="32">
        <v>3.74</v>
      </c>
      <c r="H16" s="32">
        <v>9.6999999999999993</v>
      </c>
      <c r="I16" s="32">
        <v>370</v>
      </c>
    </row>
    <row r="17" spans="1:9">
      <c r="A17" s="32" t="s">
        <v>178</v>
      </c>
      <c r="B17" s="32">
        <v>3</v>
      </c>
      <c r="C17" s="32">
        <v>6.41</v>
      </c>
      <c r="D17" s="32">
        <v>16.600000000000001</v>
      </c>
      <c r="E17" s="32">
        <v>10.130000000000001</v>
      </c>
      <c r="F17" s="32">
        <v>26.2</v>
      </c>
      <c r="G17" s="32">
        <v>8.83</v>
      </c>
      <c r="H17" s="32">
        <v>22.9</v>
      </c>
      <c r="I17" s="32">
        <v>859</v>
      </c>
    </row>
    <row r="18" spans="1:9">
      <c r="A18" s="32" t="s">
        <v>178</v>
      </c>
      <c r="B18" s="32">
        <v>5</v>
      </c>
      <c r="C18" s="32">
        <v>11.06</v>
      </c>
      <c r="D18" s="32">
        <v>28.7</v>
      </c>
      <c r="E18" s="32">
        <v>19.25</v>
      </c>
      <c r="F18" s="32">
        <v>49.9</v>
      </c>
      <c r="G18" s="32">
        <v>16.98</v>
      </c>
      <c r="H18" s="32">
        <v>44</v>
      </c>
      <c r="I18" s="32">
        <v>1500</v>
      </c>
    </row>
    <row r="19" spans="1:9">
      <c r="A19" s="32" t="s">
        <v>179</v>
      </c>
      <c r="B19" s="32">
        <v>1</v>
      </c>
      <c r="C19" s="32">
        <v>3.05</v>
      </c>
      <c r="D19" s="32">
        <v>7.9</v>
      </c>
      <c r="E19" s="32">
        <v>8.17</v>
      </c>
      <c r="F19" s="32">
        <v>21.2</v>
      </c>
      <c r="G19" s="32">
        <v>7.83</v>
      </c>
      <c r="H19" s="32">
        <v>20.3</v>
      </c>
      <c r="I19" s="32">
        <v>371</v>
      </c>
    </row>
    <row r="20" spans="1:9">
      <c r="A20" s="32" t="s">
        <v>179</v>
      </c>
      <c r="B20" s="32">
        <v>3</v>
      </c>
      <c r="C20" s="32">
        <v>3.67</v>
      </c>
      <c r="D20" s="32">
        <v>9.5</v>
      </c>
      <c r="E20" s="32">
        <v>17.98</v>
      </c>
      <c r="F20" s="32">
        <v>46.6</v>
      </c>
      <c r="G20" s="32">
        <v>17.079999999999998</v>
      </c>
      <c r="H20" s="32">
        <v>44.3</v>
      </c>
      <c r="I20" s="32">
        <v>861</v>
      </c>
    </row>
    <row r="21" spans="1:9">
      <c r="A21" s="32" t="s">
        <v>179</v>
      </c>
      <c r="B21" s="32">
        <v>5</v>
      </c>
      <c r="C21" s="32">
        <v>6.36</v>
      </c>
      <c r="D21" s="32">
        <v>16.5</v>
      </c>
      <c r="E21" s="32">
        <v>32.729999999999997</v>
      </c>
      <c r="F21" s="32">
        <v>84.8</v>
      </c>
      <c r="G21" s="32">
        <v>31.26</v>
      </c>
      <c r="H21" s="32">
        <v>81</v>
      </c>
      <c r="I21" s="32">
        <v>1500</v>
      </c>
    </row>
    <row r="24" spans="1:9">
      <c r="A24" t="s">
        <v>28</v>
      </c>
      <c r="B24" t="s">
        <v>439</v>
      </c>
    </row>
    <row r="25" spans="1:9">
      <c r="A25" s="32"/>
      <c r="B25" s="34" t="s">
        <v>164</v>
      </c>
      <c r="C25" s="34" t="s">
        <v>116</v>
      </c>
      <c r="D25" s="34" t="s">
        <v>117</v>
      </c>
      <c r="E25" s="34" t="s">
        <v>118</v>
      </c>
      <c r="F25" s="34" t="s">
        <v>24</v>
      </c>
      <c r="G25" s="34" t="s">
        <v>119</v>
      </c>
      <c r="H25" s="34" t="s">
        <v>120</v>
      </c>
      <c r="I25" s="34" t="s">
        <v>177</v>
      </c>
    </row>
    <row r="26" spans="1:9">
      <c r="A26" s="32" t="s">
        <v>180</v>
      </c>
      <c r="B26" s="32">
        <v>1</v>
      </c>
      <c r="C26" s="32">
        <v>1.67</v>
      </c>
      <c r="D26" s="32">
        <v>4.3</v>
      </c>
      <c r="E26" s="32">
        <v>2.4700000000000002</v>
      </c>
      <c r="F26" s="32">
        <v>6.4</v>
      </c>
      <c r="G26" s="32">
        <v>0.84</v>
      </c>
      <c r="H26" s="32">
        <v>2.2000000000000002</v>
      </c>
      <c r="I26" s="32">
        <v>50</v>
      </c>
    </row>
    <row r="27" spans="1:9">
      <c r="A27" s="32" t="s">
        <v>180</v>
      </c>
      <c r="B27" s="32">
        <v>3</v>
      </c>
      <c r="C27" s="32">
        <v>1.99</v>
      </c>
      <c r="D27" s="32">
        <v>5.2</v>
      </c>
      <c r="E27" s="32">
        <v>6.25</v>
      </c>
      <c r="F27" s="32">
        <v>16.2</v>
      </c>
      <c r="G27" s="32">
        <v>2.2000000000000002</v>
      </c>
      <c r="H27" s="32">
        <v>5.7</v>
      </c>
      <c r="I27" s="32">
        <v>96</v>
      </c>
    </row>
    <row r="28" spans="1:9">
      <c r="A28" s="32" t="s">
        <v>180</v>
      </c>
      <c r="B28" s="32">
        <v>5</v>
      </c>
      <c r="C28" s="32">
        <v>3.48</v>
      </c>
      <c r="D28" s="32">
        <v>9</v>
      </c>
      <c r="E28" s="32">
        <v>12.61</v>
      </c>
      <c r="F28" s="32">
        <v>32.700000000000003</v>
      </c>
      <c r="G28" s="32">
        <v>4.46</v>
      </c>
      <c r="H28" s="32">
        <v>11.6</v>
      </c>
      <c r="I28" s="32">
        <v>173</v>
      </c>
    </row>
    <row r="29" spans="1:9">
      <c r="A29" s="32" t="s">
        <v>181</v>
      </c>
      <c r="B29" s="32">
        <v>1</v>
      </c>
      <c r="C29" s="32">
        <v>0.62</v>
      </c>
      <c r="D29" s="32">
        <v>1.6</v>
      </c>
      <c r="E29" s="32">
        <v>1.78</v>
      </c>
      <c r="F29" s="32">
        <v>4.5999999999999996</v>
      </c>
      <c r="G29" s="32">
        <v>0.25</v>
      </c>
      <c r="H29" s="32">
        <v>0.6</v>
      </c>
      <c r="I29" s="32">
        <v>50</v>
      </c>
    </row>
    <row r="30" spans="1:9">
      <c r="A30" s="32" t="s">
        <v>181</v>
      </c>
      <c r="B30" s="32">
        <v>3</v>
      </c>
      <c r="C30" s="32">
        <v>0.76</v>
      </c>
      <c r="D30" s="32">
        <v>2</v>
      </c>
      <c r="E30" s="32">
        <v>4.29</v>
      </c>
      <c r="F30" s="32">
        <v>11.1</v>
      </c>
      <c r="G30" s="32">
        <v>0.59</v>
      </c>
      <c r="H30" s="32">
        <v>1.5</v>
      </c>
      <c r="I30" s="32">
        <v>96</v>
      </c>
    </row>
    <row r="31" spans="1:9">
      <c r="A31" s="32" t="s">
        <v>181</v>
      </c>
      <c r="B31" s="32">
        <v>5</v>
      </c>
      <c r="C31" s="32">
        <v>1.4</v>
      </c>
      <c r="D31" s="32">
        <v>3.6</v>
      </c>
      <c r="E31" s="32">
        <v>8.75</v>
      </c>
      <c r="F31" s="32">
        <v>22.7</v>
      </c>
      <c r="G31" s="32">
        <v>1.25</v>
      </c>
      <c r="H31" s="32">
        <v>3.2</v>
      </c>
      <c r="I31" s="32">
        <v>173</v>
      </c>
    </row>
  </sheetData>
  <phoneticPr fontId="10" type="noConversion"/>
  <hyperlinks>
    <hyperlink ref="B1" r:id="rId1" xr:uid="{1EBD42C2-875C-47F7-8889-210AE057077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Cross</vt:lpstr>
      <vt:lpstr>Less</vt:lpstr>
      <vt:lpstr>SQIsign</vt:lpstr>
      <vt:lpstr>Hawk</vt:lpstr>
      <vt:lpstr>MQOM</vt:lpstr>
      <vt:lpstr>PERK</vt:lpstr>
      <vt:lpstr>RYDE</vt:lpstr>
      <vt:lpstr>SDitH</vt:lpstr>
      <vt:lpstr>MAYO	</vt:lpstr>
      <vt:lpstr>QR-UOV	</vt:lpstr>
      <vt:lpstr>SNOVA</vt:lpstr>
      <vt:lpstr>UOV</vt:lpstr>
      <vt:lpstr>faest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abodenho</cp:lastModifiedBy>
  <dcterms:modified xsi:type="dcterms:W3CDTF">2024-12-18T09:16:45Z</dcterms:modified>
</cp:coreProperties>
</file>