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bodh\Box Sync\Box Sync\Spring 2020\inertia project\Neural-Network-Regression\output\output_feb19\"/>
    </mc:Choice>
  </mc:AlternateContent>
  <xr:revisionPtr revIDLastSave="0" documentId="13_ncr:1_{1F537FB8-1240-4126-96E9-EA6ED8C38CE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9" i="1" l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24" i="1"/>
  <c r="I159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24" i="1"/>
  <c r="K38" i="1"/>
  <c r="H80" i="1"/>
  <c r="H12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E148" i="1"/>
  <c r="D148" i="1"/>
  <c r="C148" i="1"/>
  <c r="H147" i="1"/>
  <c r="E147" i="1"/>
  <c r="D147" i="1"/>
  <c r="C147" i="1"/>
  <c r="H146" i="1"/>
  <c r="E146" i="1"/>
  <c r="D146" i="1"/>
  <c r="C146" i="1"/>
  <c r="H145" i="1"/>
  <c r="E145" i="1"/>
  <c r="D145" i="1"/>
  <c r="C145" i="1"/>
  <c r="H144" i="1"/>
  <c r="E144" i="1"/>
  <c r="D144" i="1"/>
  <c r="C144" i="1"/>
  <c r="H143" i="1"/>
  <c r="E143" i="1"/>
  <c r="D143" i="1"/>
  <c r="C143" i="1"/>
  <c r="H142" i="1"/>
  <c r="E142" i="1"/>
  <c r="D142" i="1"/>
  <c r="C142" i="1"/>
  <c r="H141" i="1"/>
  <c r="E141" i="1"/>
  <c r="D141" i="1"/>
  <c r="C141" i="1"/>
  <c r="H140" i="1"/>
  <c r="E140" i="1"/>
  <c r="D140" i="1"/>
  <c r="D149" i="1" s="1"/>
  <c r="C140" i="1"/>
  <c r="H139" i="1"/>
  <c r="E139" i="1"/>
  <c r="E149" i="1" s="1"/>
  <c r="D139" i="1"/>
  <c r="C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19" i="1"/>
  <c r="H118" i="1"/>
  <c r="H117" i="1"/>
  <c r="H116" i="1"/>
  <c r="H115" i="1"/>
  <c r="H114" i="1"/>
  <c r="H113" i="1"/>
  <c r="H112" i="1"/>
  <c r="H111" i="1"/>
  <c r="H110" i="1"/>
  <c r="H109" i="1"/>
  <c r="E109" i="1"/>
  <c r="D109" i="1"/>
  <c r="C109" i="1"/>
  <c r="H108" i="1"/>
  <c r="E108" i="1"/>
  <c r="D108" i="1"/>
  <c r="C108" i="1"/>
  <c r="H107" i="1"/>
  <c r="E107" i="1"/>
  <c r="D107" i="1"/>
  <c r="C107" i="1"/>
  <c r="H106" i="1"/>
  <c r="E106" i="1"/>
  <c r="D106" i="1"/>
  <c r="C106" i="1"/>
  <c r="H105" i="1"/>
  <c r="E105" i="1"/>
  <c r="D105" i="1"/>
  <c r="C105" i="1"/>
  <c r="H104" i="1"/>
  <c r="E104" i="1"/>
  <c r="D104" i="1"/>
  <c r="C104" i="1"/>
  <c r="H103" i="1"/>
  <c r="E103" i="1"/>
  <c r="D103" i="1"/>
  <c r="C103" i="1"/>
  <c r="H102" i="1"/>
  <c r="E102" i="1"/>
  <c r="D102" i="1"/>
  <c r="C102" i="1"/>
  <c r="H101" i="1"/>
  <c r="E101" i="1"/>
  <c r="D101" i="1"/>
  <c r="C101" i="1"/>
  <c r="H100" i="1"/>
  <c r="E100" i="1"/>
  <c r="D100" i="1"/>
  <c r="C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C63" i="1"/>
  <c r="E65" i="1"/>
  <c r="C66" i="1"/>
  <c r="E67" i="1"/>
  <c r="C68" i="1"/>
  <c r="C6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69" i="1"/>
  <c r="D69" i="1"/>
  <c r="D67" i="1"/>
  <c r="C67" i="1"/>
  <c r="E66" i="1"/>
  <c r="D66" i="1"/>
  <c r="E64" i="1"/>
  <c r="D64" i="1"/>
  <c r="C64" i="1"/>
  <c r="E63" i="1"/>
  <c r="D63" i="1"/>
  <c r="E62" i="1"/>
  <c r="D62" i="1"/>
  <c r="C62" i="1"/>
  <c r="E61" i="1"/>
  <c r="D61" i="1"/>
  <c r="C61" i="1"/>
  <c r="E60" i="1"/>
  <c r="D60" i="1"/>
  <c r="C60" i="1"/>
  <c r="C149" i="1" l="1"/>
  <c r="C110" i="1"/>
  <c r="D110" i="1"/>
  <c r="E110" i="1"/>
  <c r="D65" i="1"/>
  <c r="D70" i="1" s="1"/>
  <c r="D68" i="1"/>
  <c r="C65" i="1"/>
  <c r="C70" i="1" s="1"/>
  <c r="E68" i="1"/>
  <c r="E70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C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E18" i="1"/>
  <c r="D18" i="1"/>
  <c r="C19" i="1"/>
  <c r="C20" i="1"/>
  <c r="C21" i="1"/>
  <c r="C22" i="1"/>
  <c r="C23" i="1"/>
  <c r="C24" i="1"/>
  <c r="C25" i="1"/>
  <c r="C26" i="1"/>
  <c r="C27" i="1"/>
  <c r="D28" i="1" l="1"/>
  <c r="H28" i="1"/>
  <c r="C28" i="1"/>
  <c r="E28" i="1"/>
</calcChain>
</file>

<file path=xl/sharedStrings.xml><?xml version="1.0" encoding="utf-8"?>
<sst xmlns="http://schemas.openxmlformats.org/spreadsheetml/2006/main" count="95" uniqueCount="27">
  <si>
    <t xml:space="preserve">Number of training samples </t>
  </si>
  <si>
    <t>Number of testing samples</t>
  </si>
  <si>
    <t>batch size</t>
  </si>
  <si>
    <t>epoch</t>
  </si>
  <si>
    <t>max_batches</t>
  </si>
  <si>
    <t>learning rate</t>
  </si>
  <si>
    <t>optimizer</t>
  </si>
  <si>
    <t>SGD</t>
  </si>
  <si>
    <t xml:space="preserve">activation </t>
  </si>
  <si>
    <t>tanh</t>
  </si>
  <si>
    <t>initial_weights</t>
  </si>
  <si>
    <t>pytorch 
assigned</t>
  </si>
  <si>
    <t>i - h - o</t>
  </si>
  <si>
    <t>151-7-1</t>
  </si>
  <si>
    <t>Results:</t>
  </si>
  <si>
    <t>ACCURACY</t>
  </si>
  <si>
    <t>Actual</t>
  </si>
  <si>
    <t>Predicted</t>
  </si>
  <si>
    <t>Experiment : 1 (80k 1 batch)</t>
  </si>
  <si>
    <t>TOTAL CORRECT</t>
  </si>
  <si>
    <t>Test</t>
  </si>
  <si>
    <t>Pred</t>
  </si>
  <si>
    <t>Experiment : 2 (80k 10 batch)</t>
  </si>
  <si>
    <t>Experiment : 3 (80k 10 batch 2 hid)</t>
  </si>
  <si>
    <t>151-7-7-1</t>
  </si>
  <si>
    <t>151-10-10-1</t>
  </si>
  <si>
    <t>Experiment : 4 (80k 10 batch 2 hid)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</si>
</sst>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9"/>
  <sheetViews>
    <sheetView tabSelected="1" topLeftCell="A145" workbookViewId="0">
      <selection activeCell="K163" sqref="K163"/>
    </sheetView>
  </sheetViews>
  <sheetFormatPr defaultRowHeight="14.4" x14ac:dyDescent="0.3"/>
  <cols>
    <col min="1" max="1" width="25.77734375" style="1" bestFit="1" customWidth="1"/>
    <col min="2" max="2" width="25.77734375" style="1" customWidth="1"/>
    <col min="3" max="3" width="11" style="1" customWidth="1"/>
    <col min="4" max="16384" width="8.88671875" style="1"/>
  </cols>
  <sheetData>
    <row r="1" spans="1:15" x14ac:dyDescent="0.3">
      <c r="A1" s="18" t="s">
        <v>18</v>
      </c>
      <c r="B1" s="19"/>
      <c r="C1" s="19"/>
      <c r="D1" s="19"/>
      <c r="E1" s="20"/>
      <c r="F1" s="25" t="s">
        <v>20</v>
      </c>
      <c r="G1" s="25"/>
      <c r="H1" s="25"/>
      <c r="I1" s="25" t="s">
        <v>20</v>
      </c>
      <c r="J1" s="25"/>
      <c r="K1" s="25"/>
    </row>
    <row r="2" spans="1:15" x14ac:dyDescent="0.3">
      <c r="A2" s="21"/>
      <c r="B2" s="22"/>
      <c r="C2" s="22"/>
      <c r="D2" s="22"/>
      <c r="E2" s="23"/>
      <c r="F2" s="7" t="s">
        <v>16</v>
      </c>
      <c r="G2" s="7" t="s">
        <v>21</v>
      </c>
      <c r="H2" s="9">
        <v>0.15</v>
      </c>
      <c r="I2" s="7" t="s">
        <v>16</v>
      </c>
      <c r="J2" s="7" t="s">
        <v>21</v>
      </c>
      <c r="K2" s="9">
        <v>0.15</v>
      </c>
    </row>
    <row r="3" spans="1:15" x14ac:dyDescent="0.3">
      <c r="A3" s="14" t="s">
        <v>0</v>
      </c>
      <c r="B3" s="14"/>
      <c r="C3" s="2">
        <v>800</v>
      </c>
      <c r="D3" s="2"/>
      <c r="E3" s="2"/>
      <c r="F3" s="2">
        <v>1</v>
      </c>
      <c r="G3" s="2">
        <v>1.1363000000000001</v>
      </c>
      <c r="H3" s="2">
        <f>IF(ABS(F3-G3)&lt;ABS(0.15*F3),1,0)</f>
        <v>1</v>
      </c>
      <c r="I3" s="2">
        <v>1</v>
      </c>
      <c r="J3" s="2">
        <v>1.6531</v>
      </c>
      <c r="K3" s="2">
        <f>IF(ABS(I3-J3)&lt;ABS(0.15*I3),1,0)</f>
        <v>0</v>
      </c>
    </row>
    <row r="4" spans="1:15" x14ac:dyDescent="0.3">
      <c r="A4" s="14" t="s">
        <v>1</v>
      </c>
      <c r="B4" s="14"/>
      <c r="C4" s="2">
        <v>200</v>
      </c>
      <c r="D4" s="2"/>
      <c r="E4" s="2"/>
      <c r="F4" s="2">
        <v>4</v>
      </c>
      <c r="G4" s="2">
        <v>3.8464999999999998</v>
      </c>
      <c r="H4" s="2">
        <f t="shared" ref="H4:H27" si="0">IF(ABS(F4-G4)&lt;ABS(0.15*F4),1,0)</f>
        <v>1</v>
      </c>
      <c r="I4" s="2">
        <v>2.5</v>
      </c>
      <c r="J4" s="2">
        <v>2.7738</v>
      </c>
      <c r="K4" s="2">
        <f t="shared" ref="K4:K37" si="1">IF(ABS(I4-J4)&lt;ABS(0.15*I4),1,0)</f>
        <v>1</v>
      </c>
    </row>
    <row r="5" spans="1:15" x14ac:dyDescent="0.3">
      <c r="A5" s="14" t="s">
        <v>2</v>
      </c>
      <c r="B5" s="14"/>
      <c r="C5" s="2">
        <v>1</v>
      </c>
      <c r="D5" s="2"/>
      <c r="E5" s="2"/>
      <c r="F5" s="2">
        <v>7</v>
      </c>
      <c r="G5" s="2">
        <v>6.3575999999999997</v>
      </c>
      <c r="H5" s="2">
        <f t="shared" si="0"/>
        <v>1</v>
      </c>
      <c r="I5" s="2">
        <v>4</v>
      </c>
      <c r="J5" s="2">
        <v>4.0178000000000003</v>
      </c>
      <c r="K5" s="2">
        <f t="shared" si="1"/>
        <v>1</v>
      </c>
    </row>
    <row r="6" spans="1:15" x14ac:dyDescent="0.3">
      <c r="A6" s="14" t="s">
        <v>3</v>
      </c>
      <c r="B6" s="14"/>
      <c r="C6" s="2">
        <v>100</v>
      </c>
      <c r="D6" s="2"/>
      <c r="E6" s="2"/>
      <c r="F6" s="2">
        <v>10</v>
      </c>
      <c r="G6" s="2">
        <v>7.8613</v>
      </c>
      <c r="H6" s="2">
        <f t="shared" si="0"/>
        <v>0</v>
      </c>
      <c r="I6" s="2">
        <v>5.5</v>
      </c>
      <c r="J6" s="2">
        <v>5.1204000000000001</v>
      </c>
      <c r="K6" s="2">
        <f t="shared" si="1"/>
        <v>1</v>
      </c>
    </row>
    <row r="7" spans="1:15" x14ac:dyDescent="0.3">
      <c r="A7" s="14" t="s">
        <v>4</v>
      </c>
      <c r="B7" s="14"/>
      <c r="C7" s="2">
        <v>80000</v>
      </c>
      <c r="D7" s="2"/>
      <c r="E7" s="2"/>
      <c r="F7" s="2">
        <v>13</v>
      </c>
      <c r="G7" s="2">
        <v>8.4002999999999997</v>
      </c>
      <c r="H7" s="2">
        <f t="shared" si="0"/>
        <v>0</v>
      </c>
      <c r="I7" s="2">
        <v>7</v>
      </c>
      <c r="J7" s="2">
        <v>5.9687999999999999</v>
      </c>
      <c r="K7" s="2">
        <f t="shared" si="1"/>
        <v>1</v>
      </c>
    </row>
    <row r="8" spans="1:15" x14ac:dyDescent="0.3">
      <c r="A8" s="14" t="s">
        <v>5</v>
      </c>
      <c r="B8" s="14"/>
      <c r="C8" s="2">
        <v>1E-3</v>
      </c>
      <c r="D8" s="2"/>
      <c r="E8" s="2"/>
      <c r="F8" s="2">
        <v>1</v>
      </c>
      <c r="G8" s="2">
        <v>0.98160000000000003</v>
      </c>
      <c r="H8" s="2">
        <f t="shared" si="0"/>
        <v>1</v>
      </c>
      <c r="I8" s="2">
        <v>8.5</v>
      </c>
      <c r="J8" s="2">
        <v>6.5494000000000003</v>
      </c>
      <c r="K8" s="2">
        <f t="shared" si="1"/>
        <v>0</v>
      </c>
    </row>
    <row r="9" spans="1:15" x14ac:dyDescent="0.3">
      <c r="A9" s="14" t="s">
        <v>6</v>
      </c>
      <c r="B9" s="14"/>
      <c r="C9" s="2" t="s">
        <v>7</v>
      </c>
      <c r="D9" s="2"/>
      <c r="E9" s="2"/>
      <c r="F9" s="2">
        <v>4</v>
      </c>
      <c r="G9" s="2">
        <v>3.9687000000000001</v>
      </c>
      <c r="H9" s="2">
        <f t="shared" si="0"/>
        <v>1</v>
      </c>
      <c r="I9" s="2">
        <v>10</v>
      </c>
      <c r="J9" s="2">
        <v>6.9135999999999997</v>
      </c>
      <c r="K9" s="2">
        <f t="shared" si="1"/>
        <v>0</v>
      </c>
    </row>
    <row r="10" spans="1:15" x14ac:dyDescent="0.3">
      <c r="A10" s="14" t="s">
        <v>8</v>
      </c>
      <c r="B10" s="14"/>
      <c r="C10" s="2" t="s">
        <v>9</v>
      </c>
      <c r="D10" s="2"/>
      <c r="E10" s="2"/>
      <c r="F10" s="2">
        <v>7</v>
      </c>
      <c r="G10" s="2">
        <v>6.6157000000000004</v>
      </c>
      <c r="H10" s="2">
        <f t="shared" si="0"/>
        <v>1</v>
      </c>
      <c r="I10" s="2">
        <v>1</v>
      </c>
      <c r="J10" s="2">
        <v>1.0605</v>
      </c>
      <c r="K10" s="2">
        <f t="shared" si="1"/>
        <v>1</v>
      </c>
    </row>
    <row r="11" spans="1:15" ht="28.8" x14ac:dyDescent="0.3">
      <c r="A11" s="14" t="s">
        <v>10</v>
      </c>
      <c r="B11" s="14"/>
      <c r="C11" s="3" t="s">
        <v>11</v>
      </c>
      <c r="D11" s="2"/>
      <c r="E11" s="2"/>
      <c r="F11" s="2">
        <v>10</v>
      </c>
      <c r="G11" s="2">
        <v>8.9624000000000006</v>
      </c>
      <c r="H11" s="2">
        <f t="shared" si="0"/>
        <v>1</v>
      </c>
      <c r="I11" s="2">
        <v>2.5</v>
      </c>
      <c r="J11" s="2">
        <v>2.5834999999999999</v>
      </c>
      <c r="K11" s="2">
        <f t="shared" si="1"/>
        <v>1</v>
      </c>
    </row>
    <row r="12" spans="1:15" x14ac:dyDescent="0.3">
      <c r="A12" s="14" t="s">
        <v>12</v>
      </c>
      <c r="B12" s="14"/>
      <c r="C12" s="2" t="s">
        <v>13</v>
      </c>
      <c r="D12" s="2"/>
      <c r="E12" s="2"/>
      <c r="F12" s="2">
        <v>13</v>
      </c>
      <c r="G12" s="2">
        <v>9.5807000000000002</v>
      </c>
      <c r="H12" s="2">
        <f t="shared" si="0"/>
        <v>0</v>
      </c>
      <c r="I12" s="2">
        <v>4</v>
      </c>
      <c r="J12" s="2">
        <v>4.0773999999999999</v>
      </c>
      <c r="K12" s="2">
        <f t="shared" si="1"/>
        <v>1</v>
      </c>
      <c r="L12" s="8"/>
      <c r="M12" s="8"/>
      <c r="N12" s="8"/>
      <c r="O12" s="8"/>
    </row>
    <row r="13" spans="1:15" x14ac:dyDescent="0.3">
      <c r="A13" s="7" t="s">
        <v>14</v>
      </c>
      <c r="B13" s="7"/>
      <c r="C13" s="2"/>
      <c r="D13" s="2"/>
      <c r="E13" s="2"/>
      <c r="F13" s="2">
        <v>1</v>
      </c>
      <c r="G13" s="2">
        <v>0.95489999999999997</v>
      </c>
      <c r="H13" s="2">
        <f t="shared" si="0"/>
        <v>1</v>
      </c>
      <c r="I13" s="2">
        <v>5.5</v>
      </c>
      <c r="J13" s="2">
        <v>5.6368999999999998</v>
      </c>
      <c r="K13" s="2">
        <f t="shared" si="1"/>
        <v>1</v>
      </c>
      <c r="L13" s="8"/>
      <c r="M13" s="8"/>
      <c r="N13" s="8"/>
      <c r="O13" s="8"/>
    </row>
    <row r="14" spans="1:15" x14ac:dyDescent="0.3">
      <c r="A14" s="15" t="s">
        <v>15</v>
      </c>
      <c r="B14" s="4">
        <v>0.05</v>
      </c>
      <c r="C14" s="5">
        <v>44</v>
      </c>
      <c r="D14" s="2"/>
      <c r="E14" s="2"/>
      <c r="F14" s="2">
        <v>4</v>
      </c>
      <c r="G14" s="2">
        <v>3.8348</v>
      </c>
      <c r="H14" s="2">
        <f t="shared" si="0"/>
        <v>1</v>
      </c>
      <c r="I14" s="2">
        <v>7</v>
      </c>
      <c r="J14" s="2">
        <v>6.6448999999999998</v>
      </c>
      <c r="K14" s="2">
        <f t="shared" si="1"/>
        <v>1</v>
      </c>
      <c r="L14" s="8"/>
      <c r="M14" s="8"/>
      <c r="N14" s="8"/>
      <c r="O14" s="8"/>
    </row>
    <row r="15" spans="1:15" x14ac:dyDescent="0.3">
      <c r="A15" s="15"/>
      <c r="B15" s="4">
        <v>0.1</v>
      </c>
      <c r="C15" s="5">
        <v>74.5</v>
      </c>
      <c r="D15" s="2"/>
      <c r="E15" s="2"/>
      <c r="F15" s="2">
        <v>7</v>
      </c>
      <c r="G15" s="2">
        <v>6.4999000000000002</v>
      </c>
      <c r="H15" s="2">
        <f t="shared" si="0"/>
        <v>1</v>
      </c>
      <c r="I15" s="2">
        <v>8.5</v>
      </c>
      <c r="J15" s="2">
        <v>7.8554000000000004</v>
      </c>
      <c r="K15" s="2">
        <f t="shared" si="1"/>
        <v>1</v>
      </c>
      <c r="L15" s="8"/>
      <c r="M15" s="8"/>
      <c r="N15" s="8"/>
      <c r="O15" s="8"/>
    </row>
    <row r="16" spans="1:15" x14ac:dyDescent="0.3">
      <c r="A16" s="15"/>
      <c r="B16" s="4">
        <v>0.15</v>
      </c>
      <c r="C16" s="5">
        <v>88.5</v>
      </c>
      <c r="D16" s="2"/>
      <c r="E16" s="2"/>
      <c r="F16" s="2">
        <v>10</v>
      </c>
      <c r="G16" s="2">
        <v>9.4596</v>
      </c>
      <c r="H16" s="2">
        <f t="shared" si="0"/>
        <v>1</v>
      </c>
      <c r="I16" s="2">
        <v>10</v>
      </c>
      <c r="J16" s="2">
        <v>8.7202999999999999</v>
      </c>
      <c r="K16" s="2">
        <f t="shared" si="1"/>
        <v>1</v>
      </c>
      <c r="L16" s="8"/>
      <c r="M16" s="8"/>
      <c r="N16" s="8"/>
      <c r="O16" s="8"/>
    </row>
    <row r="17" spans="1:15" x14ac:dyDescent="0.3">
      <c r="A17" s="2" t="s">
        <v>16</v>
      </c>
      <c r="B17" s="2" t="s">
        <v>17</v>
      </c>
      <c r="C17" s="6">
        <v>0.05</v>
      </c>
      <c r="D17" s="6">
        <v>0.1</v>
      </c>
      <c r="E17" s="6">
        <v>0.15</v>
      </c>
      <c r="F17" s="2">
        <v>13</v>
      </c>
      <c r="G17" s="2">
        <v>9.8893000000000004</v>
      </c>
      <c r="H17" s="2">
        <f t="shared" si="0"/>
        <v>0</v>
      </c>
      <c r="I17" s="2">
        <v>1</v>
      </c>
      <c r="J17" s="2">
        <v>0.98860000000000003</v>
      </c>
      <c r="K17" s="2">
        <f t="shared" si="1"/>
        <v>1</v>
      </c>
      <c r="L17" s="8"/>
      <c r="M17" s="8"/>
      <c r="N17" s="8"/>
      <c r="O17" s="8"/>
    </row>
    <row r="18" spans="1:15" x14ac:dyDescent="0.3">
      <c r="A18" s="2">
        <v>1</v>
      </c>
      <c r="B18" s="2">
        <v>0.9708</v>
      </c>
      <c r="C18" s="2">
        <f>IF(ABS(A18 - B18)&lt;ABS(0.05*A18),1,0)</f>
        <v>1</v>
      </c>
      <c r="D18" s="2">
        <f>IF(ABS(A18 - B18)&lt;ABS(0.1*A18),1,0)</f>
        <v>1</v>
      </c>
      <c r="E18" s="2">
        <f>IF(ABS(A18 - B18)&lt;ABS(0.15*A18),1,0)</f>
        <v>1</v>
      </c>
      <c r="F18" s="2">
        <v>1</v>
      </c>
      <c r="G18" s="2">
        <v>0.94450000000000001</v>
      </c>
      <c r="H18" s="2">
        <f t="shared" si="0"/>
        <v>1</v>
      </c>
      <c r="I18" s="2">
        <v>2.5</v>
      </c>
      <c r="J18" s="2">
        <v>2.8807999999999998</v>
      </c>
      <c r="K18" s="2">
        <f t="shared" si="1"/>
        <v>0</v>
      </c>
      <c r="L18" s="8"/>
      <c r="M18" s="8"/>
      <c r="N18" s="8"/>
      <c r="O18" s="8"/>
    </row>
    <row r="19" spans="1:15" x14ac:dyDescent="0.3">
      <c r="A19" s="2">
        <v>2</v>
      </c>
      <c r="B19" s="2">
        <v>2.0042</v>
      </c>
      <c r="C19" s="2">
        <f t="shared" ref="C19:C27" si="2">IF(ABS(A19 - B19)&lt;ABS(0.05*A19),1,0)</f>
        <v>1</v>
      </c>
      <c r="D19" s="2">
        <f t="shared" ref="D19:D27" si="3">IF(ABS(A19 - B19)&lt;ABS(0.1*A19),1,0)</f>
        <v>1</v>
      </c>
      <c r="E19" s="2">
        <f t="shared" ref="E19:E27" si="4">IF(ABS(A19 - B19)&lt;ABS(0.15*A19),1,0)</f>
        <v>1</v>
      </c>
      <c r="F19" s="2">
        <v>4</v>
      </c>
      <c r="G19" s="2">
        <v>3.6949000000000001</v>
      </c>
      <c r="H19" s="2">
        <f t="shared" si="0"/>
        <v>1</v>
      </c>
      <c r="I19" s="2">
        <v>4</v>
      </c>
      <c r="J19" s="2">
        <v>3.9043999999999999</v>
      </c>
      <c r="K19" s="2">
        <f t="shared" si="1"/>
        <v>1</v>
      </c>
      <c r="L19" s="8"/>
      <c r="M19" s="8"/>
      <c r="N19" s="8"/>
      <c r="O19" s="8"/>
    </row>
    <row r="20" spans="1:15" x14ac:dyDescent="0.3">
      <c r="A20" s="2">
        <v>3</v>
      </c>
      <c r="B20" s="2">
        <v>3.4119999999999999</v>
      </c>
      <c r="C20" s="2">
        <f t="shared" si="2"/>
        <v>0</v>
      </c>
      <c r="D20" s="2">
        <f t="shared" si="3"/>
        <v>0</v>
      </c>
      <c r="E20" s="2">
        <f t="shared" si="4"/>
        <v>1</v>
      </c>
      <c r="F20" s="2">
        <v>7</v>
      </c>
      <c r="G20" s="2">
        <v>6.3837000000000002</v>
      </c>
      <c r="H20" s="2">
        <f t="shared" si="0"/>
        <v>1</v>
      </c>
      <c r="I20" s="2">
        <v>5.5</v>
      </c>
      <c r="J20" s="2">
        <v>5.9119999999999999</v>
      </c>
      <c r="K20" s="2">
        <f t="shared" si="1"/>
        <v>1</v>
      </c>
      <c r="L20" s="8"/>
      <c r="M20" s="8"/>
      <c r="N20" s="8"/>
      <c r="O20" s="8"/>
    </row>
    <row r="21" spans="1:15" x14ac:dyDescent="0.3">
      <c r="A21" s="2">
        <v>4</v>
      </c>
      <c r="B21" s="2">
        <v>3.6886999999999999</v>
      </c>
      <c r="C21" s="2">
        <f t="shared" si="2"/>
        <v>0</v>
      </c>
      <c r="D21" s="2">
        <f t="shared" si="3"/>
        <v>1</v>
      </c>
      <c r="E21" s="2">
        <f t="shared" si="4"/>
        <v>1</v>
      </c>
      <c r="F21" s="2">
        <v>10</v>
      </c>
      <c r="G21" s="2">
        <v>9.7278000000000002</v>
      </c>
      <c r="H21" s="2">
        <f t="shared" si="0"/>
        <v>1</v>
      </c>
      <c r="I21" s="2">
        <v>7</v>
      </c>
      <c r="J21" s="2">
        <v>6.5308000000000002</v>
      </c>
      <c r="K21" s="2">
        <f t="shared" si="1"/>
        <v>1</v>
      </c>
      <c r="L21" s="8"/>
      <c r="M21" s="8"/>
      <c r="N21" s="8"/>
      <c r="O21" s="8"/>
    </row>
    <row r="22" spans="1:15" x14ac:dyDescent="0.3">
      <c r="A22" s="2">
        <v>5</v>
      </c>
      <c r="B22" s="2">
        <v>5.7125000000000004</v>
      </c>
      <c r="C22" s="2">
        <f t="shared" si="2"/>
        <v>0</v>
      </c>
      <c r="D22" s="2">
        <f t="shared" si="3"/>
        <v>0</v>
      </c>
      <c r="E22" s="2">
        <f t="shared" si="4"/>
        <v>1</v>
      </c>
      <c r="F22" s="2">
        <v>13</v>
      </c>
      <c r="G22" s="2">
        <v>9.9711999999999996</v>
      </c>
      <c r="H22" s="2">
        <f t="shared" si="0"/>
        <v>0</v>
      </c>
      <c r="I22" s="2">
        <v>8.5</v>
      </c>
      <c r="J22" s="2">
        <v>8.1809999999999992</v>
      </c>
      <c r="K22" s="2">
        <f t="shared" si="1"/>
        <v>1</v>
      </c>
      <c r="L22" s="8"/>
      <c r="M22" s="8"/>
      <c r="N22" s="8"/>
      <c r="O22" s="8"/>
    </row>
    <row r="23" spans="1:15" x14ac:dyDescent="0.3">
      <c r="A23" s="2">
        <v>6</v>
      </c>
      <c r="B23" s="2">
        <v>6.1890000000000001</v>
      </c>
      <c r="C23" s="2">
        <f t="shared" si="2"/>
        <v>1</v>
      </c>
      <c r="D23" s="2">
        <f t="shared" si="3"/>
        <v>1</v>
      </c>
      <c r="E23" s="2">
        <f t="shared" si="4"/>
        <v>1</v>
      </c>
      <c r="F23" s="2">
        <v>1</v>
      </c>
      <c r="G23" s="2">
        <v>0.93259999999999998</v>
      </c>
      <c r="H23" s="2">
        <f t="shared" si="0"/>
        <v>1</v>
      </c>
      <c r="I23" s="2">
        <v>10</v>
      </c>
      <c r="J23" s="2">
        <v>9.3691999999999993</v>
      </c>
      <c r="K23" s="2">
        <f t="shared" si="1"/>
        <v>1</v>
      </c>
      <c r="L23" s="8"/>
      <c r="M23" s="8"/>
      <c r="N23" s="8"/>
      <c r="O23" s="8"/>
    </row>
    <row r="24" spans="1:15" x14ac:dyDescent="0.3">
      <c r="A24" s="2">
        <v>7</v>
      </c>
      <c r="B24" s="2">
        <v>6.3605</v>
      </c>
      <c r="C24" s="2">
        <f t="shared" si="2"/>
        <v>0</v>
      </c>
      <c r="D24" s="2">
        <f t="shared" si="3"/>
        <v>1</v>
      </c>
      <c r="E24" s="2">
        <f t="shared" si="4"/>
        <v>1</v>
      </c>
      <c r="F24" s="2">
        <v>4</v>
      </c>
      <c r="G24" s="2">
        <v>3.5952999999999999</v>
      </c>
      <c r="H24" s="2">
        <f t="shared" si="0"/>
        <v>1</v>
      </c>
      <c r="I24" s="2">
        <v>1</v>
      </c>
      <c r="J24" s="2">
        <v>0.96140000000000003</v>
      </c>
      <c r="K24" s="2">
        <f t="shared" si="1"/>
        <v>1</v>
      </c>
      <c r="L24" s="8"/>
      <c r="M24" s="8"/>
      <c r="N24" s="8"/>
      <c r="O24" s="8"/>
    </row>
    <row r="25" spans="1:15" x14ac:dyDescent="0.3">
      <c r="A25" s="2">
        <v>8</v>
      </c>
      <c r="B25" s="2">
        <v>7.4640000000000004</v>
      </c>
      <c r="C25" s="2">
        <f t="shared" si="2"/>
        <v>0</v>
      </c>
      <c r="D25" s="2">
        <f t="shared" si="3"/>
        <v>1</v>
      </c>
      <c r="E25" s="2">
        <f t="shared" si="4"/>
        <v>1</v>
      </c>
      <c r="F25" s="2">
        <v>7</v>
      </c>
      <c r="G25" s="2">
        <v>6.3068999999999997</v>
      </c>
      <c r="H25" s="2">
        <f t="shared" si="0"/>
        <v>1</v>
      </c>
      <c r="I25" s="2">
        <v>2.5</v>
      </c>
      <c r="J25" s="2">
        <v>3.1118000000000001</v>
      </c>
      <c r="K25" s="2">
        <f t="shared" si="1"/>
        <v>0</v>
      </c>
      <c r="L25" s="8"/>
      <c r="M25" s="8"/>
      <c r="N25" s="8"/>
      <c r="O25" s="8"/>
    </row>
    <row r="26" spans="1:15" x14ac:dyDescent="0.3">
      <c r="A26" s="2">
        <v>9</v>
      </c>
      <c r="B26" s="2">
        <v>9.1085999999999991</v>
      </c>
      <c r="C26" s="2">
        <f t="shared" si="2"/>
        <v>1</v>
      </c>
      <c r="D26" s="2">
        <f t="shared" si="3"/>
        <v>1</v>
      </c>
      <c r="E26" s="2">
        <f t="shared" si="4"/>
        <v>1</v>
      </c>
      <c r="F26" s="2">
        <v>10</v>
      </c>
      <c r="G26" s="2">
        <v>9.8645999999999994</v>
      </c>
      <c r="H26" s="2">
        <f t="shared" si="0"/>
        <v>1</v>
      </c>
      <c r="I26" s="2">
        <v>4</v>
      </c>
      <c r="J26" s="2">
        <v>3.7181000000000002</v>
      </c>
      <c r="K26" s="2">
        <f t="shared" si="1"/>
        <v>1</v>
      </c>
      <c r="L26" s="8"/>
      <c r="M26" s="8"/>
      <c r="N26" s="8"/>
      <c r="O26" s="8"/>
    </row>
    <row r="27" spans="1:15" x14ac:dyDescent="0.3">
      <c r="A27" s="2">
        <v>10</v>
      </c>
      <c r="B27" s="2">
        <v>9.7359000000000009</v>
      </c>
      <c r="C27" s="2">
        <f t="shared" si="2"/>
        <v>1</v>
      </c>
      <c r="D27" s="2">
        <f t="shared" si="3"/>
        <v>1</v>
      </c>
      <c r="E27" s="2">
        <f t="shared" si="4"/>
        <v>1</v>
      </c>
      <c r="F27" s="2">
        <v>13</v>
      </c>
      <c r="G27" s="2">
        <v>9.9914000000000005</v>
      </c>
      <c r="H27" s="2">
        <f t="shared" si="0"/>
        <v>0</v>
      </c>
      <c r="I27" s="2">
        <v>5.5</v>
      </c>
      <c r="J27" s="2">
        <v>6.0675999999999997</v>
      </c>
      <c r="K27" s="2">
        <f t="shared" si="1"/>
        <v>1</v>
      </c>
      <c r="L27" s="8"/>
      <c r="M27" s="8"/>
      <c r="N27" s="8"/>
      <c r="O27" s="8"/>
    </row>
    <row r="28" spans="1:15" x14ac:dyDescent="0.3">
      <c r="A28" s="16" t="s">
        <v>19</v>
      </c>
      <c r="B28" s="17"/>
      <c r="C28" s="7">
        <f>SUM(C18:C27)</f>
        <v>5</v>
      </c>
      <c r="D28" s="7">
        <f t="shared" ref="D28:E28" si="5">SUM(D18:D27)</f>
        <v>8</v>
      </c>
      <c r="E28" s="7">
        <f t="shared" si="5"/>
        <v>10</v>
      </c>
      <c r="H28" s="1">
        <f>AVERAGE(H3:H27)*100</f>
        <v>76</v>
      </c>
      <c r="I28" s="2">
        <v>7</v>
      </c>
      <c r="J28" s="2">
        <v>6.3922999999999996</v>
      </c>
      <c r="K28" s="2">
        <f t="shared" si="1"/>
        <v>1</v>
      </c>
      <c r="L28" s="8"/>
      <c r="M28" s="8"/>
      <c r="N28" s="8"/>
      <c r="O28" s="8"/>
    </row>
    <row r="29" spans="1:15" x14ac:dyDescent="0.3">
      <c r="A29" s="12"/>
      <c r="B29" s="12"/>
      <c r="C29" s="12"/>
      <c r="D29" s="12"/>
      <c r="E29" s="12"/>
      <c r="I29" s="2">
        <v>8.5</v>
      </c>
      <c r="J29" s="2">
        <v>8.3955000000000002</v>
      </c>
      <c r="K29" s="2">
        <f t="shared" si="1"/>
        <v>1</v>
      </c>
      <c r="L29" s="8"/>
      <c r="M29" s="8"/>
      <c r="N29" s="8"/>
      <c r="O29" s="8"/>
    </row>
    <row r="30" spans="1:15" x14ac:dyDescent="0.3">
      <c r="A30" s="12"/>
      <c r="B30" s="12"/>
      <c r="C30" s="12"/>
      <c r="D30" s="12"/>
      <c r="E30" s="12"/>
      <c r="I30" s="2">
        <v>10</v>
      </c>
      <c r="J30" s="2">
        <v>9.7005999999999997</v>
      </c>
      <c r="K30" s="2">
        <f t="shared" si="1"/>
        <v>1</v>
      </c>
      <c r="L30" s="8"/>
      <c r="M30" s="8"/>
      <c r="N30" s="8"/>
      <c r="O30" s="8"/>
    </row>
    <row r="31" spans="1:15" x14ac:dyDescent="0.3">
      <c r="A31" s="12"/>
      <c r="B31" s="12"/>
      <c r="C31" s="12"/>
      <c r="D31" s="12"/>
      <c r="E31" s="12"/>
      <c r="I31" s="2">
        <v>1</v>
      </c>
      <c r="J31" s="2">
        <v>0.93540000000000001</v>
      </c>
      <c r="K31" s="2">
        <f t="shared" si="1"/>
        <v>1</v>
      </c>
      <c r="L31" s="8"/>
      <c r="M31" s="8"/>
      <c r="N31" s="8"/>
      <c r="O31" s="8"/>
    </row>
    <row r="32" spans="1:15" x14ac:dyDescent="0.3">
      <c r="A32" s="12"/>
      <c r="B32" s="12"/>
      <c r="C32" s="12"/>
      <c r="D32" s="12"/>
      <c r="E32" s="12"/>
      <c r="I32" s="2">
        <v>2.5</v>
      </c>
      <c r="J32" s="2">
        <v>3.2557</v>
      </c>
      <c r="K32" s="2">
        <f t="shared" si="1"/>
        <v>0</v>
      </c>
      <c r="L32" s="8"/>
      <c r="M32" s="8"/>
      <c r="N32" s="8"/>
      <c r="O32" s="8"/>
    </row>
    <row r="33" spans="1:15" x14ac:dyDescent="0.3">
      <c r="A33" s="12"/>
      <c r="B33" s="12"/>
      <c r="C33" s="12"/>
      <c r="D33" s="12"/>
      <c r="E33" s="12"/>
      <c r="I33" s="2">
        <v>4</v>
      </c>
      <c r="J33" s="2">
        <v>3.5949</v>
      </c>
      <c r="K33" s="2">
        <f t="shared" si="1"/>
        <v>1</v>
      </c>
      <c r="L33" s="8"/>
      <c r="M33" s="8"/>
      <c r="N33" s="8"/>
      <c r="O33" s="8"/>
    </row>
    <row r="34" spans="1:15" x14ac:dyDescent="0.3">
      <c r="A34" s="12"/>
      <c r="B34" s="12"/>
      <c r="C34" s="12"/>
      <c r="D34" s="12"/>
      <c r="E34" s="12"/>
      <c r="I34" s="2">
        <v>5.5</v>
      </c>
      <c r="J34" s="2">
        <v>6.1425000000000001</v>
      </c>
      <c r="K34" s="2">
        <f t="shared" si="1"/>
        <v>1</v>
      </c>
      <c r="L34" s="8"/>
      <c r="M34" s="8"/>
      <c r="N34" s="8"/>
      <c r="O34" s="8"/>
    </row>
    <row r="35" spans="1:15" x14ac:dyDescent="0.3">
      <c r="A35" s="12"/>
      <c r="B35" s="12"/>
      <c r="C35" s="12"/>
      <c r="D35" s="12"/>
      <c r="E35" s="12"/>
      <c r="I35" s="2">
        <v>7</v>
      </c>
      <c r="J35" s="2">
        <v>6.3048999999999999</v>
      </c>
      <c r="K35" s="2">
        <f t="shared" si="1"/>
        <v>1</v>
      </c>
      <c r="L35" s="8"/>
      <c r="M35" s="8"/>
      <c r="N35" s="8"/>
      <c r="O35" s="8"/>
    </row>
    <row r="36" spans="1:15" x14ac:dyDescent="0.3">
      <c r="A36" s="12"/>
      <c r="B36" s="12"/>
      <c r="C36" s="12"/>
      <c r="D36" s="12"/>
      <c r="E36" s="12"/>
      <c r="I36" s="2">
        <v>8.5</v>
      </c>
      <c r="J36" s="2">
        <v>8.5875000000000004</v>
      </c>
      <c r="K36" s="2">
        <f t="shared" si="1"/>
        <v>1</v>
      </c>
      <c r="L36" s="8"/>
      <c r="M36" s="8"/>
      <c r="N36" s="8"/>
      <c r="O36" s="8"/>
    </row>
    <row r="37" spans="1:15" x14ac:dyDescent="0.3">
      <c r="A37" s="12"/>
      <c r="B37" s="12"/>
      <c r="C37" s="12"/>
      <c r="D37" s="12"/>
      <c r="E37" s="12"/>
      <c r="I37" s="2">
        <v>10</v>
      </c>
      <c r="J37" s="2">
        <v>9.8609000000000009</v>
      </c>
      <c r="K37" s="2">
        <f t="shared" si="1"/>
        <v>1</v>
      </c>
      <c r="L37" s="8"/>
      <c r="M37" s="8"/>
      <c r="N37" s="8"/>
      <c r="O37" s="8"/>
    </row>
    <row r="38" spans="1:15" x14ac:dyDescent="0.3">
      <c r="A38" s="12"/>
      <c r="B38" s="12"/>
      <c r="C38" s="12"/>
      <c r="D38" s="12"/>
      <c r="E38" s="12"/>
      <c r="K38" s="1">
        <f>AVERAGE(K3:K37)*100</f>
        <v>82.857142857142861</v>
      </c>
      <c r="L38" s="8"/>
      <c r="M38" s="8"/>
      <c r="N38" s="8"/>
      <c r="O38" s="8"/>
    </row>
    <row r="39" spans="1:15" x14ac:dyDescent="0.3">
      <c r="A39" s="12"/>
      <c r="B39" s="12"/>
      <c r="C39" s="12"/>
      <c r="D39" s="12"/>
      <c r="E39" s="12"/>
      <c r="K39" s="8"/>
      <c r="L39" s="8"/>
      <c r="M39" s="8"/>
      <c r="N39" s="8"/>
      <c r="O39" s="8"/>
    </row>
    <row r="40" spans="1:15" x14ac:dyDescent="0.3">
      <c r="A40" s="12"/>
      <c r="B40" s="12"/>
      <c r="C40" s="12"/>
      <c r="D40" s="12"/>
      <c r="E40" s="12"/>
      <c r="K40" s="8"/>
      <c r="L40" s="8"/>
      <c r="M40" s="8"/>
      <c r="N40" s="8"/>
      <c r="O40" s="8"/>
    </row>
    <row r="41" spans="1:15" x14ac:dyDescent="0.3">
      <c r="A41" s="12"/>
      <c r="B41" s="12"/>
      <c r="C41" s="12"/>
      <c r="D41" s="12"/>
      <c r="E41" s="12"/>
      <c r="K41" s="8"/>
      <c r="L41" s="8"/>
      <c r="M41" s="8"/>
      <c r="N41" s="8"/>
      <c r="O41" s="8"/>
    </row>
    <row r="42" spans="1:15" x14ac:dyDescent="0.3">
      <c r="K42" s="8"/>
      <c r="L42" s="8"/>
      <c r="M42" s="8"/>
      <c r="N42" s="8"/>
      <c r="O42" s="8"/>
    </row>
    <row r="43" spans="1:15" x14ac:dyDescent="0.3">
      <c r="A43" s="18" t="s">
        <v>22</v>
      </c>
      <c r="B43" s="19"/>
      <c r="C43" s="19"/>
      <c r="D43" s="19"/>
      <c r="E43" s="20"/>
      <c r="F43" s="25" t="s">
        <v>20</v>
      </c>
      <c r="G43" s="25"/>
      <c r="H43" s="25"/>
      <c r="K43" s="8"/>
      <c r="L43" s="8"/>
      <c r="M43" s="8"/>
      <c r="N43" s="8"/>
      <c r="O43" s="8"/>
    </row>
    <row r="44" spans="1:15" x14ac:dyDescent="0.3">
      <c r="A44" s="21"/>
      <c r="B44" s="22"/>
      <c r="C44" s="22"/>
      <c r="D44" s="22"/>
      <c r="E44" s="23"/>
      <c r="F44" s="7" t="s">
        <v>16</v>
      </c>
      <c r="G44" s="7" t="s">
        <v>21</v>
      </c>
      <c r="H44" s="9">
        <v>0.15</v>
      </c>
      <c r="K44" s="8"/>
      <c r="L44" s="8"/>
      <c r="M44" s="8"/>
      <c r="N44" s="8"/>
      <c r="O44" s="8"/>
    </row>
    <row r="45" spans="1:15" x14ac:dyDescent="0.3">
      <c r="A45" s="14" t="s">
        <v>0</v>
      </c>
      <c r="B45" s="14"/>
      <c r="C45" s="2">
        <v>800</v>
      </c>
      <c r="D45" s="2"/>
      <c r="E45" s="2"/>
      <c r="F45" s="2">
        <v>1</v>
      </c>
      <c r="G45" s="2">
        <v>0.88749999999999996</v>
      </c>
      <c r="H45" s="2">
        <f>IF(ABS(F45-G45)&lt;ABS(0.15*F45),1,0)</f>
        <v>1</v>
      </c>
      <c r="K45" s="8"/>
      <c r="L45" s="8"/>
      <c r="M45" s="8"/>
      <c r="N45" s="8"/>
      <c r="O45" s="8"/>
    </row>
    <row r="46" spans="1:15" x14ac:dyDescent="0.3">
      <c r="A46" s="14" t="s">
        <v>1</v>
      </c>
      <c r="B46" s="14"/>
      <c r="C46" s="2">
        <v>200</v>
      </c>
      <c r="D46" s="2"/>
      <c r="E46" s="2"/>
      <c r="F46" s="2">
        <v>2.5</v>
      </c>
      <c r="G46" s="2">
        <v>2.2288000000000001</v>
      </c>
      <c r="H46" s="2">
        <f t="shared" ref="H46:H79" si="6">IF(ABS(F46-G46)&lt;ABS(0.15*F46),1,0)</f>
        <v>1</v>
      </c>
      <c r="K46" s="8"/>
      <c r="L46" s="8"/>
      <c r="M46" s="8"/>
      <c r="N46" s="8"/>
      <c r="O46" s="8"/>
    </row>
    <row r="47" spans="1:15" x14ac:dyDescent="0.3">
      <c r="A47" s="14" t="s">
        <v>2</v>
      </c>
      <c r="B47" s="14"/>
      <c r="C47" s="2">
        <v>10</v>
      </c>
      <c r="D47" s="2"/>
      <c r="E47" s="2"/>
      <c r="F47" s="2">
        <v>4</v>
      </c>
      <c r="G47" s="2">
        <v>3.7726999999999999</v>
      </c>
      <c r="H47" s="2">
        <f t="shared" si="6"/>
        <v>1</v>
      </c>
      <c r="K47" s="8"/>
      <c r="L47" s="8"/>
      <c r="M47" s="8"/>
      <c r="N47" s="8"/>
      <c r="O47" s="8"/>
    </row>
    <row r="48" spans="1:15" x14ac:dyDescent="0.3">
      <c r="A48" s="14" t="s">
        <v>3</v>
      </c>
      <c r="B48" s="14"/>
      <c r="C48" s="2">
        <v>1000</v>
      </c>
      <c r="D48" s="2"/>
      <c r="E48" s="2"/>
      <c r="F48" s="2">
        <v>5.5</v>
      </c>
      <c r="G48" s="2">
        <v>5.2827999999999999</v>
      </c>
      <c r="H48" s="2">
        <f t="shared" si="6"/>
        <v>1</v>
      </c>
      <c r="K48" s="8"/>
      <c r="L48" s="8"/>
      <c r="M48" s="8"/>
      <c r="N48" s="8"/>
      <c r="O48" s="8"/>
    </row>
    <row r="49" spans="1:15" x14ac:dyDescent="0.3">
      <c r="A49" s="14" t="s">
        <v>4</v>
      </c>
      <c r="B49" s="14"/>
      <c r="C49" s="2">
        <v>80000</v>
      </c>
      <c r="D49" s="2"/>
      <c r="E49" s="2"/>
      <c r="F49" s="2">
        <v>7</v>
      </c>
      <c r="G49" s="2">
        <v>6.4659000000000004</v>
      </c>
      <c r="H49" s="2">
        <f t="shared" si="6"/>
        <v>1</v>
      </c>
      <c r="K49" s="8"/>
      <c r="L49" s="8"/>
      <c r="M49" s="8"/>
      <c r="N49" s="8"/>
      <c r="O49" s="8"/>
    </row>
    <row r="50" spans="1:15" x14ac:dyDescent="0.3">
      <c r="A50" s="14" t="s">
        <v>5</v>
      </c>
      <c r="B50" s="14"/>
      <c r="C50" s="2">
        <v>1E-3</v>
      </c>
      <c r="D50" s="2"/>
      <c r="E50" s="2"/>
      <c r="F50" s="2">
        <v>8.5</v>
      </c>
      <c r="G50" s="2">
        <v>7.2595000000000001</v>
      </c>
      <c r="H50" s="2">
        <f t="shared" si="6"/>
        <v>1</v>
      </c>
      <c r="K50" s="8"/>
      <c r="L50" s="8"/>
      <c r="M50" s="8"/>
      <c r="N50" s="8"/>
      <c r="O50" s="8"/>
    </row>
    <row r="51" spans="1:15" x14ac:dyDescent="0.3">
      <c r="A51" s="14" t="s">
        <v>6</v>
      </c>
      <c r="B51" s="14"/>
      <c r="C51" s="2" t="s">
        <v>7</v>
      </c>
      <c r="D51" s="2"/>
      <c r="E51" s="2"/>
      <c r="F51" s="2">
        <v>10</v>
      </c>
      <c r="G51" s="2">
        <v>7.7534999999999998</v>
      </c>
      <c r="H51" s="2">
        <f t="shared" si="6"/>
        <v>0</v>
      </c>
      <c r="K51" s="8"/>
      <c r="L51" s="8"/>
      <c r="M51" s="8"/>
      <c r="N51" s="8"/>
      <c r="O51" s="8"/>
    </row>
    <row r="52" spans="1:15" x14ac:dyDescent="0.3">
      <c r="A52" s="14" t="s">
        <v>8</v>
      </c>
      <c r="B52" s="14"/>
      <c r="C52" s="2" t="s">
        <v>9</v>
      </c>
      <c r="D52" s="2"/>
      <c r="E52" s="2"/>
      <c r="F52" s="2">
        <v>1</v>
      </c>
      <c r="G52" s="2">
        <v>0.62980000000000003</v>
      </c>
      <c r="H52" s="2">
        <f t="shared" si="6"/>
        <v>0</v>
      </c>
      <c r="K52" s="8"/>
      <c r="L52" s="8"/>
      <c r="M52" s="8"/>
      <c r="N52" s="8"/>
      <c r="O52" s="8"/>
    </row>
    <row r="53" spans="1:15" ht="28.8" x14ac:dyDescent="0.3">
      <c r="A53" s="14" t="s">
        <v>10</v>
      </c>
      <c r="B53" s="14"/>
      <c r="C53" s="3" t="s">
        <v>11</v>
      </c>
      <c r="D53" s="2"/>
      <c r="E53" s="2"/>
      <c r="F53" s="2">
        <v>2.5</v>
      </c>
      <c r="G53" s="2">
        <v>2.4129999999999998</v>
      </c>
      <c r="H53" s="2">
        <f t="shared" si="6"/>
        <v>1</v>
      </c>
    </row>
    <row r="54" spans="1:15" x14ac:dyDescent="0.3">
      <c r="A54" s="14" t="s">
        <v>12</v>
      </c>
      <c r="B54" s="14"/>
      <c r="C54" s="2" t="s">
        <v>13</v>
      </c>
      <c r="D54" s="2"/>
      <c r="E54" s="2"/>
      <c r="F54" s="2">
        <v>4</v>
      </c>
      <c r="G54" s="2">
        <v>3.6535000000000002</v>
      </c>
      <c r="H54" s="2">
        <f t="shared" si="6"/>
        <v>1</v>
      </c>
    </row>
    <row r="55" spans="1:15" x14ac:dyDescent="0.3">
      <c r="A55" s="7" t="s">
        <v>14</v>
      </c>
      <c r="B55" s="7"/>
      <c r="C55" s="2"/>
      <c r="D55" s="2"/>
      <c r="E55" s="2"/>
      <c r="F55" s="2">
        <v>5.5</v>
      </c>
      <c r="G55" s="2">
        <v>5.1906999999999996</v>
      </c>
      <c r="H55" s="2">
        <f t="shared" si="6"/>
        <v>1</v>
      </c>
    </row>
    <row r="56" spans="1:15" x14ac:dyDescent="0.3">
      <c r="A56" s="15" t="s">
        <v>15</v>
      </c>
      <c r="B56" s="4">
        <v>0.05</v>
      </c>
      <c r="C56" s="5">
        <v>34.5</v>
      </c>
      <c r="D56" s="2"/>
      <c r="E56" s="2"/>
      <c r="F56" s="2">
        <v>7</v>
      </c>
      <c r="G56" s="2">
        <v>6.7969999999999997</v>
      </c>
      <c r="H56" s="2">
        <f t="shared" si="6"/>
        <v>1</v>
      </c>
    </row>
    <row r="57" spans="1:15" x14ac:dyDescent="0.3">
      <c r="A57" s="15"/>
      <c r="B57" s="4">
        <v>0.1</v>
      </c>
      <c r="C57" s="5">
        <v>69.5</v>
      </c>
      <c r="D57" s="2"/>
      <c r="E57" s="2"/>
      <c r="F57" s="2">
        <v>8.5</v>
      </c>
      <c r="G57" s="2">
        <v>8.4304000000000006</v>
      </c>
      <c r="H57" s="2">
        <f t="shared" si="6"/>
        <v>1</v>
      </c>
    </row>
    <row r="58" spans="1:15" x14ac:dyDescent="0.3">
      <c r="A58" s="15"/>
      <c r="B58" s="4">
        <v>0.15</v>
      </c>
      <c r="C58" s="5">
        <v>86.5</v>
      </c>
      <c r="D58" s="2"/>
      <c r="E58" s="2"/>
      <c r="F58" s="2">
        <v>10</v>
      </c>
      <c r="G58" s="2">
        <v>9.7262000000000004</v>
      </c>
      <c r="H58" s="2">
        <f t="shared" si="6"/>
        <v>1</v>
      </c>
    </row>
    <row r="59" spans="1:15" x14ac:dyDescent="0.3">
      <c r="A59" s="2" t="s">
        <v>16</v>
      </c>
      <c r="B59" s="2" t="s">
        <v>17</v>
      </c>
      <c r="C59" s="6">
        <v>0.05</v>
      </c>
      <c r="D59" s="6">
        <v>0.1</v>
      </c>
      <c r="E59" s="6">
        <v>0.15</v>
      </c>
      <c r="F59" s="2">
        <v>1</v>
      </c>
      <c r="G59" s="2">
        <v>0.80149999999999999</v>
      </c>
      <c r="H59" s="2">
        <f t="shared" si="6"/>
        <v>0</v>
      </c>
    </row>
    <row r="60" spans="1:15" x14ac:dyDescent="0.3">
      <c r="A60" s="2">
        <v>1</v>
      </c>
      <c r="B60" s="2">
        <v>0.95350000000000001</v>
      </c>
      <c r="C60" s="2">
        <f>IF(ABS(A60 - B60)&lt;ABS(0.05*A60),1,0)</f>
        <v>1</v>
      </c>
      <c r="D60" s="2">
        <f>IF(ABS(A60 - B60)&lt;ABS(0.1*A60),1,0)</f>
        <v>1</v>
      </c>
      <c r="E60" s="2">
        <f>IF(ABS(A60 - B60)&lt;ABS(0.15*A60),1,0)</f>
        <v>1</v>
      </c>
      <c r="F60" s="2">
        <v>2.5</v>
      </c>
      <c r="G60" s="2">
        <v>2.5720000000000001</v>
      </c>
      <c r="H60" s="2">
        <f t="shared" si="6"/>
        <v>1</v>
      </c>
    </row>
    <row r="61" spans="1:15" x14ac:dyDescent="0.3">
      <c r="A61" s="2">
        <v>2</v>
      </c>
      <c r="B61" s="2">
        <v>2.1636000000000002</v>
      </c>
      <c r="C61" s="2">
        <f t="shared" ref="C61:C69" si="7">IF(ABS(A61 - B61)&lt;ABS(0.05*A61),1,0)</f>
        <v>0</v>
      </c>
      <c r="D61" s="2">
        <f t="shared" ref="D61:D69" si="8">IF(ABS(A61 - B61)&lt;ABS(0.1*A61),1,0)</f>
        <v>1</v>
      </c>
      <c r="E61" s="2">
        <f t="shared" ref="E61:E69" si="9">IF(ABS(A61 - B61)&lt;ABS(0.15*A61),1,0)</f>
        <v>1</v>
      </c>
      <c r="F61" s="2">
        <v>4</v>
      </c>
      <c r="G61" s="2">
        <v>3.4914999999999998</v>
      </c>
      <c r="H61" s="2">
        <f t="shared" si="6"/>
        <v>1</v>
      </c>
    </row>
    <row r="62" spans="1:15" x14ac:dyDescent="0.3">
      <c r="A62" s="2">
        <v>3</v>
      </c>
      <c r="B62" s="2">
        <v>2.6917</v>
      </c>
      <c r="C62" s="2">
        <f t="shared" si="7"/>
        <v>0</v>
      </c>
      <c r="D62" s="2">
        <f t="shared" si="8"/>
        <v>0</v>
      </c>
      <c r="E62" s="2">
        <f t="shared" si="9"/>
        <v>1</v>
      </c>
      <c r="F62" s="2">
        <v>5.5</v>
      </c>
      <c r="G62" s="2">
        <v>5.5141</v>
      </c>
      <c r="H62" s="2">
        <f t="shared" si="6"/>
        <v>1</v>
      </c>
    </row>
    <row r="63" spans="1:15" x14ac:dyDescent="0.3">
      <c r="A63" s="2">
        <v>4</v>
      </c>
      <c r="B63" s="2">
        <v>3.2505999999999999</v>
      </c>
      <c r="C63" s="2">
        <f t="shared" si="7"/>
        <v>0</v>
      </c>
      <c r="D63" s="2">
        <f t="shared" si="8"/>
        <v>0</v>
      </c>
      <c r="E63" s="2">
        <f t="shared" si="9"/>
        <v>0</v>
      </c>
      <c r="F63" s="2">
        <v>7</v>
      </c>
      <c r="G63" s="2">
        <v>6.7796000000000003</v>
      </c>
      <c r="H63" s="2">
        <f t="shared" si="6"/>
        <v>1</v>
      </c>
    </row>
    <row r="64" spans="1:15" x14ac:dyDescent="0.3">
      <c r="A64" s="2">
        <v>5</v>
      </c>
      <c r="B64" s="2">
        <v>5.1448</v>
      </c>
      <c r="C64" s="2">
        <f t="shared" si="7"/>
        <v>1</v>
      </c>
      <c r="D64" s="2">
        <f t="shared" si="8"/>
        <v>1</v>
      </c>
      <c r="E64" s="2">
        <f t="shared" si="9"/>
        <v>1</v>
      </c>
      <c r="F64" s="2">
        <v>8.5</v>
      </c>
      <c r="G64" s="2">
        <v>8.2255000000000003</v>
      </c>
      <c r="H64" s="2">
        <f t="shared" si="6"/>
        <v>1</v>
      </c>
    </row>
    <row r="65" spans="1:8" x14ac:dyDescent="0.3">
      <c r="A65" s="2">
        <v>6</v>
      </c>
      <c r="B65" s="2">
        <v>6.4962999999999997</v>
      </c>
      <c r="C65" s="2">
        <f t="shared" si="7"/>
        <v>0</v>
      </c>
      <c r="D65" s="2">
        <f t="shared" si="8"/>
        <v>1</v>
      </c>
      <c r="E65" s="2">
        <f t="shared" si="9"/>
        <v>1</v>
      </c>
      <c r="F65" s="2">
        <v>10</v>
      </c>
      <c r="G65" s="2">
        <v>10.032999999999999</v>
      </c>
      <c r="H65" s="2">
        <f t="shared" si="6"/>
        <v>1</v>
      </c>
    </row>
    <row r="66" spans="1:8" x14ac:dyDescent="0.3">
      <c r="A66" s="2">
        <v>7</v>
      </c>
      <c r="B66" s="2">
        <v>6.8766999999999996</v>
      </c>
      <c r="C66" s="2">
        <f t="shared" si="7"/>
        <v>1</v>
      </c>
      <c r="D66" s="2">
        <f t="shared" si="8"/>
        <v>1</v>
      </c>
      <c r="E66" s="2">
        <f t="shared" si="9"/>
        <v>1</v>
      </c>
      <c r="F66" s="2">
        <v>1</v>
      </c>
      <c r="G66" s="2">
        <v>0.88529999999999998</v>
      </c>
      <c r="H66" s="2">
        <f t="shared" si="6"/>
        <v>1</v>
      </c>
    </row>
    <row r="67" spans="1:8" x14ac:dyDescent="0.3">
      <c r="A67" s="2">
        <v>8</v>
      </c>
      <c r="B67" s="2">
        <v>7.2731000000000003</v>
      </c>
      <c r="C67" s="2">
        <f t="shared" si="7"/>
        <v>0</v>
      </c>
      <c r="D67" s="2">
        <f t="shared" si="8"/>
        <v>1</v>
      </c>
      <c r="E67" s="2">
        <f t="shared" si="9"/>
        <v>1</v>
      </c>
      <c r="F67" s="2">
        <v>2.5</v>
      </c>
      <c r="G67" s="2">
        <v>2.5173999999999999</v>
      </c>
      <c r="H67" s="2">
        <f t="shared" si="6"/>
        <v>1</v>
      </c>
    </row>
    <row r="68" spans="1:8" x14ac:dyDescent="0.3">
      <c r="A68" s="2">
        <v>9</v>
      </c>
      <c r="B68" s="2">
        <v>8.2788000000000004</v>
      </c>
      <c r="C68" s="2">
        <f t="shared" si="7"/>
        <v>0</v>
      </c>
      <c r="D68" s="2">
        <f t="shared" si="8"/>
        <v>1</v>
      </c>
      <c r="E68" s="2">
        <f t="shared" si="9"/>
        <v>1</v>
      </c>
      <c r="F68" s="2">
        <v>4</v>
      </c>
      <c r="G68" s="2">
        <v>3.298</v>
      </c>
      <c r="H68" s="2">
        <f t="shared" si="6"/>
        <v>0</v>
      </c>
    </row>
    <row r="69" spans="1:8" x14ac:dyDescent="0.3">
      <c r="A69" s="2">
        <v>10</v>
      </c>
      <c r="B69" s="2">
        <v>9.8422999999999998</v>
      </c>
      <c r="C69" s="2">
        <f t="shared" si="7"/>
        <v>1</v>
      </c>
      <c r="D69" s="2">
        <f t="shared" si="8"/>
        <v>1</v>
      </c>
      <c r="E69" s="10">
        <f t="shared" si="9"/>
        <v>1</v>
      </c>
      <c r="F69" s="2">
        <v>5.5</v>
      </c>
      <c r="G69" s="2">
        <v>5.9020000000000001</v>
      </c>
      <c r="H69" s="2">
        <f t="shared" si="6"/>
        <v>1</v>
      </c>
    </row>
    <row r="70" spans="1:8" x14ac:dyDescent="0.3">
      <c r="A70" s="16" t="s">
        <v>19</v>
      </c>
      <c r="B70" s="17"/>
      <c r="C70" s="7">
        <f>SUM(C60:C69)</f>
        <v>4</v>
      </c>
      <c r="D70" s="7">
        <f t="shared" ref="D70:E70" si="10">SUM(D60:D69)</f>
        <v>8</v>
      </c>
      <c r="E70" s="11">
        <f t="shared" si="10"/>
        <v>9</v>
      </c>
      <c r="F70" s="2">
        <v>7</v>
      </c>
      <c r="G70" s="2">
        <v>6.8563999999999998</v>
      </c>
      <c r="H70" s="2">
        <f t="shared" si="6"/>
        <v>1</v>
      </c>
    </row>
    <row r="71" spans="1:8" x14ac:dyDescent="0.3">
      <c r="F71" s="2">
        <v>8.5</v>
      </c>
      <c r="G71" s="2">
        <v>7.8371000000000004</v>
      </c>
      <c r="H71" s="2">
        <f t="shared" si="6"/>
        <v>1</v>
      </c>
    </row>
    <row r="72" spans="1:8" x14ac:dyDescent="0.3">
      <c r="F72" s="2">
        <v>10</v>
      </c>
      <c r="G72" s="2">
        <v>9.9905000000000008</v>
      </c>
      <c r="H72" s="2">
        <f t="shared" si="6"/>
        <v>1</v>
      </c>
    </row>
    <row r="73" spans="1:8" x14ac:dyDescent="0.3">
      <c r="F73" s="2">
        <v>1</v>
      </c>
      <c r="G73" s="2">
        <v>0.85540000000000005</v>
      </c>
      <c r="H73" s="2">
        <f t="shared" si="6"/>
        <v>1</v>
      </c>
    </row>
    <row r="74" spans="1:8" x14ac:dyDescent="0.3">
      <c r="F74" s="2">
        <v>2.5</v>
      </c>
      <c r="G74" s="2">
        <v>2.3936999999999999</v>
      </c>
      <c r="H74" s="2">
        <f t="shared" si="6"/>
        <v>1</v>
      </c>
    </row>
    <row r="75" spans="1:8" x14ac:dyDescent="0.3">
      <c r="F75" s="2">
        <v>4</v>
      </c>
      <c r="G75" s="2">
        <v>3.149</v>
      </c>
      <c r="H75" s="2">
        <f t="shared" si="6"/>
        <v>0</v>
      </c>
    </row>
    <row r="76" spans="1:8" x14ac:dyDescent="0.3">
      <c r="F76" s="2">
        <v>5.5</v>
      </c>
      <c r="G76" s="2">
        <v>6.2206000000000001</v>
      </c>
      <c r="H76" s="2">
        <f t="shared" si="6"/>
        <v>1</v>
      </c>
    </row>
    <row r="77" spans="1:8" x14ac:dyDescent="0.3">
      <c r="F77" s="2">
        <v>7</v>
      </c>
      <c r="G77" s="2">
        <v>6.9177</v>
      </c>
      <c r="H77" s="2">
        <f t="shared" si="6"/>
        <v>1</v>
      </c>
    </row>
    <row r="78" spans="1:8" x14ac:dyDescent="0.3">
      <c r="F78" s="2">
        <v>8.5</v>
      </c>
      <c r="G78" s="2">
        <v>7.524</v>
      </c>
      <c r="H78" s="2">
        <f t="shared" si="6"/>
        <v>1</v>
      </c>
    </row>
    <row r="79" spans="1:8" x14ac:dyDescent="0.3">
      <c r="F79" s="2">
        <v>10</v>
      </c>
      <c r="G79" s="2">
        <v>9.8702000000000005</v>
      </c>
      <c r="H79" s="2">
        <f t="shared" si="6"/>
        <v>1</v>
      </c>
    </row>
    <row r="80" spans="1:8" x14ac:dyDescent="0.3">
      <c r="H80" s="1">
        <f>AVERAGE(H45:H79)*100</f>
        <v>85.714285714285708</v>
      </c>
    </row>
    <row r="83" spans="1:8" x14ac:dyDescent="0.3">
      <c r="A83" s="18" t="s">
        <v>23</v>
      </c>
      <c r="B83" s="19"/>
      <c r="C83" s="19"/>
      <c r="D83" s="19"/>
      <c r="E83" s="20"/>
      <c r="F83" s="25" t="s">
        <v>20</v>
      </c>
      <c r="G83" s="25"/>
      <c r="H83" s="25"/>
    </row>
    <row r="84" spans="1:8" x14ac:dyDescent="0.3">
      <c r="A84" s="21"/>
      <c r="B84" s="22"/>
      <c r="C84" s="22"/>
      <c r="D84" s="22"/>
      <c r="E84" s="23"/>
      <c r="F84" s="7" t="s">
        <v>16</v>
      </c>
      <c r="G84" s="7" t="s">
        <v>21</v>
      </c>
      <c r="H84" s="9">
        <v>0.15</v>
      </c>
    </row>
    <row r="85" spans="1:8" x14ac:dyDescent="0.3">
      <c r="A85" s="14" t="s">
        <v>0</v>
      </c>
      <c r="B85" s="14"/>
      <c r="C85" s="2">
        <v>800</v>
      </c>
      <c r="D85" s="2"/>
      <c r="E85" s="2"/>
      <c r="F85" s="2">
        <v>1</v>
      </c>
      <c r="G85" s="2">
        <v>1.0730999999999999</v>
      </c>
      <c r="H85" s="2">
        <f>IF(ABS(F85-G85)&lt;ABS(0.15*F85),1,0)</f>
        <v>1</v>
      </c>
    </row>
    <row r="86" spans="1:8" x14ac:dyDescent="0.3">
      <c r="A86" s="14" t="s">
        <v>1</v>
      </c>
      <c r="B86" s="14"/>
      <c r="C86" s="2">
        <v>200</v>
      </c>
      <c r="D86" s="2"/>
      <c r="E86" s="2"/>
      <c r="F86" s="2">
        <v>2.5</v>
      </c>
      <c r="G86" s="2">
        <v>2.1116000000000001</v>
      </c>
      <c r="H86" s="2">
        <f t="shared" ref="H86:H119" si="11">IF(ABS(F86-G86)&lt;ABS(0.15*F86),1,0)</f>
        <v>0</v>
      </c>
    </row>
    <row r="87" spans="1:8" x14ac:dyDescent="0.3">
      <c r="A87" s="14" t="s">
        <v>2</v>
      </c>
      <c r="B87" s="14"/>
      <c r="C87" s="2">
        <v>10</v>
      </c>
      <c r="D87" s="2"/>
      <c r="E87" s="2"/>
      <c r="F87" s="2">
        <v>4</v>
      </c>
      <c r="G87" s="2">
        <v>3.5508999999999999</v>
      </c>
      <c r="H87" s="2">
        <f t="shared" si="11"/>
        <v>1</v>
      </c>
    </row>
    <row r="88" spans="1:8" x14ac:dyDescent="0.3">
      <c r="A88" s="14" t="s">
        <v>3</v>
      </c>
      <c r="B88" s="14"/>
      <c r="C88" s="2">
        <v>1000</v>
      </c>
      <c r="D88" s="2"/>
      <c r="E88" s="2"/>
      <c r="F88" s="2">
        <v>5.5</v>
      </c>
      <c r="G88" s="2">
        <v>5.1243999999999996</v>
      </c>
      <c r="H88" s="2">
        <f t="shared" si="11"/>
        <v>1</v>
      </c>
    </row>
    <row r="89" spans="1:8" x14ac:dyDescent="0.3">
      <c r="A89" s="14" t="s">
        <v>4</v>
      </c>
      <c r="B89" s="14"/>
      <c r="C89" s="2">
        <v>80000</v>
      </c>
      <c r="D89" s="2"/>
      <c r="E89" s="2"/>
      <c r="F89" s="2">
        <v>7</v>
      </c>
      <c r="G89" s="2">
        <v>6.6368999999999998</v>
      </c>
      <c r="H89" s="2">
        <f t="shared" si="11"/>
        <v>1</v>
      </c>
    </row>
    <row r="90" spans="1:8" x14ac:dyDescent="0.3">
      <c r="A90" s="14" t="s">
        <v>5</v>
      </c>
      <c r="B90" s="14"/>
      <c r="C90" s="2">
        <v>5.0000000000000001E-4</v>
      </c>
      <c r="D90" s="2"/>
      <c r="E90" s="2"/>
      <c r="F90" s="2">
        <v>8.5</v>
      </c>
      <c r="G90" s="2">
        <v>7.6942000000000004</v>
      </c>
      <c r="H90" s="2">
        <f t="shared" si="11"/>
        <v>1</v>
      </c>
    </row>
    <row r="91" spans="1:8" x14ac:dyDescent="0.3">
      <c r="A91" s="14" t="s">
        <v>6</v>
      </c>
      <c r="B91" s="14"/>
      <c r="C91" s="2" t="s">
        <v>7</v>
      </c>
      <c r="D91" s="2"/>
      <c r="E91" s="2"/>
      <c r="F91" s="2">
        <v>10</v>
      </c>
      <c r="G91" s="2">
        <v>8.2861999999999991</v>
      </c>
      <c r="H91" s="2">
        <f t="shared" si="11"/>
        <v>0</v>
      </c>
    </row>
    <row r="92" spans="1:8" x14ac:dyDescent="0.3">
      <c r="A92" s="14" t="s">
        <v>8</v>
      </c>
      <c r="B92" s="14"/>
      <c r="C92" s="2" t="s">
        <v>9</v>
      </c>
      <c r="D92" s="2"/>
      <c r="E92" s="2"/>
      <c r="F92" s="2">
        <v>1</v>
      </c>
      <c r="G92" s="2">
        <v>0.97699999999999998</v>
      </c>
      <c r="H92" s="2">
        <f t="shared" si="11"/>
        <v>1</v>
      </c>
    </row>
    <row r="93" spans="1:8" ht="28.8" x14ac:dyDescent="0.3">
      <c r="A93" s="14" t="s">
        <v>10</v>
      </c>
      <c r="B93" s="14"/>
      <c r="C93" s="3" t="s">
        <v>11</v>
      </c>
      <c r="D93" s="2"/>
      <c r="E93" s="2"/>
      <c r="F93" s="2">
        <v>2.5</v>
      </c>
      <c r="G93" s="2">
        <v>2.3952</v>
      </c>
      <c r="H93" s="2">
        <f t="shared" si="11"/>
        <v>1</v>
      </c>
    </row>
    <row r="94" spans="1:8" x14ac:dyDescent="0.3">
      <c r="A94" s="14" t="s">
        <v>12</v>
      </c>
      <c r="B94" s="14"/>
      <c r="C94" s="2" t="s">
        <v>24</v>
      </c>
      <c r="D94" s="2"/>
      <c r="E94" s="2"/>
      <c r="F94" s="2">
        <v>4</v>
      </c>
      <c r="G94" s="2">
        <v>3.8483999999999998</v>
      </c>
      <c r="H94" s="2">
        <f t="shared" si="11"/>
        <v>1</v>
      </c>
    </row>
    <row r="95" spans="1:8" x14ac:dyDescent="0.3">
      <c r="A95" s="7" t="s">
        <v>14</v>
      </c>
      <c r="B95" s="7"/>
      <c r="C95" s="2"/>
      <c r="D95" s="2"/>
      <c r="E95" s="2"/>
      <c r="F95" s="2">
        <v>5.5</v>
      </c>
      <c r="G95" s="2">
        <v>5.2298</v>
      </c>
      <c r="H95" s="2">
        <f t="shared" si="11"/>
        <v>1</v>
      </c>
    </row>
    <row r="96" spans="1:8" x14ac:dyDescent="0.3">
      <c r="A96" s="15" t="s">
        <v>15</v>
      </c>
      <c r="B96" s="4">
        <v>0.05</v>
      </c>
      <c r="C96" s="5">
        <v>44.5</v>
      </c>
      <c r="D96" s="2"/>
      <c r="E96" s="2"/>
      <c r="F96" s="2">
        <v>7</v>
      </c>
      <c r="G96" s="2">
        <v>6.8834999999999997</v>
      </c>
      <c r="H96" s="2">
        <f t="shared" si="11"/>
        <v>1</v>
      </c>
    </row>
    <row r="97" spans="1:8" x14ac:dyDescent="0.3">
      <c r="A97" s="15"/>
      <c r="B97" s="4">
        <v>0.1</v>
      </c>
      <c r="C97" s="5">
        <v>79.5</v>
      </c>
      <c r="D97" s="2"/>
      <c r="E97" s="2"/>
      <c r="F97" s="2">
        <v>8.5</v>
      </c>
      <c r="G97" s="2">
        <v>8.6389999999999993</v>
      </c>
      <c r="H97" s="2">
        <f t="shared" si="11"/>
        <v>1</v>
      </c>
    </row>
    <row r="98" spans="1:8" x14ac:dyDescent="0.3">
      <c r="A98" s="15"/>
      <c r="B98" s="4">
        <v>0.15</v>
      </c>
      <c r="C98" s="5">
        <v>88</v>
      </c>
      <c r="D98" s="2"/>
      <c r="E98" s="2"/>
      <c r="F98" s="2">
        <v>10</v>
      </c>
      <c r="G98" s="2">
        <v>9.5206</v>
      </c>
      <c r="H98" s="2">
        <f t="shared" si="11"/>
        <v>1</v>
      </c>
    </row>
    <row r="99" spans="1:8" x14ac:dyDescent="0.3">
      <c r="A99" s="2" t="s">
        <v>16</v>
      </c>
      <c r="B99" s="2" t="s">
        <v>17</v>
      </c>
      <c r="C99" s="6">
        <v>0.05</v>
      </c>
      <c r="D99" s="6">
        <v>0.1</v>
      </c>
      <c r="E99" s="6">
        <v>0.15</v>
      </c>
      <c r="F99" s="2">
        <v>1</v>
      </c>
      <c r="G99" s="2">
        <v>0.98899999999999999</v>
      </c>
      <c r="H99" s="2">
        <f t="shared" si="11"/>
        <v>1</v>
      </c>
    </row>
    <row r="100" spans="1:8" x14ac:dyDescent="0.3">
      <c r="A100" s="2">
        <v>1</v>
      </c>
      <c r="B100" s="2">
        <v>0.89439999999999997</v>
      </c>
      <c r="C100" s="2">
        <f>IF(ABS(A100 - B100)&lt;ABS(0.05*A100),1,0)</f>
        <v>0</v>
      </c>
      <c r="D100" s="2">
        <f>IF(ABS(A100 - B100)&lt;ABS(0.1*A100),1,0)</f>
        <v>0</v>
      </c>
      <c r="E100" s="2">
        <f>IF(ABS(A100 - B100)&lt;ABS(0.15*A100),1,0)</f>
        <v>1</v>
      </c>
      <c r="F100" s="2">
        <v>2.5</v>
      </c>
      <c r="G100" s="2">
        <v>2.6320999999999999</v>
      </c>
      <c r="H100" s="2">
        <f t="shared" si="11"/>
        <v>1</v>
      </c>
    </row>
    <row r="101" spans="1:8" x14ac:dyDescent="0.3">
      <c r="A101" s="2">
        <v>2</v>
      </c>
      <c r="B101" s="2">
        <v>1.8469</v>
      </c>
      <c r="C101" s="2">
        <f t="shared" ref="C101:C109" si="12">IF(ABS(A101 - B101)&lt;ABS(0.05*A101),1,0)</f>
        <v>0</v>
      </c>
      <c r="D101" s="2">
        <f t="shared" ref="D101:D109" si="13">IF(ABS(A101 - B101)&lt;ABS(0.1*A101),1,0)</f>
        <v>1</v>
      </c>
      <c r="E101" s="2">
        <f t="shared" ref="E101:E109" si="14">IF(ABS(A101 - B101)&lt;ABS(0.15*A101),1,0)</f>
        <v>1</v>
      </c>
      <c r="F101" s="2">
        <v>4</v>
      </c>
      <c r="G101" s="2">
        <v>3.8351000000000002</v>
      </c>
      <c r="H101" s="2">
        <f t="shared" si="11"/>
        <v>1</v>
      </c>
    </row>
    <row r="102" spans="1:8" x14ac:dyDescent="0.3">
      <c r="A102" s="2">
        <v>3</v>
      </c>
      <c r="B102" s="2">
        <v>3.0649999999999999</v>
      </c>
      <c r="C102" s="2">
        <f t="shared" si="12"/>
        <v>1</v>
      </c>
      <c r="D102" s="2">
        <f t="shared" si="13"/>
        <v>1</v>
      </c>
      <c r="E102" s="2">
        <f t="shared" si="14"/>
        <v>1</v>
      </c>
      <c r="F102" s="2">
        <v>5.5</v>
      </c>
      <c r="G102" s="2">
        <v>5.4932999999999996</v>
      </c>
      <c r="H102" s="2">
        <f t="shared" si="11"/>
        <v>1</v>
      </c>
    </row>
    <row r="103" spans="1:8" x14ac:dyDescent="0.3">
      <c r="A103" s="2">
        <v>4</v>
      </c>
      <c r="B103" s="2">
        <v>3.7099000000000002</v>
      </c>
      <c r="C103" s="2">
        <f t="shared" si="12"/>
        <v>0</v>
      </c>
      <c r="D103" s="2">
        <f t="shared" si="13"/>
        <v>1</v>
      </c>
      <c r="E103" s="2">
        <f t="shared" si="14"/>
        <v>1</v>
      </c>
      <c r="F103" s="2">
        <v>7</v>
      </c>
      <c r="G103" s="2">
        <v>6.7462</v>
      </c>
      <c r="H103" s="2">
        <f t="shared" si="11"/>
        <v>1</v>
      </c>
    </row>
    <row r="104" spans="1:8" x14ac:dyDescent="0.3">
      <c r="A104" s="2">
        <v>5</v>
      </c>
      <c r="B104" s="2">
        <v>5.0273000000000003</v>
      </c>
      <c r="C104" s="2">
        <f t="shared" si="12"/>
        <v>1</v>
      </c>
      <c r="D104" s="2">
        <f t="shared" si="13"/>
        <v>1</v>
      </c>
      <c r="E104" s="2">
        <f t="shared" si="14"/>
        <v>1</v>
      </c>
      <c r="F104" s="2">
        <v>8.5</v>
      </c>
      <c r="G104" s="2">
        <v>8.5667000000000009</v>
      </c>
      <c r="H104" s="2">
        <f t="shared" si="11"/>
        <v>1</v>
      </c>
    </row>
    <row r="105" spans="1:8" x14ac:dyDescent="0.3">
      <c r="A105" s="2">
        <v>6</v>
      </c>
      <c r="B105" s="2">
        <v>6.2564000000000002</v>
      </c>
      <c r="C105" s="2">
        <f t="shared" si="12"/>
        <v>1</v>
      </c>
      <c r="D105" s="2">
        <f t="shared" si="13"/>
        <v>1</v>
      </c>
      <c r="E105" s="2">
        <f t="shared" si="14"/>
        <v>1</v>
      </c>
      <c r="F105" s="2">
        <v>10</v>
      </c>
      <c r="G105" s="2">
        <v>9.7431000000000001</v>
      </c>
      <c r="H105" s="2">
        <f t="shared" si="11"/>
        <v>1</v>
      </c>
    </row>
    <row r="106" spans="1:8" x14ac:dyDescent="0.3">
      <c r="A106" s="2">
        <v>7</v>
      </c>
      <c r="B106" s="2">
        <v>6.6227</v>
      </c>
      <c r="C106" s="2">
        <f t="shared" si="12"/>
        <v>0</v>
      </c>
      <c r="D106" s="2">
        <f t="shared" si="13"/>
        <v>1</v>
      </c>
      <c r="E106" s="2">
        <f t="shared" si="14"/>
        <v>1</v>
      </c>
      <c r="F106" s="2">
        <v>1</v>
      </c>
      <c r="G106" s="2">
        <v>0.90280000000000005</v>
      </c>
      <c r="H106" s="2">
        <f t="shared" si="11"/>
        <v>1</v>
      </c>
    </row>
    <row r="107" spans="1:8" x14ac:dyDescent="0.3">
      <c r="A107" s="2">
        <v>8</v>
      </c>
      <c r="B107" s="2">
        <v>7.4078999999999997</v>
      </c>
      <c r="C107" s="2">
        <f t="shared" si="12"/>
        <v>0</v>
      </c>
      <c r="D107" s="2">
        <f t="shared" si="13"/>
        <v>1</v>
      </c>
      <c r="E107" s="2">
        <f t="shared" si="14"/>
        <v>1</v>
      </c>
      <c r="F107" s="2">
        <v>2.5</v>
      </c>
      <c r="G107" s="2">
        <v>2.5903</v>
      </c>
      <c r="H107" s="2">
        <f t="shared" si="11"/>
        <v>1</v>
      </c>
    </row>
    <row r="108" spans="1:8" x14ac:dyDescent="0.3">
      <c r="A108" s="2">
        <v>9</v>
      </c>
      <c r="B108" s="2">
        <v>9.0793999999999997</v>
      </c>
      <c r="C108" s="2">
        <f t="shared" si="12"/>
        <v>1</v>
      </c>
      <c r="D108" s="2">
        <f t="shared" si="13"/>
        <v>1</v>
      </c>
      <c r="E108" s="2">
        <f t="shared" si="14"/>
        <v>1</v>
      </c>
      <c r="F108" s="2">
        <v>4</v>
      </c>
      <c r="G108" s="2">
        <v>3.7271999999999998</v>
      </c>
      <c r="H108" s="2">
        <f t="shared" si="11"/>
        <v>1</v>
      </c>
    </row>
    <row r="109" spans="1:8" x14ac:dyDescent="0.3">
      <c r="A109" s="2">
        <v>10</v>
      </c>
      <c r="B109" s="1">
        <v>9.8465000000000007</v>
      </c>
      <c r="C109" s="2">
        <f t="shared" si="12"/>
        <v>1</v>
      </c>
      <c r="D109" s="2">
        <f t="shared" si="13"/>
        <v>1</v>
      </c>
      <c r="E109" s="10">
        <f t="shared" si="14"/>
        <v>1</v>
      </c>
      <c r="F109" s="2">
        <v>5.5</v>
      </c>
      <c r="G109" s="2">
        <v>5.7542999999999997</v>
      </c>
      <c r="H109" s="2">
        <f t="shared" si="11"/>
        <v>1</v>
      </c>
    </row>
    <row r="110" spans="1:8" x14ac:dyDescent="0.3">
      <c r="A110" s="16" t="s">
        <v>19</v>
      </c>
      <c r="B110" s="17"/>
      <c r="C110" s="7">
        <f>SUM(C100:C109)</f>
        <v>5</v>
      </c>
      <c r="D110" s="7">
        <f t="shared" ref="D110:E110" si="15">SUM(D100:D109)</f>
        <v>9</v>
      </c>
      <c r="E110" s="11">
        <f t="shared" si="15"/>
        <v>10</v>
      </c>
      <c r="F110" s="2">
        <v>7</v>
      </c>
      <c r="G110" s="2">
        <v>6.6421000000000001</v>
      </c>
      <c r="H110" s="2">
        <f t="shared" si="11"/>
        <v>1</v>
      </c>
    </row>
    <row r="111" spans="1:8" x14ac:dyDescent="0.3">
      <c r="F111" s="2">
        <v>8.5</v>
      </c>
      <c r="G111" s="2">
        <v>8.3368000000000002</v>
      </c>
      <c r="H111" s="2">
        <f t="shared" si="11"/>
        <v>1</v>
      </c>
    </row>
    <row r="112" spans="1:8" x14ac:dyDescent="0.3">
      <c r="F112" s="2">
        <v>10</v>
      </c>
      <c r="G112" s="2">
        <v>9.8465000000000007</v>
      </c>
      <c r="H112" s="2">
        <f t="shared" si="11"/>
        <v>1</v>
      </c>
    </row>
    <row r="113" spans="1:10" x14ac:dyDescent="0.3">
      <c r="F113" s="2">
        <v>1</v>
      </c>
      <c r="G113" s="2">
        <v>0.75029999999999997</v>
      </c>
      <c r="H113" s="2">
        <f t="shared" si="11"/>
        <v>0</v>
      </c>
    </row>
    <row r="114" spans="1:10" x14ac:dyDescent="0.3">
      <c r="F114" s="2">
        <v>2.5</v>
      </c>
      <c r="G114" s="2">
        <v>2.3887999999999998</v>
      </c>
      <c r="H114" s="2">
        <f t="shared" si="11"/>
        <v>1</v>
      </c>
    </row>
    <row r="115" spans="1:10" x14ac:dyDescent="0.3">
      <c r="F115" s="2">
        <v>4</v>
      </c>
      <c r="G115" s="2">
        <v>3.6095000000000002</v>
      </c>
      <c r="H115" s="2">
        <f t="shared" si="11"/>
        <v>1</v>
      </c>
    </row>
    <row r="116" spans="1:10" x14ac:dyDescent="0.3">
      <c r="F116" s="2">
        <v>5.5</v>
      </c>
      <c r="G116" s="2">
        <v>5.9706000000000001</v>
      </c>
      <c r="H116" s="2">
        <f t="shared" si="11"/>
        <v>1</v>
      </c>
    </row>
    <row r="117" spans="1:10" x14ac:dyDescent="0.3">
      <c r="F117" s="2">
        <v>7</v>
      </c>
      <c r="G117" s="2">
        <v>6.5846999999999998</v>
      </c>
      <c r="H117" s="2">
        <f t="shared" si="11"/>
        <v>1</v>
      </c>
    </row>
    <row r="118" spans="1:10" x14ac:dyDescent="0.3">
      <c r="F118" s="2">
        <v>8.5</v>
      </c>
      <c r="G118" s="2">
        <v>8.0914000000000001</v>
      </c>
      <c r="H118" s="2">
        <f t="shared" si="11"/>
        <v>1</v>
      </c>
    </row>
    <row r="119" spans="1:10" x14ac:dyDescent="0.3">
      <c r="F119" s="2">
        <v>10</v>
      </c>
      <c r="G119" s="2">
        <v>9.9086999999999996</v>
      </c>
      <c r="H119" s="2">
        <f t="shared" si="11"/>
        <v>1</v>
      </c>
    </row>
    <row r="120" spans="1:10" x14ac:dyDescent="0.3">
      <c r="H120" s="1">
        <f>AVERAGE(H85:H119)*100</f>
        <v>91.428571428571431</v>
      </c>
    </row>
    <row r="122" spans="1:10" x14ac:dyDescent="0.3">
      <c r="A122" s="18" t="s">
        <v>26</v>
      </c>
      <c r="B122" s="19"/>
      <c r="C122" s="19"/>
      <c r="D122" s="19"/>
      <c r="E122" s="20"/>
      <c r="F122" s="16" t="s">
        <v>20</v>
      </c>
      <c r="G122" s="24"/>
      <c r="H122" s="24"/>
      <c r="I122" s="24"/>
      <c r="J122" s="17"/>
    </row>
    <row r="123" spans="1:10" x14ac:dyDescent="0.3">
      <c r="A123" s="21"/>
      <c r="B123" s="22"/>
      <c r="C123" s="22"/>
      <c r="D123" s="22"/>
      <c r="E123" s="23"/>
      <c r="F123" s="7" t="s">
        <v>16</v>
      </c>
      <c r="G123" s="7" t="s">
        <v>21</v>
      </c>
      <c r="H123" s="9">
        <v>0.15</v>
      </c>
      <c r="I123" s="9">
        <v>0.1</v>
      </c>
      <c r="J123" s="9">
        <v>0.05</v>
      </c>
    </row>
    <row r="124" spans="1:10" x14ac:dyDescent="0.3">
      <c r="A124" s="14" t="s">
        <v>0</v>
      </c>
      <c r="B124" s="14"/>
      <c r="C124" s="2">
        <v>800</v>
      </c>
      <c r="D124" s="2"/>
      <c r="E124" s="2"/>
      <c r="F124" s="13">
        <v>1</v>
      </c>
      <c r="G124" s="13">
        <v>1.1338999999999999</v>
      </c>
      <c r="H124" s="13">
        <f>IF(ABS(F124-G124)&lt;ABS(0.15*F124),1,0)</f>
        <v>1</v>
      </c>
      <c r="I124" s="13">
        <f>IF(ABS(F124-G124)&lt;ABS(0.1*F124),1,0)</f>
        <v>0</v>
      </c>
      <c r="J124" s="13">
        <f>IF(ABS(F124-G124)&lt;ABS(0.05*F124),1,0)</f>
        <v>0</v>
      </c>
    </row>
    <row r="125" spans="1:10" x14ac:dyDescent="0.3">
      <c r="A125" s="14" t="s">
        <v>1</v>
      </c>
      <c r="B125" s="14"/>
      <c r="C125" s="2">
        <v>200</v>
      </c>
      <c r="D125" s="2"/>
      <c r="E125" s="2"/>
      <c r="F125" s="2">
        <v>2.5</v>
      </c>
      <c r="G125" s="2">
        <v>2.1341000000000001</v>
      </c>
      <c r="H125" s="2">
        <f t="shared" ref="H125:H158" si="16">IF(ABS(F125-G125)&lt;ABS(0.15*F125),1,0)</f>
        <v>1</v>
      </c>
      <c r="I125" s="2">
        <f t="shared" ref="I125:I158" si="17">IF(ABS(F125-G125)&lt;ABS(0.1*F125),1,0)</f>
        <v>0</v>
      </c>
      <c r="J125" s="13">
        <f t="shared" ref="J125:J158" si="18">IF(ABS(F125-G125)&lt;ABS(0.05*F125),1,0)</f>
        <v>0</v>
      </c>
    </row>
    <row r="126" spans="1:10" x14ac:dyDescent="0.3">
      <c r="A126" s="14" t="s">
        <v>2</v>
      </c>
      <c r="B126" s="14"/>
      <c r="C126" s="2">
        <v>10</v>
      </c>
      <c r="D126" s="2"/>
      <c r="E126" s="2"/>
      <c r="F126" s="2">
        <v>4</v>
      </c>
      <c r="G126" s="2">
        <v>3.4363000000000001</v>
      </c>
      <c r="H126" s="2">
        <f t="shared" si="16"/>
        <v>1</v>
      </c>
      <c r="I126" s="2">
        <f t="shared" si="17"/>
        <v>0</v>
      </c>
      <c r="J126" s="13">
        <f t="shared" si="18"/>
        <v>0</v>
      </c>
    </row>
    <row r="127" spans="1:10" x14ac:dyDescent="0.3">
      <c r="A127" s="14" t="s">
        <v>3</v>
      </c>
      <c r="B127" s="14"/>
      <c r="C127" s="2">
        <v>1000</v>
      </c>
      <c r="D127" s="2"/>
      <c r="E127" s="2"/>
      <c r="F127" s="2">
        <v>5.5</v>
      </c>
      <c r="G127" s="2">
        <v>5.0946999999999996</v>
      </c>
      <c r="H127" s="2">
        <f t="shared" si="16"/>
        <v>1</v>
      </c>
      <c r="I127" s="2">
        <f t="shared" si="17"/>
        <v>1</v>
      </c>
      <c r="J127" s="13">
        <f t="shared" si="18"/>
        <v>0</v>
      </c>
    </row>
    <row r="128" spans="1:10" x14ac:dyDescent="0.3">
      <c r="A128" s="14" t="s">
        <v>4</v>
      </c>
      <c r="B128" s="14"/>
      <c r="C128" s="2">
        <v>80000</v>
      </c>
      <c r="D128" s="2"/>
      <c r="E128" s="2"/>
      <c r="F128" s="2">
        <v>7</v>
      </c>
      <c r="G128" s="2">
        <v>6.5892999999999997</v>
      </c>
      <c r="H128" s="2">
        <f t="shared" si="16"/>
        <v>1</v>
      </c>
      <c r="I128" s="2">
        <f t="shared" si="17"/>
        <v>1</v>
      </c>
      <c r="J128" s="13">
        <f t="shared" si="18"/>
        <v>0</v>
      </c>
    </row>
    <row r="129" spans="1:10" x14ac:dyDescent="0.3">
      <c r="A129" s="14" t="s">
        <v>5</v>
      </c>
      <c r="B129" s="14"/>
      <c r="C129" s="2">
        <v>5.0000000000000001E-4</v>
      </c>
      <c r="D129" s="2"/>
      <c r="E129" s="2"/>
      <c r="F129" s="2">
        <v>8.5</v>
      </c>
      <c r="G129" s="2">
        <v>7.5995999999999997</v>
      </c>
      <c r="H129" s="2">
        <f t="shared" si="16"/>
        <v>1</v>
      </c>
      <c r="I129" s="2">
        <f t="shared" si="17"/>
        <v>0</v>
      </c>
      <c r="J129" s="13">
        <f t="shared" si="18"/>
        <v>0</v>
      </c>
    </row>
    <row r="130" spans="1:10" x14ac:dyDescent="0.3">
      <c r="A130" s="14" t="s">
        <v>6</v>
      </c>
      <c r="B130" s="14"/>
      <c r="C130" s="2" t="s">
        <v>7</v>
      </c>
      <c r="D130" s="2"/>
      <c r="E130" s="2"/>
      <c r="F130" s="2">
        <v>10</v>
      </c>
      <c r="G130" s="2">
        <v>8.1844000000000001</v>
      </c>
      <c r="H130" s="2">
        <f t="shared" si="16"/>
        <v>0</v>
      </c>
      <c r="I130" s="2">
        <f t="shared" si="17"/>
        <v>0</v>
      </c>
      <c r="J130" s="13">
        <f t="shared" si="18"/>
        <v>0</v>
      </c>
    </row>
    <row r="131" spans="1:10" x14ac:dyDescent="0.3">
      <c r="A131" s="14" t="s">
        <v>8</v>
      </c>
      <c r="B131" s="14"/>
      <c r="C131" s="2" t="s">
        <v>9</v>
      </c>
      <c r="D131" s="2"/>
      <c r="E131" s="2"/>
      <c r="F131" s="2">
        <v>1</v>
      </c>
      <c r="G131" s="2">
        <v>0.91820000000000002</v>
      </c>
      <c r="H131" s="2">
        <f t="shared" si="16"/>
        <v>1</v>
      </c>
      <c r="I131" s="2">
        <f t="shared" si="17"/>
        <v>1</v>
      </c>
      <c r="J131" s="13">
        <f t="shared" si="18"/>
        <v>0</v>
      </c>
    </row>
    <row r="132" spans="1:10" ht="28.8" x14ac:dyDescent="0.3">
      <c r="A132" s="14" t="s">
        <v>10</v>
      </c>
      <c r="B132" s="14"/>
      <c r="C132" s="3" t="s">
        <v>11</v>
      </c>
      <c r="D132" s="2"/>
      <c r="E132" s="2"/>
      <c r="F132" s="2">
        <v>2.5</v>
      </c>
      <c r="G132" s="2">
        <v>2.3203999999999998</v>
      </c>
      <c r="H132" s="2">
        <f t="shared" si="16"/>
        <v>1</v>
      </c>
      <c r="I132" s="2">
        <f t="shared" si="17"/>
        <v>1</v>
      </c>
      <c r="J132" s="13">
        <f t="shared" si="18"/>
        <v>0</v>
      </c>
    </row>
    <row r="133" spans="1:10" x14ac:dyDescent="0.3">
      <c r="A133" s="14" t="s">
        <v>12</v>
      </c>
      <c r="B133" s="14"/>
      <c r="C133" s="2" t="s">
        <v>25</v>
      </c>
      <c r="D133" s="2"/>
      <c r="E133" s="2"/>
      <c r="F133" s="2">
        <v>4</v>
      </c>
      <c r="G133" s="2">
        <v>3.6657999999999999</v>
      </c>
      <c r="H133" s="2">
        <f t="shared" si="16"/>
        <v>1</v>
      </c>
      <c r="I133" s="2">
        <f t="shared" si="17"/>
        <v>1</v>
      </c>
      <c r="J133" s="13">
        <f t="shared" si="18"/>
        <v>0</v>
      </c>
    </row>
    <row r="134" spans="1:10" x14ac:dyDescent="0.3">
      <c r="A134" s="7" t="s">
        <v>14</v>
      </c>
      <c r="B134" s="7"/>
      <c r="C134" s="2"/>
      <c r="D134" s="2"/>
      <c r="E134" s="2"/>
      <c r="F134" s="2">
        <v>5.5</v>
      </c>
      <c r="G134" s="2">
        <v>5.2320000000000002</v>
      </c>
      <c r="H134" s="2">
        <f t="shared" si="16"/>
        <v>1</v>
      </c>
      <c r="I134" s="2">
        <f t="shared" si="17"/>
        <v>1</v>
      </c>
      <c r="J134" s="13">
        <f t="shared" si="18"/>
        <v>1</v>
      </c>
    </row>
    <row r="135" spans="1:10" x14ac:dyDescent="0.3">
      <c r="A135" s="15" t="s">
        <v>15</v>
      </c>
      <c r="B135" s="4">
        <v>0.05</v>
      </c>
      <c r="C135" s="5">
        <v>94.5</v>
      </c>
      <c r="D135" s="2"/>
      <c r="E135" s="2"/>
      <c r="F135" s="2">
        <v>7</v>
      </c>
      <c r="G135" s="2">
        <v>6.7388000000000003</v>
      </c>
      <c r="H135" s="2">
        <f t="shared" si="16"/>
        <v>1</v>
      </c>
      <c r="I135" s="2">
        <f t="shared" si="17"/>
        <v>1</v>
      </c>
      <c r="J135" s="13">
        <f t="shared" si="18"/>
        <v>1</v>
      </c>
    </row>
    <row r="136" spans="1:10" x14ac:dyDescent="0.3">
      <c r="A136" s="15"/>
      <c r="B136" s="4">
        <v>0.1</v>
      </c>
      <c r="C136" s="5">
        <v>95.5</v>
      </c>
      <c r="D136" s="2"/>
      <c r="E136" s="2"/>
      <c r="F136" s="2">
        <v>8.5</v>
      </c>
      <c r="G136" s="2">
        <v>8.4001999999999999</v>
      </c>
      <c r="H136" s="2">
        <f t="shared" si="16"/>
        <v>1</v>
      </c>
      <c r="I136" s="2">
        <f t="shared" si="17"/>
        <v>1</v>
      </c>
      <c r="J136" s="13">
        <f t="shared" si="18"/>
        <v>1</v>
      </c>
    </row>
    <row r="137" spans="1:10" x14ac:dyDescent="0.3">
      <c r="A137" s="15"/>
      <c r="B137" s="4">
        <v>0.15</v>
      </c>
      <c r="C137" s="5">
        <v>97.5</v>
      </c>
      <c r="D137" s="2"/>
      <c r="E137" s="2"/>
      <c r="F137" s="2">
        <v>10</v>
      </c>
      <c r="G137" s="2">
        <v>9.5320999999999998</v>
      </c>
      <c r="H137" s="2">
        <f t="shared" si="16"/>
        <v>1</v>
      </c>
      <c r="I137" s="2">
        <f t="shared" si="17"/>
        <v>1</v>
      </c>
      <c r="J137" s="13">
        <f t="shared" si="18"/>
        <v>1</v>
      </c>
    </row>
    <row r="138" spans="1:10" x14ac:dyDescent="0.3">
      <c r="A138" s="2" t="s">
        <v>16</v>
      </c>
      <c r="B138" s="2" t="s">
        <v>17</v>
      </c>
      <c r="C138" s="6">
        <v>0.05</v>
      </c>
      <c r="D138" s="6">
        <v>0.1</v>
      </c>
      <c r="E138" s="6">
        <v>0.15</v>
      </c>
      <c r="F138" s="2">
        <v>1</v>
      </c>
      <c r="G138" s="2">
        <v>0.9083</v>
      </c>
      <c r="H138" s="2">
        <f t="shared" si="16"/>
        <v>1</v>
      </c>
      <c r="I138" s="2">
        <f t="shared" si="17"/>
        <v>1</v>
      </c>
      <c r="J138" s="13">
        <f t="shared" si="18"/>
        <v>0</v>
      </c>
    </row>
    <row r="139" spans="1:10" x14ac:dyDescent="0.3">
      <c r="A139" s="2">
        <v>1</v>
      </c>
      <c r="B139" s="2">
        <v>1.0014000000000001</v>
      </c>
      <c r="C139" s="2">
        <f>IF(ABS(A139 - B139)&lt;ABS(0.05*A139),1,0)</f>
        <v>1</v>
      </c>
      <c r="D139" s="2">
        <f>IF(ABS(A139 - B139)&lt;ABS(0.1*A139),1,0)</f>
        <v>1</v>
      </c>
      <c r="E139" s="2">
        <f>IF(ABS(A139 - B139)&lt;ABS(0.15*A139),1,0)</f>
        <v>1</v>
      </c>
      <c r="F139" s="2">
        <v>2.5</v>
      </c>
      <c r="G139" s="2">
        <v>2.5276000000000001</v>
      </c>
      <c r="H139" s="2">
        <f t="shared" si="16"/>
        <v>1</v>
      </c>
      <c r="I139" s="2">
        <f t="shared" si="17"/>
        <v>1</v>
      </c>
      <c r="J139" s="13">
        <f t="shared" si="18"/>
        <v>1</v>
      </c>
    </row>
    <row r="140" spans="1:10" x14ac:dyDescent="0.3">
      <c r="A140" s="2">
        <v>2</v>
      </c>
      <c r="B140" s="2">
        <v>2.0118</v>
      </c>
      <c r="C140" s="2">
        <f t="shared" ref="C140:C148" si="19">IF(ABS(A140 - B140)&lt;ABS(0.05*A140),1,0)</f>
        <v>1</v>
      </c>
      <c r="D140" s="2">
        <f t="shared" ref="D140:D148" si="20">IF(ABS(A140 - B140)&lt;ABS(0.1*A140),1,0)</f>
        <v>1</v>
      </c>
      <c r="E140" s="2">
        <f t="shared" ref="E140:E148" si="21">IF(ABS(A140 - B140)&lt;ABS(0.15*A140),1,0)</f>
        <v>1</v>
      </c>
      <c r="F140" s="2">
        <v>4</v>
      </c>
      <c r="G140" s="2">
        <v>3.786</v>
      </c>
      <c r="H140" s="2">
        <f t="shared" si="16"/>
        <v>1</v>
      </c>
      <c r="I140" s="2">
        <f t="shared" si="17"/>
        <v>1</v>
      </c>
      <c r="J140" s="13">
        <f t="shared" si="18"/>
        <v>0</v>
      </c>
    </row>
    <row r="141" spans="1:10" x14ac:dyDescent="0.3">
      <c r="A141" s="2">
        <v>3</v>
      </c>
      <c r="B141" s="2">
        <v>3.1356999999999999</v>
      </c>
      <c r="C141" s="2">
        <f t="shared" si="19"/>
        <v>1</v>
      </c>
      <c r="D141" s="2">
        <f t="shared" si="20"/>
        <v>1</v>
      </c>
      <c r="E141" s="2">
        <f t="shared" si="21"/>
        <v>1</v>
      </c>
      <c r="F141" s="2">
        <v>5.5</v>
      </c>
      <c r="G141" s="2">
        <v>5.3757000000000001</v>
      </c>
      <c r="H141" s="2">
        <f t="shared" si="16"/>
        <v>1</v>
      </c>
      <c r="I141" s="2">
        <f t="shared" si="17"/>
        <v>1</v>
      </c>
      <c r="J141" s="13">
        <f t="shared" si="18"/>
        <v>1</v>
      </c>
    </row>
    <row r="142" spans="1:10" x14ac:dyDescent="0.3">
      <c r="A142" s="2">
        <v>4</v>
      </c>
      <c r="B142" s="2">
        <v>3.8025000000000002</v>
      </c>
      <c r="C142" s="2">
        <f t="shared" si="19"/>
        <v>1</v>
      </c>
      <c r="D142" s="2">
        <f t="shared" si="20"/>
        <v>1</v>
      </c>
      <c r="E142" s="2">
        <f t="shared" si="21"/>
        <v>1</v>
      </c>
      <c r="F142" s="2">
        <v>7</v>
      </c>
      <c r="G142" s="2">
        <v>6.6551</v>
      </c>
      <c r="H142" s="2">
        <f t="shared" si="16"/>
        <v>1</v>
      </c>
      <c r="I142" s="2">
        <f t="shared" si="17"/>
        <v>1</v>
      </c>
      <c r="J142" s="13">
        <f t="shared" si="18"/>
        <v>1</v>
      </c>
    </row>
    <row r="143" spans="1:10" x14ac:dyDescent="0.3">
      <c r="A143" s="2">
        <v>5</v>
      </c>
      <c r="B143" s="2">
        <v>4.9165000000000001</v>
      </c>
      <c r="C143" s="2">
        <f t="shared" si="19"/>
        <v>1</v>
      </c>
      <c r="D143" s="2">
        <f t="shared" si="20"/>
        <v>1</v>
      </c>
      <c r="E143" s="2">
        <f t="shared" si="21"/>
        <v>1</v>
      </c>
      <c r="F143" s="2">
        <v>8.5</v>
      </c>
      <c r="G143" s="2">
        <v>8.3047000000000004</v>
      </c>
      <c r="H143" s="2">
        <f t="shared" si="16"/>
        <v>1</v>
      </c>
      <c r="I143" s="2">
        <f t="shared" si="17"/>
        <v>1</v>
      </c>
      <c r="J143" s="13">
        <f t="shared" si="18"/>
        <v>1</v>
      </c>
    </row>
    <row r="144" spans="1:10" x14ac:dyDescent="0.3">
      <c r="A144" s="2">
        <v>6</v>
      </c>
      <c r="B144" s="2">
        <v>6.0452000000000004</v>
      </c>
      <c r="C144" s="2">
        <f t="shared" si="19"/>
        <v>1</v>
      </c>
      <c r="D144" s="2">
        <f t="shared" si="20"/>
        <v>1</v>
      </c>
      <c r="E144" s="2">
        <f t="shared" si="21"/>
        <v>1</v>
      </c>
      <c r="F144" s="2">
        <v>10</v>
      </c>
      <c r="G144" s="2">
        <v>9.7453000000000003</v>
      </c>
      <c r="H144" s="2">
        <f t="shared" si="16"/>
        <v>1</v>
      </c>
      <c r="I144" s="2">
        <f t="shared" si="17"/>
        <v>1</v>
      </c>
      <c r="J144" s="13">
        <f t="shared" si="18"/>
        <v>1</v>
      </c>
    </row>
    <row r="145" spans="1:10" x14ac:dyDescent="0.3">
      <c r="A145" s="2">
        <v>7</v>
      </c>
      <c r="B145" s="2">
        <v>6.6912000000000003</v>
      </c>
      <c r="C145" s="2">
        <f t="shared" si="19"/>
        <v>1</v>
      </c>
      <c r="D145" s="2">
        <f t="shared" si="20"/>
        <v>1</v>
      </c>
      <c r="E145" s="2">
        <f t="shared" si="21"/>
        <v>1</v>
      </c>
      <c r="F145" s="2">
        <v>1</v>
      </c>
      <c r="G145" s="2">
        <v>0.9617</v>
      </c>
      <c r="H145" s="2">
        <f t="shared" si="16"/>
        <v>1</v>
      </c>
      <c r="I145" s="2">
        <f t="shared" si="17"/>
        <v>1</v>
      </c>
      <c r="J145" s="13">
        <f t="shared" si="18"/>
        <v>1</v>
      </c>
    </row>
    <row r="146" spans="1:10" x14ac:dyDescent="0.3">
      <c r="A146" s="2">
        <v>8</v>
      </c>
      <c r="B146" s="2">
        <v>7.6261000000000001</v>
      </c>
      <c r="C146" s="2">
        <f t="shared" si="19"/>
        <v>1</v>
      </c>
      <c r="D146" s="2">
        <f t="shared" si="20"/>
        <v>1</v>
      </c>
      <c r="E146" s="2">
        <f t="shared" si="21"/>
        <v>1</v>
      </c>
      <c r="F146" s="2">
        <v>2.5</v>
      </c>
      <c r="G146" s="2">
        <v>2.6511999999999998</v>
      </c>
      <c r="H146" s="2">
        <f t="shared" si="16"/>
        <v>1</v>
      </c>
      <c r="I146" s="2">
        <f t="shared" si="17"/>
        <v>1</v>
      </c>
      <c r="J146" s="13">
        <f t="shared" si="18"/>
        <v>0</v>
      </c>
    </row>
    <row r="147" spans="1:10" x14ac:dyDescent="0.3">
      <c r="A147" s="2">
        <v>9</v>
      </c>
      <c r="B147" s="2">
        <v>8.9654000000000007</v>
      </c>
      <c r="C147" s="2">
        <f t="shared" si="19"/>
        <v>1</v>
      </c>
      <c r="D147" s="2">
        <f t="shared" si="20"/>
        <v>1</v>
      </c>
      <c r="E147" s="2">
        <f t="shared" si="21"/>
        <v>1</v>
      </c>
      <c r="F147" s="2">
        <v>4</v>
      </c>
      <c r="G147" s="2">
        <v>3.7923</v>
      </c>
      <c r="H147" s="2">
        <f t="shared" si="16"/>
        <v>1</v>
      </c>
      <c r="I147" s="2">
        <f t="shared" si="17"/>
        <v>1</v>
      </c>
      <c r="J147" s="13">
        <f t="shared" si="18"/>
        <v>0</v>
      </c>
    </row>
    <row r="148" spans="1:10" x14ac:dyDescent="0.3">
      <c r="A148" s="2">
        <v>10</v>
      </c>
      <c r="B148" s="1">
        <v>9.8712999999999997</v>
      </c>
      <c r="C148" s="2">
        <f t="shared" si="19"/>
        <v>1</v>
      </c>
      <c r="D148" s="2">
        <f t="shared" si="20"/>
        <v>1</v>
      </c>
      <c r="E148" s="10">
        <f t="shared" si="21"/>
        <v>1</v>
      </c>
      <c r="F148" s="2">
        <v>5.5</v>
      </c>
      <c r="G148" s="2">
        <v>5.5011999999999999</v>
      </c>
      <c r="H148" s="2">
        <f t="shared" si="16"/>
        <v>1</v>
      </c>
      <c r="I148" s="2">
        <f t="shared" si="17"/>
        <v>1</v>
      </c>
      <c r="J148" s="13">
        <f t="shared" si="18"/>
        <v>1</v>
      </c>
    </row>
    <row r="149" spans="1:10" x14ac:dyDescent="0.3">
      <c r="A149" s="16" t="s">
        <v>19</v>
      </c>
      <c r="B149" s="17"/>
      <c r="C149" s="7">
        <f>SUM(C139:C148)</f>
        <v>10</v>
      </c>
      <c r="D149" s="7">
        <f t="shared" ref="D149:E149" si="22">SUM(D139:D148)</f>
        <v>10</v>
      </c>
      <c r="E149" s="11">
        <f t="shared" si="22"/>
        <v>10</v>
      </c>
      <c r="F149" s="2">
        <v>7</v>
      </c>
      <c r="G149" s="2">
        <v>6.6852</v>
      </c>
      <c r="H149" s="2">
        <f t="shared" si="16"/>
        <v>1</v>
      </c>
      <c r="I149" s="2">
        <f t="shared" si="17"/>
        <v>1</v>
      </c>
      <c r="J149" s="13">
        <f t="shared" si="18"/>
        <v>1</v>
      </c>
    </row>
    <row r="150" spans="1:10" x14ac:dyDescent="0.3">
      <c r="F150" s="2">
        <v>8.5</v>
      </c>
      <c r="G150" s="2">
        <v>8.3035999999999994</v>
      </c>
      <c r="H150" s="2">
        <f t="shared" si="16"/>
        <v>1</v>
      </c>
      <c r="I150" s="2">
        <f t="shared" si="17"/>
        <v>1</v>
      </c>
      <c r="J150" s="13">
        <f t="shared" si="18"/>
        <v>1</v>
      </c>
    </row>
    <row r="151" spans="1:10" x14ac:dyDescent="0.3">
      <c r="F151" s="2">
        <v>10</v>
      </c>
      <c r="G151" s="2">
        <v>9.8453999999999997</v>
      </c>
      <c r="H151" s="2">
        <f t="shared" si="16"/>
        <v>1</v>
      </c>
      <c r="I151" s="2">
        <f t="shared" si="17"/>
        <v>1</v>
      </c>
      <c r="J151" s="13">
        <f t="shared" si="18"/>
        <v>1</v>
      </c>
    </row>
    <row r="152" spans="1:10" x14ac:dyDescent="0.3">
      <c r="F152" s="2">
        <v>1</v>
      </c>
      <c r="G152" s="2">
        <v>1.0136000000000001</v>
      </c>
      <c r="H152" s="2">
        <f t="shared" si="16"/>
        <v>1</v>
      </c>
      <c r="I152" s="2">
        <f t="shared" si="17"/>
        <v>1</v>
      </c>
      <c r="J152" s="13">
        <f t="shared" si="18"/>
        <v>1</v>
      </c>
    </row>
    <row r="153" spans="1:10" x14ac:dyDescent="0.3">
      <c r="F153" s="2">
        <v>2.5</v>
      </c>
      <c r="G153" s="2">
        <v>2.7361</v>
      </c>
      <c r="H153" s="2">
        <f t="shared" si="16"/>
        <v>1</v>
      </c>
      <c r="I153" s="2">
        <f t="shared" si="17"/>
        <v>1</v>
      </c>
      <c r="J153" s="13">
        <f t="shared" si="18"/>
        <v>0</v>
      </c>
    </row>
    <row r="154" spans="1:10" x14ac:dyDescent="0.3">
      <c r="F154" s="2">
        <v>4</v>
      </c>
      <c r="G154" s="2">
        <v>3.8062</v>
      </c>
      <c r="H154" s="2">
        <f t="shared" si="16"/>
        <v>1</v>
      </c>
      <c r="I154" s="2">
        <f t="shared" si="17"/>
        <v>1</v>
      </c>
      <c r="J154" s="13">
        <f t="shared" si="18"/>
        <v>1</v>
      </c>
    </row>
    <row r="155" spans="1:10" x14ac:dyDescent="0.3">
      <c r="F155" s="2">
        <v>5.5</v>
      </c>
      <c r="G155" s="2">
        <v>5.5824999999999996</v>
      </c>
      <c r="H155" s="2">
        <f t="shared" si="16"/>
        <v>1</v>
      </c>
      <c r="I155" s="2">
        <f t="shared" si="17"/>
        <v>1</v>
      </c>
      <c r="J155" s="13">
        <f t="shared" si="18"/>
        <v>1</v>
      </c>
    </row>
    <row r="156" spans="1:10" x14ac:dyDescent="0.3">
      <c r="F156" s="2">
        <v>7</v>
      </c>
      <c r="G156" s="2">
        <v>6.7031000000000001</v>
      </c>
      <c r="H156" s="2">
        <f t="shared" si="16"/>
        <v>1</v>
      </c>
      <c r="I156" s="2">
        <f t="shared" si="17"/>
        <v>1</v>
      </c>
      <c r="J156" s="13">
        <f t="shared" si="18"/>
        <v>1</v>
      </c>
    </row>
    <row r="157" spans="1:10" x14ac:dyDescent="0.3">
      <c r="F157" s="2">
        <v>8.5</v>
      </c>
      <c r="G157" s="2">
        <v>8.3707999999999991</v>
      </c>
      <c r="H157" s="2">
        <f t="shared" si="16"/>
        <v>1</v>
      </c>
      <c r="I157" s="2">
        <f t="shared" si="17"/>
        <v>1</v>
      </c>
      <c r="J157" s="13">
        <f t="shared" si="18"/>
        <v>1</v>
      </c>
    </row>
    <row r="158" spans="1:10" x14ac:dyDescent="0.3">
      <c r="F158" s="2">
        <v>10</v>
      </c>
      <c r="G158" s="2">
        <v>9.9300999999999995</v>
      </c>
      <c r="H158" s="2">
        <f t="shared" si="16"/>
        <v>1</v>
      </c>
      <c r="I158" s="2">
        <f t="shared" si="17"/>
        <v>1</v>
      </c>
      <c r="J158" s="13">
        <f t="shared" si="18"/>
        <v>1</v>
      </c>
    </row>
    <row r="159" spans="1:10" x14ac:dyDescent="0.3">
      <c r="H159" s="1">
        <f>AVERAGE(H124:H158)*100</f>
        <v>97.142857142857139</v>
      </c>
      <c r="I159" s="1">
        <f>AVERAGE(I124:I158)*100</f>
        <v>85.714285714285708</v>
      </c>
      <c r="J159" s="1">
        <f>AVERAGE(J124:J158)*100</f>
        <v>57.142857142857139</v>
      </c>
    </row>
  </sheetData>
  <mergeCells count="57">
    <mergeCell ref="F43:H43"/>
    <mergeCell ref="A45:B45"/>
    <mergeCell ref="A46:B46"/>
    <mergeCell ref="A14:A16"/>
    <mergeCell ref="A1:E2"/>
    <mergeCell ref="A7:B7"/>
    <mergeCell ref="A8:B8"/>
    <mergeCell ref="A9:B9"/>
    <mergeCell ref="A10:B10"/>
    <mergeCell ref="A11:B11"/>
    <mergeCell ref="A12:B12"/>
    <mergeCell ref="A3:B3"/>
    <mergeCell ref="A4:B4"/>
    <mergeCell ref="A5:B5"/>
    <mergeCell ref="A6:B6"/>
    <mergeCell ref="I1:K1"/>
    <mergeCell ref="A83:E84"/>
    <mergeCell ref="F83:H83"/>
    <mergeCell ref="A85:B85"/>
    <mergeCell ref="A86:B86"/>
    <mergeCell ref="A52:B52"/>
    <mergeCell ref="A53:B53"/>
    <mergeCell ref="A54:B54"/>
    <mergeCell ref="A56:A58"/>
    <mergeCell ref="A47:B47"/>
    <mergeCell ref="A48:B48"/>
    <mergeCell ref="A49:B49"/>
    <mergeCell ref="A50:B50"/>
    <mergeCell ref="A51:B51"/>
    <mergeCell ref="F1:H1"/>
    <mergeCell ref="A43:E44"/>
    <mergeCell ref="A92:B92"/>
    <mergeCell ref="A93:B93"/>
    <mergeCell ref="A94:B94"/>
    <mergeCell ref="A96:A98"/>
    <mergeCell ref="A28:B28"/>
    <mergeCell ref="A70:B70"/>
    <mergeCell ref="A87:B87"/>
    <mergeCell ref="A88:B88"/>
    <mergeCell ref="A89:B89"/>
    <mergeCell ref="A90:B90"/>
    <mergeCell ref="A91:B91"/>
    <mergeCell ref="A110:B110"/>
    <mergeCell ref="A122:E123"/>
    <mergeCell ref="A124:B124"/>
    <mergeCell ref="A125:B125"/>
    <mergeCell ref="F122:J122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5:A137"/>
    <mergeCell ref="A149:B149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Abodh Poudyal</dc:creator>
  <cp:lastModifiedBy>abodh</cp:lastModifiedBy>
  <dcterms:created xsi:type="dcterms:W3CDTF">2015-06-05T18:17:20Z</dcterms:created>
  <dcterms:modified xsi:type="dcterms:W3CDTF">2020-02-20T08:52:45Z</dcterms:modified>
</cp:coreProperties>
</file>