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zyray-xps13\Desktop\"/>
    </mc:Choice>
  </mc:AlternateContent>
  <bookViews>
    <workbookView xWindow="0" yWindow="0" windowWidth="1553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25" i="1"/>
  <c r="J24" i="1"/>
  <c r="J18" i="1"/>
  <c r="J17" i="1"/>
  <c r="J19" i="1"/>
  <c r="J12" i="1"/>
  <c r="J11" i="1"/>
  <c r="J10" i="1"/>
  <c r="F11" i="1"/>
  <c r="F18" i="1" s="1"/>
  <c r="F25" i="1" s="1"/>
  <c r="F32" i="1" s="1"/>
  <c r="F10" i="1"/>
  <c r="F17" i="1" s="1"/>
  <c r="F24" i="1" s="1"/>
  <c r="F31" i="1" s="1"/>
  <c r="F9" i="1"/>
  <c r="F16" i="1" s="1"/>
  <c r="F23" i="1" s="1"/>
  <c r="B10" i="1"/>
  <c r="B17" i="1" s="1"/>
  <c r="B24" i="1" s="1"/>
  <c r="B31" i="1" s="1"/>
  <c r="B9" i="1"/>
  <c r="B16" i="1" s="1"/>
  <c r="J27" i="1" l="1"/>
  <c r="J28" i="1" s="1"/>
  <c r="J34" i="1"/>
  <c r="J35" i="1" s="1"/>
  <c r="F26" i="1"/>
  <c r="F27" i="1" s="1"/>
  <c r="F30" i="1"/>
  <c r="F33" i="1" s="1"/>
  <c r="F34" i="1" s="1"/>
  <c r="F19" i="1"/>
  <c r="F20" i="1" s="1"/>
  <c r="B19" i="1"/>
  <c r="B20" i="1" s="1"/>
  <c r="B23" i="1"/>
  <c r="B26" i="1" s="1"/>
  <c r="B27" i="1" s="1"/>
  <c r="J20" i="1"/>
  <c r="J21" i="1" s="1"/>
  <c r="J13" i="1"/>
  <c r="J14" i="1" s="1"/>
  <c r="F12" i="1"/>
  <c r="F13" i="1" s="1"/>
  <c r="B12" i="1"/>
  <c r="B13" i="1" s="1"/>
  <c r="B30" i="1" l="1"/>
  <c r="B33" i="1" s="1"/>
  <c r="B34" i="1" s="1"/>
</calcChain>
</file>

<file path=xl/sharedStrings.xml><?xml version="1.0" encoding="utf-8"?>
<sst xmlns="http://schemas.openxmlformats.org/spreadsheetml/2006/main" count="85" uniqueCount="36">
  <si>
    <t>fuel salt</t>
  </si>
  <si>
    <t xml:space="preserve">price </t>
  </si>
  <si>
    <t>blanket salt</t>
  </si>
  <si>
    <t xml:space="preserve">coolant fluid </t>
  </si>
  <si>
    <t>structural alloy</t>
  </si>
  <si>
    <t>Hastelloy-N</t>
  </si>
  <si>
    <t>mp</t>
  </si>
  <si>
    <t>bp</t>
  </si>
  <si>
    <t>N/A</t>
  </si>
  <si>
    <t>BeF2</t>
  </si>
  <si>
    <t>UF4</t>
  </si>
  <si>
    <t>ThF4</t>
  </si>
  <si>
    <t>NaF</t>
  </si>
  <si>
    <t>KF</t>
  </si>
  <si>
    <t>NaBF4</t>
  </si>
  <si>
    <t>LiF</t>
  </si>
  <si>
    <t>LiF-NaF-</t>
  </si>
  <si>
    <t>U3O8</t>
  </si>
  <si>
    <t>mp(degC)</t>
  </si>
  <si>
    <t>bp(degC)</t>
  </si>
  <si>
    <t>9457/m^3</t>
  </si>
  <si>
    <t>32/kg</t>
  </si>
  <si>
    <t>total</t>
  </si>
  <si>
    <t>price $/m^3</t>
  </si>
  <si>
    <t>n/a</t>
  </si>
  <si>
    <t>$/m^3</t>
  </si>
  <si>
    <t>$/ft^3</t>
  </si>
  <si>
    <t>price($/m^3)</t>
  </si>
  <si>
    <t>price ($/m^3)</t>
  </si>
  <si>
    <t>composition-3708</t>
  </si>
  <si>
    <t>composition-3936</t>
  </si>
  <si>
    <t>composition-4119</t>
  </si>
  <si>
    <t>composition-4191</t>
  </si>
  <si>
    <t>.</t>
  </si>
  <si>
    <t>UF6</t>
  </si>
  <si>
    <t>152700/m^3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</si>
</sst>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23" workbookViewId="0">
      <selection activeCell="F7" sqref="F7"/>
    </sheetView>
  </sheetViews>
  <sheetFormatPr defaultRowHeight="14.5" x14ac:dyDescent="0.35"/>
  <cols>
    <col min="1" max="1" width="15.81640625" style="1" bestFit="1" customWidth="1"/>
    <col min="2" max="2" width="10.81640625" style="1" bestFit="1" customWidth="1"/>
    <col min="3" max="4" width="12.26953125" style="1" bestFit="1" customWidth="1"/>
    <col min="5" max="5" width="15.81640625" style="1" bestFit="1" customWidth="1"/>
    <col min="6" max="7" width="11.6328125" style="1" bestFit="1" customWidth="1"/>
    <col min="8" max="8" width="8.7265625" style="1"/>
    <col min="9" max="9" width="15.81640625" style="1" bestFit="1" customWidth="1"/>
    <col min="10" max="10" width="12.1796875" style="1" bestFit="1" customWidth="1"/>
    <col min="11" max="12" width="8.7265625" style="1"/>
    <col min="13" max="13" width="13.26953125" style="1" bestFit="1" customWidth="1"/>
    <col min="14" max="14" width="8.6328125" style="1" customWidth="1"/>
    <col min="15" max="16384" width="8.7265625" style="1"/>
  </cols>
  <sheetData>
    <row r="1" spans="1:14" x14ac:dyDescent="0.35">
      <c r="A1" s="1" t="s">
        <v>0</v>
      </c>
      <c r="B1" s="1" t="s">
        <v>23</v>
      </c>
      <c r="C1" s="1" t="s">
        <v>18</v>
      </c>
      <c r="D1" s="1" t="s">
        <v>19</v>
      </c>
      <c r="E1" s="1" t="s">
        <v>2</v>
      </c>
      <c r="F1" s="1" t="s">
        <v>27</v>
      </c>
      <c r="G1" s="1" t="s">
        <v>18</v>
      </c>
      <c r="H1" s="1" t="s">
        <v>19</v>
      </c>
      <c r="I1" s="1" t="s">
        <v>3</v>
      </c>
      <c r="J1" s="1" t="s">
        <v>28</v>
      </c>
      <c r="K1" s="1" t="s">
        <v>6</v>
      </c>
      <c r="L1" s="1" t="s">
        <v>7</v>
      </c>
      <c r="M1" s="1" t="s">
        <v>4</v>
      </c>
      <c r="N1" s="1" t="s">
        <v>1</v>
      </c>
    </row>
    <row r="2" spans="1:14" x14ac:dyDescent="0.35">
      <c r="A2" s="2" t="s">
        <v>15</v>
      </c>
      <c r="B2" s="1">
        <v>2640</v>
      </c>
      <c r="C2" s="1">
        <v>845</v>
      </c>
      <c r="D2" s="1">
        <v>1673</v>
      </c>
      <c r="E2" s="1" t="s">
        <v>15</v>
      </c>
      <c r="F2" s="1">
        <v>2640</v>
      </c>
      <c r="G2" s="1">
        <v>845</v>
      </c>
      <c r="H2" s="1">
        <v>1673</v>
      </c>
      <c r="I2" s="1" t="s">
        <v>16</v>
      </c>
      <c r="J2" s="1">
        <v>2640</v>
      </c>
      <c r="K2" s="1">
        <v>845</v>
      </c>
      <c r="L2" s="1">
        <v>1673</v>
      </c>
      <c r="M2" s="1" t="s">
        <v>5</v>
      </c>
      <c r="N2" s="1" t="s">
        <v>21</v>
      </c>
    </row>
    <row r="3" spans="1:14" x14ac:dyDescent="0.35">
      <c r="A3" s="1" t="s">
        <v>9</v>
      </c>
      <c r="B3" s="1">
        <v>4100</v>
      </c>
      <c r="C3" s="1">
        <v>554</v>
      </c>
      <c r="D3" s="1">
        <v>1169</v>
      </c>
      <c r="E3" s="1" t="s">
        <v>9</v>
      </c>
      <c r="F3" s="1">
        <v>4100</v>
      </c>
      <c r="G3" s="1">
        <v>554</v>
      </c>
      <c r="H3" s="1">
        <v>1169</v>
      </c>
      <c r="I3" s="1" t="s">
        <v>12</v>
      </c>
      <c r="J3" s="1">
        <v>2048</v>
      </c>
      <c r="K3" s="1">
        <v>993</v>
      </c>
      <c r="L3" s="1">
        <v>1695</v>
      </c>
    </row>
    <row r="4" spans="1:14" x14ac:dyDescent="0.35">
      <c r="A4" s="1" t="s">
        <v>10</v>
      </c>
      <c r="B4" s="1" t="s">
        <v>24</v>
      </c>
      <c r="C4" s="1">
        <v>1036</v>
      </c>
      <c r="D4" s="1">
        <v>1417</v>
      </c>
      <c r="E4" s="1" t="s">
        <v>11</v>
      </c>
      <c r="G4" s="1">
        <v>1110</v>
      </c>
      <c r="H4" s="1">
        <v>1680</v>
      </c>
      <c r="I4" s="1" t="s">
        <v>13</v>
      </c>
      <c r="J4" s="1">
        <v>2232</v>
      </c>
      <c r="K4" s="1">
        <v>858</v>
      </c>
      <c r="L4" s="1">
        <v>1505</v>
      </c>
    </row>
    <row r="6" spans="1:14" x14ac:dyDescent="0.35">
      <c r="A6" s="1" t="s">
        <v>17</v>
      </c>
      <c r="B6" s="1" t="s">
        <v>20</v>
      </c>
      <c r="E6" s="1" t="s">
        <v>34</v>
      </c>
      <c r="F6" s="1" t="s">
        <v>35</v>
      </c>
      <c r="I6" s="1" t="s">
        <v>14</v>
      </c>
      <c r="J6" s="1">
        <v>2100</v>
      </c>
      <c r="K6" s="1">
        <v>384</v>
      </c>
      <c r="L6" s="1" t="s">
        <v>8</v>
      </c>
    </row>
    <row r="7" spans="1:14" x14ac:dyDescent="0.35">
      <c r="I7" s="1" t="s">
        <v>12</v>
      </c>
      <c r="J7" s="1">
        <v>2048</v>
      </c>
      <c r="K7" s="1">
        <v>993</v>
      </c>
      <c r="L7" s="1">
        <v>1695</v>
      </c>
    </row>
    <row r="8" spans="1:14" x14ac:dyDescent="0.35">
      <c r="A8" s="1" t="s">
        <v>29</v>
      </c>
      <c r="E8" s="1" t="s">
        <v>29</v>
      </c>
    </row>
    <row r="9" spans="1:14" x14ac:dyDescent="0.35">
      <c r="A9" s="1">
        <v>0.63</v>
      </c>
      <c r="B9" s="1">
        <f>B2*A9</f>
        <v>1663.2</v>
      </c>
      <c r="E9" s="1">
        <v>0.67</v>
      </c>
      <c r="F9" s="1">
        <f>E9*F2</f>
        <v>1768.8000000000002</v>
      </c>
      <c r="I9" s="1" t="s">
        <v>29</v>
      </c>
    </row>
    <row r="10" spans="1:14" x14ac:dyDescent="0.35">
      <c r="A10" s="1">
        <v>0.36599999999999999</v>
      </c>
      <c r="B10" s="1">
        <f>B3*A10</f>
        <v>1500.6</v>
      </c>
      <c r="E10" s="1">
        <v>0.18</v>
      </c>
      <c r="F10" s="1">
        <f>E10*F3</f>
        <v>738</v>
      </c>
      <c r="I10" s="1" t="s">
        <v>24</v>
      </c>
      <c r="J10" s="1" t="e">
        <f>I11*J2</f>
        <v>#VALUE!</v>
      </c>
    </row>
    <row r="11" spans="1:14" x14ac:dyDescent="0.35">
      <c r="A11" s="1">
        <v>4.0000000000000001E-3</v>
      </c>
      <c r="E11" s="1">
        <v>0.15</v>
      </c>
      <c r="F11" s="1">
        <f>E11*F4</f>
        <v>0</v>
      </c>
      <c r="I11" s="1" t="s">
        <v>24</v>
      </c>
      <c r="J11" s="1" t="e">
        <f>I11*J3</f>
        <v>#VALUE!</v>
      </c>
    </row>
    <row r="12" spans="1:14" x14ac:dyDescent="0.35">
      <c r="A12" s="1" t="s">
        <v>22</v>
      </c>
      <c r="B12" s="1">
        <f>B9+B10+B11</f>
        <v>3163.8</v>
      </c>
      <c r="C12" s="1" t="s">
        <v>25</v>
      </c>
      <c r="E12" s="1" t="s">
        <v>22</v>
      </c>
      <c r="F12" s="1">
        <f>F9+F10+F11</f>
        <v>2506.8000000000002</v>
      </c>
      <c r="G12" s="1" t="s">
        <v>25</v>
      </c>
      <c r="I12" s="1" t="s">
        <v>24</v>
      </c>
      <c r="J12" s="1" t="e">
        <f>I12*J4</f>
        <v>#VALUE!</v>
      </c>
    </row>
    <row r="13" spans="1:14" x14ac:dyDescent="0.35">
      <c r="B13" s="1">
        <f>B12*(0.308)^3</f>
        <v>92.440262745600009</v>
      </c>
      <c r="C13" s="1" t="s">
        <v>26</v>
      </c>
      <c r="F13" s="1">
        <f>F12*(0.308)^3</f>
        <v>73.243963161600007</v>
      </c>
      <c r="G13" s="1" t="s">
        <v>26</v>
      </c>
      <c r="I13" s="1" t="s">
        <v>22</v>
      </c>
      <c r="J13" s="1" t="e">
        <f>J10+J11+J12</f>
        <v>#VALUE!</v>
      </c>
      <c r="K13" s="1" t="s">
        <v>25</v>
      </c>
    </row>
    <row r="14" spans="1:14" x14ac:dyDescent="0.35">
      <c r="J14" s="1" t="e">
        <f>J13*(0.308)^3</f>
        <v>#VALUE!</v>
      </c>
      <c r="K14" s="1" t="s">
        <v>26</v>
      </c>
    </row>
    <row r="15" spans="1:14" x14ac:dyDescent="0.35">
      <c r="A15" s="1" t="s">
        <v>30</v>
      </c>
      <c r="E15" s="1" t="s">
        <v>29</v>
      </c>
    </row>
    <row r="16" spans="1:14" x14ac:dyDescent="0.35">
      <c r="A16" s="1">
        <v>0.63600000000000001</v>
      </c>
      <c r="B16" s="1">
        <f>B9*A16</f>
        <v>1057.7952</v>
      </c>
      <c r="E16" s="1">
        <v>0.71</v>
      </c>
      <c r="F16" s="1">
        <f>E16*F9</f>
        <v>1255.848</v>
      </c>
      <c r="I16" s="1" t="s">
        <v>30</v>
      </c>
    </row>
    <row r="17" spans="1:11" x14ac:dyDescent="0.35">
      <c r="A17" s="1">
        <v>0.36199999999999999</v>
      </c>
      <c r="B17" s="1">
        <f>B10*A17</f>
        <v>543.21719999999993</v>
      </c>
      <c r="E17" s="1">
        <v>0.02</v>
      </c>
      <c r="F17" s="1">
        <f>E17*F10</f>
        <v>14.76</v>
      </c>
      <c r="I17" s="1">
        <v>0.38900000000000001</v>
      </c>
      <c r="J17" s="1">
        <f>I17*J6</f>
        <v>816.9</v>
      </c>
    </row>
    <row r="18" spans="1:11" x14ac:dyDescent="0.35">
      <c r="A18" s="1">
        <v>2.2000000000000001E-3</v>
      </c>
      <c r="E18" s="1">
        <v>0.27</v>
      </c>
      <c r="F18" s="1">
        <f>E18*F11</f>
        <v>0</v>
      </c>
      <c r="I18" s="1">
        <v>0.61099999999999999</v>
      </c>
      <c r="J18" s="1">
        <f>I18*J7</f>
        <v>1251.328</v>
      </c>
    </row>
    <row r="19" spans="1:11" x14ac:dyDescent="0.35">
      <c r="A19" s="1" t="s">
        <v>22</v>
      </c>
      <c r="B19" s="1">
        <f>B16+B17+B18</f>
        <v>1601.0124000000001</v>
      </c>
      <c r="C19" s="1" t="s">
        <v>25</v>
      </c>
      <c r="E19" s="1" t="s">
        <v>22</v>
      </c>
      <c r="F19" s="1">
        <f>F16+F17+F18</f>
        <v>1270.6079999999999</v>
      </c>
      <c r="G19" s="1" t="s">
        <v>25</v>
      </c>
      <c r="I19" s="1">
        <v>0</v>
      </c>
      <c r="J19" s="1">
        <f>I19*J4</f>
        <v>0</v>
      </c>
    </row>
    <row r="20" spans="1:11" x14ac:dyDescent="0.35">
      <c r="B20" s="1">
        <f>B19*(0.308)^3</f>
        <v>46.778559616588801</v>
      </c>
      <c r="C20" s="1" t="s">
        <v>26</v>
      </c>
      <c r="F20" s="1">
        <f>F19*(0.308)^3</f>
        <v>37.124766852096002</v>
      </c>
      <c r="G20" s="1" t="s">
        <v>26</v>
      </c>
      <c r="I20" s="1" t="s">
        <v>22</v>
      </c>
      <c r="J20" s="1">
        <f>J17+J18+J19</f>
        <v>2068.2280000000001</v>
      </c>
      <c r="K20" s="1" t="s">
        <v>25</v>
      </c>
    </row>
    <row r="21" spans="1:11" x14ac:dyDescent="0.35">
      <c r="J21" s="1">
        <f>J20*(0.308)^3</f>
        <v>60.429717345536005</v>
      </c>
      <c r="K21" s="1" t="s">
        <v>26</v>
      </c>
    </row>
    <row r="22" spans="1:11" x14ac:dyDescent="0.35">
      <c r="A22" s="1" t="s">
        <v>31</v>
      </c>
      <c r="E22" s="1" t="s">
        <v>29</v>
      </c>
    </row>
    <row r="23" spans="1:11" x14ac:dyDescent="0.35">
      <c r="A23" s="1">
        <v>0.63600000000000001</v>
      </c>
      <c r="B23" s="1">
        <f>B16*A23</f>
        <v>672.75774720000004</v>
      </c>
      <c r="E23" s="1">
        <v>0.71</v>
      </c>
      <c r="F23" s="1">
        <f>E23*F16</f>
        <v>891.65207999999996</v>
      </c>
      <c r="I23" s="1" t="s">
        <v>30</v>
      </c>
    </row>
    <row r="24" spans="1:11" x14ac:dyDescent="0.35">
      <c r="A24" s="1">
        <v>0.36199999999999999</v>
      </c>
      <c r="B24" s="1">
        <f>B17*A24</f>
        <v>196.64462639999996</v>
      </c>
      <c r="E24" s="1">
        <v>0.02</v>
      </c>
      <c r="F24" s="1">
        <f>E24*F17</f>
        <v>0.29520000000000002</v>
      </c>
      <c r="I24" s="1">
        <v>0.38900000000000001</v>
      </c>
      <c r="J24" s="1">
        <f>I24*J6</f>
        <v>816.9</v>
      </c>
    </row>
    <row r="25" spans="1:11" x14ac:dyDescent="0.35">
      <c r="A25" s="1">
        <v>2.2000000000000001E-3</v>
      </c>
      <c r="E25" s="1">
        <v>0.27</v>
      </c>
      <c r="F25" s="1">
        <f>E25*F18</f>
        <v>0</v>
      </c>
      <c r="I25" s="1">
        <v>0.61099999999999999</v>
      </c>
      <c r="J25" s="1">
        <f>I25*J7</f>
        <v>1251.328</v>
      </c>
    </row>
    <row r="26" spans="1:11" x14ac:dyDescent="0.35">
      <c r="A26" s="1" t="s">
        <v>22</v>
      </c>
      <c r="B26" s="1">
        <f>B23+B24+B25</f>
        <v>869.40237360000003</v>
      </c>
      <c r="C26" s="1" t="s">
        <v>25</v>
      </c>
      <c r="E26" s="1" t="s">
        <v>22</v>
      </c>
      <c r="F26" s="1">
        <f>F23+F24+F25</f>
        <v>891.94727999999998</v>
      </c>
      <c r="G26" s="1" t="s">
        <v>25</v>
      </c>
      <c r="I26" s="1">
        <v>0</v>
      </c>
      <c r="J26" s="1">
        <v>0</v>
      </c>
    </row>
    <row r="27" spans="1:11" x14ac:dyDescent="0.35">
      <c r="B27" s="1">
        <f>B26*(0.308)^3</f>
        <v>25.402295924910646</v>
      </c>
      <c r="C27" s="1" t="s">
        <v>26</v>
      </c>
      <c r="F27" s="1">
        <f>F26*(0.308)^3</f>
        <v>26.06101552513536</v>
      </c>
      <c r="G27" s="1" t="s">
        <v>26</v>
      </c>
      <c r="I27" s="1" t="s">
        <v>22</v>
      </c>
      <c r="J27" s="1">
        <f>J24+J25+J26</f>
        <v>2068.2280000000001</v>
      </c>
      <c r="K27" s="1" t="s">
        <v>25</v>
      </c>
    </row>
    <row r="28" spans="1:11" x14ac:dyDescent="0.35">
      <c r="J28" s="1">
        <f>J27*(0.308)^3</f>
        <v>60.429717345536005</v>
      </c>
      <c r="K28" s="1" t="s">
        <v>26</v>
      </c>
    </row>
    <row r="29" spans="1:11" x14ac:dyDescent="0.35">
      <c r="A29" s="1" t="s">
        <v>32</v>
      </c>
      <c r="E29" s="1" t="s">
        <v>29</v>
      </c>
    </row>
    <row r="30" spans="1:11" x14ac:dyDescent="0.35">
      <c r="A30" s="1">
        <v>0.68500000000000005</v>
      </c>
      <c r="B30" s="1">
        <f>B23*A30</f>
        <v>460.83905683200004</v>
      </c>
      <c r="E30" s="1">
        <v>0.71</v>
      </c>
      <c r="F30" s="1">
        <f>E30*F23</f>
        <v>633.07297679999999</v>
      </c>
      <c r="I30" s="1" t="s">
        <v>32</v>
      </c>
    </row>
    <row r="31" spans="1:11" x14ac:dyDescent="0.35">
      <c r="A31" s="1">
        <v>0.313</v>
      </c>
      <c r="B31" s="1">
        <f>B24*A31</f>
        <v>61.549768063199991</v>
      </c>
      <c r="E31" s="1">
        <v>0.02</v>
      </c>
      <c r="F31" s="1">
        <f>E31*F24</f>
        <v>5.9040000000000004E-3</v>
      </c>
      <c r="I31" s="1">
        <v>0.92</v>
      </c>
      <c r="J31" s="1">
        <f>I31*J6</f>
        <v>1932</v>
      </c>
    </row>
    <row r="32" spans="1:11" x14ac:dyDescent="0.35">
      <c r="A32" s="1">
        <v>0.02</v>
      </c>
      <c r="E32" s="1">
        <v>0.27</v>
      </c>
      <c r="F32" s="1">
        <f>E32*F25</f>
        <v>0</v>
      </c>
      <c r="I32" s="1">
        <v>0.08</v>
      </c>
      <c r="J32" s="1">
        <f>I32*J7</f>
        <v>163.84</v>
      </c>
    </row>
    <row r="33" spans="1:11" x14ac:dyDescent="0.35">
      <c r="A33" s="1" t="s">
        <v>22</v>
      </c>
      <c r="B33" s="1">
        <f>B30+B31+B32</f>
        <v>522.38882489520006</v>
      </c>
      <c r="C33" s="1" t="s">
        <v>25</v>
      </c>
      <c r="E33" s="1" t="s">
        <v>22</v>
      </c>
      <c r="F33" s="1">
        <f>F30+F31+F32</f>
        <v>633.07888079999998</v>
      </c>
      <c r="G33" s="1" t="s">
        <v>25</v>
      </c>
      <c r="I33" s="1" t="s">
        <v>33</v>
      </c>
      <c r="J33" s="1">
        <v>0</v>
      </c>
    </row>
    <row r="34" spans="1:11" x14ac:dyDescent="0.35">
      <c r="B34" s="1">
        <f>B33*(0.308)^3</f>
        <v>15.263215193336345</v>
      </c>
      <c r="C34" s="1" t="s">
        <v>26</v>
      </c>
      <c r="F34" s="1">
        <f>F33*(0.308)^3</f>
        <v>18.497369644049048</v>
      </c>
      <c r="G34" s="1" t="s">
        <v>26</v>
      </c>
      <c r="I34" s="1" t="s">
        <v>22</v>
      </c>
      <c r="J34" s="1">
        <f>J31+J32+J33</f>
        <v>2095.84</v>
      </c>
      <c r="K34" s="1" t="s">
        <v>25</v>
      </c>
    </row>
    <row r="35" spans="1:11" x14ac:dyDescent="0.35">
      <c r="J35" s="1">
        <f>J34*(0.308)^3</f>
        <v>61.236487854080004</v>
      </c>
      <c r="K3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chang</dc:creator>
  <cp:lastModifiedBy>ray chang</cp:lastModifiedBy>
  <dcterms:created xsi:type="dcterms:W3CDTF">2016-09-26T23:16:55Z</dcterms:created>
  <dcterms:modified xsi:type="dcterms:W3CDTF">2016-10-26T17:19:51Z</dcterms:modified>
</cp:coreProperties>
</file>