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arthurboivert/Desktop/"/>
    </mc:Choice>
  </mc:AlternateContent>
  <xr:revisionPtr revIDLastSave="0" documentId="13_ncr:1_{FC6A9FB8-6FBD-A144-92B9-B93106BE9CF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euille 1" sheetId="1" r:id="rId1"/>
    <sheet name="docu_simp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rK7om9qUWfJRDGN3MunKEnxDpWQ=="/>
    </ext>
  </extLst>
</workbook>
</file>

<file path=xl/calcChain.xml><?xml version="1.0" encoding="utf-8"?>
<calcChain xmlns="http://schemas.openxmlformats.org/spreadsheetml/2006/main">
  <c r="T186" i="1" l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185" i="1"/>
  <c r="T3" i="2"/>
  <c r="T4" i="2"/>
  <c r="T5" i="2"/>
  <c r="T6" i="2"/>
  <c r="T7" i="2"/>
  <c r="T8" i="2"/>
  <c r="T9" i="2"/>
  <c r="T10" i="2"/>
  <c r="M12" i="2"/>
  <c r="T12" i="2" s="1"/>
  <c r="S12" i="2"/>
  <c r="M13" i="2"/>
  <c r="S13" i="2"/>
  <c r="T13" i="2" s="1"/>
  <c r="M14" i="2"/>
  <c r="S14" i="2"/>
  <c r="T14" i="2"/>
  <c r="M15" i="2"/>
  <c r="T15" i="2" s="1"/>
  <c r="S15" i="2"/>
  <c r="M16" i="2"/>
  <c r="S16" i="2"/>
  <c r="T16" i="2"/>
  <c r="M17" i="2"/>
  <c r="T17" i="2" s="1"/>
  <c r="S17" i="2"/>
  <c r="M18" i="2"/>
  <c r="T18" i="2" s="1"/>
  <c r="S18" i="2"/>
  <c r="M19" i="2"/>
  <c r="S19" i="2"/>
  <c r="M20" i="2"/>
  <c r="S20" i="2"/>
  <c r="M21" i="2"/>
  <c r="S21" i="2"/>
  <c r="T21" i="2"/>
  <c r="M22" i="2"/>
  <c r="T22" i="2" s="1"/>
  <c r="S22" i="2"/>
  <c r="M23" i="2"/>
  <c r="T23" i="2" s="1"/>
  <c r="S23" i="2"/>
  <c r="M24" i="2"/>
  <c r="S24" i="2"/>
  <c r="M25" i="2"/>
  <c r="S25" i="2"/>
  <c r="T25" i="2" s="1"/>
  <c r="M26" i="2"/>
  <c r="S26" i="2"/>
  <c r="T26" i="2" s="1"/>
  <c r="M27" i="2"/>
  <c r="S27" i="2"/>
  <c r="M28" i="2"/>
  <c r="T28" i="2" s="1"/>
  <c r="S28" i="2"/>
  <c r="M29" i="2"/>
  <c r="S29" i="2"/>
  <c r="T29" i="2" s="1"/>
  <c r="M30" i="2"/>
  <c r="S30" i="2"/>
  <c r="M31" i="2"/>
  <c r="S31" i="2"/>
  <c r="M32" i="2"/>
  <c r="S32" i="2"/>
  <c r="T32" i="2"/>
  <c r="M33" i="2"/>
  <c r="S33" i="2"/>
  <c r="T33" i="2"/>
  <c r="M34" i="2"/>
  <c r="T34" i="2" s="1"/>
  <c r="S34" i="2"/>
  <c r="M35" i="2"/>
  <c r="S35" i="2"/>
  <c r="T35" i="2"/>
  <c r="M36" i="2"/>
  <c r="S36" i="2"/>
  <c r="T36" i="2"/>
  <c r="M37" i="2"/>
  <c r="T37" i="2" s="1"/>
  <c r="S37" i="2"/>
  <c r="M39" i="2"/>
  <c r="T39" i="2" s="1"/>
  <c r="S39" i="2"/>
  <c r="M40" i="2"/>
  <c r="T40" i="2" s="1"/>
  <c r="S40" i="2"/>
  <c r="M41" i="2"/>
  <c r="S41" i="2"/>
  <c r="T41" i="2"/>
  <c r="M42" i="2"/>
  <c r="T42" i="2" s="1"/>
  <c r="S42" i="2"/>
  <c r="M43" i="2"/>
  <c r="S43" i="2"/>
  <c r="M44" i="2"/>
  <c r="S44" i="2"/>
  <c r="T44" i="2"/>
  <c r="M45" i="2"/>
  <c r="T45" i="2" s="1"/>
  <c r="S45" i="2"/>
  <c r="M46" i="2"/>
  <c r="T46" i="2" s="1"/>
  <c r="S46" i="2"/>
  <c r="M47" i="2"/>
  <c r="T47" i="2" s="1"/>
  <c r="S47" i="2"/>
  <c r="M48" i="2"/>
  <c r="T48" i="2" s="1"/>
  <c r="S48" i="2"/>
  <c r="M50" i="2"/>
  <c r="S50" i="2"/>
  <c r="T50" i="2"/>
  <c r="M51" i="2"/>
  <c r="S51" i="2"/>
  <c r="T51" i="2"/>
  <c r="M52" i="2"/>
  <c r="S52" i="2"/>
  <c r="M53" i="2"/>
  <c r="S53" i="2"/>
  <c r="M54" i="2"/>
  <c r="S54" i="2"/>
  <c r="M55" i="2"/>
  <c r="S55" i="2"/>
  <c r="M56" i="2"/>
  <c r="S56" i="2"/>
  <c r="M57" i="2"/>
  <c r="S57" i="2"/>
  <c r="M58" i="2"/>
  <c r="S58" i="2"/>
  <c r="M59" i="2"/>
  <c r="S59" i="2"/>
  <c r="M60" i="2"/>
  <c r="S60" i="2"/>
  <c r="M61" i="2"/>
  <c r="S61" i="2"/>
  <c r="M63" i="2"/>
  <c r="S63" i="2"/>
  <c r="M64" i="2"/>
  <c r="T64" i="2" s="1"/>
  <c r="S64" i="2"/>
  <c r="M65" i="2"/>
  <c r="S65" i="2"/>
  <c r="T65" i="2"/>
  <c r="M66" i="2"/>
  <c r="S66" i="2"/>
  <c r="M67" i="2"/>
  <c r="T67" i="2" s="1"/>
  <c r="S67" i="2"/>
  <c r="M68" i="2"/>
  <c r="T68" i="2" s="1"/>
  <c r="S68" i="2"/>
  <c r="M69" i="2"/>
  <c r="S69" i="2"/>
  <c r="M70" i="2"/>
  <c r="S70" i="2"/>
  <c r="M71" i="2"/>
  <c r="T71" i="2" s="1"/>
  <c r="S71" i="2"/>
  <c r="M72" i="2"/>
  <c r="S72" i="2"/>
  <c r="T72" i="2"/>
  <c r="M73" i="2"/>
  <c r="S73" i="2"/>
  <c r="T73" i="2" s="1"/>
  <c r="M74" i="2"/>
  <c r="T74" i="2" s="1"/>
  <c r="S74" i="2"/>
  <c r="M76" i="2"/>
  <c r="S76" i="2"/>
  <c r="M77" i="2"/>
  <c r="S77" i="2"/>
  <c r="M78" i="2"/>
  <c r="S78" i="2"/>
  <c r="M79" i="2"/>
  <c r="S79" i="2"/>
  <c r="M80" i="2"/>
  <c r="S80" i="2"/>
  <c r="M81" i="2"/>
  <c r="S81" i="2"/>
  <c r="M82" i="2"/>
  <c r="S82" i="2"/>
  <c r="M83" i="2"/>
  <c r="S83" i="2"/>
  <c r="M84" i="2"/>
  <c r="S84" i="2"/>
  <c r="M85" i="2"/>
  <c r="S85" i="2"/>
  <c r="M86" i="2"/>
  <c r="S86" i="2"/>
  <c r="M87" i="2"/>
  <c r="S87" i="2"/>
  <c r="M88" i="2"/>
  <c r="S88" i="2"/>
  <c r="M184" i="2"/>
  <c r="S184" i="2"/>
  <c r="S75" i="2"/>
  <c r="M75" i="2"/>
  <c r="S62" i="2"/>
  <c r="M62" i="2"/>
  <c r="T62" i="2" s="1"/>
  <c r="T49" i="2"/>
  <c r="S49" i="2"/>
  <c r="M49" i="2"/>
  <c r="S38" i="2"/>
  <c r="M38" i="2"/>
  <c r="S11" i="2"/>
  <c r="M11" i="2"/>
  <c r="T2" i="2"/>
  <c r="M159" i="1"/>
  <c r="S159" i="1"/>
  <c r="M103" i="1"/>
  <c r="S103" i="1"/>
  <c r="M72" i="1"/>
  <c r="S72" i="1"/>
  <c r="M55" i="1"/>
  <c r="S55" i="1"/>
  <c r="M32" i="1"/>
  <c r="S32" i="1"/>
  <c r="T20" i="1"/>
  <c r="T10" i="1"/>
  <c r="M34" i="1"/>
  <c r="S34" i="1" s="1"/>
  <c r="T24" i="2" l="1"/>
  <c r="T70" i="2"/>
  <c r="T66" i="2"/>
  <c r="T63" i="2"/>
  <c r="T30" i="2"/>
  <c r="T27" i="2"/>
  <c r="T43" i="2"/>
  <c r="T20" i="2"/>
  <c r="T69" i="2"/>
  <c r="T19" i="2"/>
  <c r="T31" i="2"/>
  <c r="T11" i="2"/>
  <c r="T75" i="2"/>
  <c r="T38" i="2"/>
  <c r="T55" i="1"/>
  <c r="T103" i="1"/>
  <c r="T32" i="1"/>
  <c r="T72" i="1"/>
  <c r="M35" i="1"/>
  <c r="T34" i="1"/>
  <c r="S184" i="1"/>
  <c r="M184" i="1"/>
  <c r="S183" i="1"/>
  <c r="M183" i="1"/>
  <c r="S182" i="1"/>
  <c r="M182" i="1"/>
  <c r="S181" i="1"/>
  <c r="M181" i="1"/>
  <c r="S180" i="1"/>
  <c r="M180" i="1"/>
  <c r="S179" i="1"/>
  <c r="M179" i="1"/>
  <c r="S178" i="1"/>
  <c r="M178" i="1"/>
  <c r="S177" i="1"/>
  <c r="M177" i="1"/>
  <c r="S176" i="1"/>
  <c r="M176" i="1"/>
  <c r="S175" i="1"/>
  <c r="M175" i="1"/>
  <c r="S174" i="1"/>
  <c r="M174" i="1"/>
  <c r="M173" i="1"/>
  <c r="S172" i="1"/>
  <c r="M172" i="1"/>
  <c r="S171" i="1"/>
  <c r="M171" i="1"/>
  <c r="S170" i="1"/>
  <c r="M170" i="1"/>
  <c r="S169" i="1"/>
  <c r="M169" i="1"/>
  <c r="S168" i="1"/>
  <c r="M168" i="1"/>
  <c r="S167" i="1"/>
  <c r="M167" i="1"/>
  <c r="S166" i="1"/>
  <c r="M166" i="1"/>
  <c r="S165" i="1"/>
  <c r="M165" i="1"/>
  <c r="S164" i="1"/>
  <c r="M164" i="1"/>
  <c r="S163" i="1"/>
  <c r="M163" i="1"/>
  <c r="S162" i="1"/>
  <c r="M162" i="1"/>
  <c r="S161" i="1"/>
  <c r="M161" i="1"/>
  <c r="S160" i="1"/>
  <c r="M160" i="1"/>
  <c r="S158" i="1"/>
  <c r="M158" i="1"/>
  <c r="S157" i="1"/>
  <c r="M157" i="1"/>
  <c r="S156" i="1"/>
  <c r="M156" i="1"/>
  <c r="S155" i="1"/>
  <c r="M155" i="1"/>
  <c r="S154" i="1"/>
  <c r="M154" i="1"/>
  <c r="S153" i="1"/>
  <c r="M153" i="1"/>
  <c r="S152" i="1"/>
  <c r="M152" i="1"/>
  <c r="S151" i="1"/>
  <c r="M151" i="1"/>
  <c r="S150" i="1"/>
  <c r="M150" i="1"/>
  <c r="S149" i="1"/>
  <c r="M149" i="1"/>
  <c r="S148" i="1"/>
  <c r="M148" i="1"/>
  <c r="M147" i="1"/>
  <c r="S147" i="1" s="1"/>
  <c r="M146" i="1"/>
  <c r="S146" i="1" s="1"/>
  <c r="M145" i="1"/>
  <c r="S145" i="1" s="1"/>
  <c r="M144" i="1"/>
  <c r="S144" i="1" s="1"/>
  <c r="M143" i="1"/>
  <c r="S143" i="1" s="1"/>
  <c r="M142" i="1"/>
  <c r="S142" i="1" s="1"/>
  <c r="M141" i="1"/>
  <c r="S141" i="1" s="1"/>
  <c r="M140" i="1"/>
  <c r="S140" i="1" s="1"/>
  <c r="M139" i="1"/>
  <c r="S139" i="1" s="1"/>
  <c r="M138" i="1"/>
  <c r="S138" i="1" s="1"/>
  <c r="M137" i="1"/>
  <c r="S137" i="1" s="1"/>
  <c r="M136" i="1"/>
  <c r="S136" i="1" s="1"/>
  <c r="M135" i="1"/>
  <c r="S135" i="1" s="1"/>
  <c r="M134" i="1"/>
  <c r="S134" i="1" s="1"/>
  <c r="M133" i="1"/>
  <c r="S133" i="1" s="1"/>
  <c r="M132" i="1"/>
  <c r="S132" i="1" s="1"/>
  <c r="M131" i="1"/>
  <c r="S131" i="1" s="1"/>
  <c r="S130" i="1"/>
  <c r="M130" i="1"/>
  <c r="S129" i="1"/>
  <c r="M129" i="1"/>
  <c r="S128" i="1"/>
  <c r="M128" i="1"/>
  <c r="S127" i="1"/>
  <c r="M127" i="1"/>
  <c r="S126" i="1"/>
  <c r="M126" i="1"/>
  <c r="S125" i="1"/>
  <c r="M125" i="1"/>
  <c r="S124" i="1"/>
  <c r="M124" i="1"/>
  <c r="S123" i="1"/>
  <c r="M123" i="1"/>
  <c r="S122" i="1"/>
  <c r="M122" i="1"/>
  <c r="S121" i="1"/>
  <c r="M121" i="1"/>
  <c r="S120" i="1"/>
  <c r="M120" i="1"/>
  <c r="T119" i="1"/>
  <c r="S119" i="1"/>
  <c r="M119" i="1"/>
  <c r="T118" i="1"/>
  <c r="S118" i="1"/>
  <c r="M118" i="1"/>
  <c r="T117" i="1"/>
  <c r="S117" i="1"/>
  <c r="M117" i="1"/>
  <c r="M116" i="1"/>
  <c r="S116" i="1" s="1"/>
  <c r="M115" i="1"/>
  <c r="S115" i="1" s="1"/>
  <c r="M114" i="1"/>
  <c r="S114" i="1" s="1"/>
  <c r="M113" i="1"/>
  <c r="S113" i="1" s="1"/>
  <c r="M112" i="1"/>
  <c r="S112" i="1" s="1"/>
  <c r="M111" i="1"/>
  <c r="S111" i="1" s="1"/>
  <c r="M110" i="1"/>
  <c r="S110" i="1" s="1"/>
  <c r="M109" i="1"/>
  <c r="S109" i="1" s="1"/>
  <c r="M108" i="1"/>
  <c r="S108" i="1" s="1"/>
  <c r="M107" i="1"/>
  <c r="S107" i="1" s="1"/>
  <c r="M106" i="1"/>
  <c r="S106" i="1" s="1"/>
  <c r="M105" i="1"/>
  <c r="S105" i="1" s="1"/>
  <c r="M104" i="1"/>
  <c r="S104" i="1" s="1"/>
  <c r="M102" i="1"/>
  <c r="S102" i="1" s="1"/>
  <c r="M101" i="1"/>
  <c r="S101" i="1" s="1"/>
  <c r="M100" i="1"/>
  <c r="S100" i="1" s="1"/>
  <c r="M99" i="1"/>
  <c r="S99" i="1" s="1"/>
  <c r="M98" i="1"/>
  <c r="S98" i="1" s="1"/>
  <c r="M97" i="1"/>
  <c r="S97" i="1" s="1"/>
  <c r="M96" i="1"/>
  <c r="S96" i="1" s="1"/>
  <c r="M95" i="1"/>
  <c r="S95" i="1" s="1"/>
  <c r="M94" i="1"/>
  <c r="S94" i="1" s="1"/>
  <c r="M93" i="1"/>
  <c r="S93" i="1" s="1"/>
  <c r="M92" i="1"/>
  <c r="S92" i="1" s="1"/>
  <c r="M91" i="1"/>
  <c r="S91" i="1" s="1"/>
  <c r="M90" i="1"/>
  <c r="S90" i="1" s="1"/>
  <c r="M89" i="1"/>
  <c r="S89" i="1" s="1"/>
  <c r="M88" i="1"/>
  <c r="S88" i="1" s="1"/>
  <c r="M87" i="1"/>
  <c r="S87" i="1" s="1"/>
  <c r="M86" i="1"/>
  <c r="S86" i="1" s="1"/>
  <c r="M85" i="1"/>
  <c r="S85" i="1" s="1"/>
  <c r="M84" i="1"/>
  <c r="S84" i="1" s="1"/>
  <c r="M83" i="1"/>
  <c r="S83" i="1" s="1"/>
  <c r="M82" i="1"/>
  <c r="S82" i="1" s="1"/>
  <c r="M81" i="1"/>
  <c r="S81" i="1" s="1"/>
  <c r="M80" i="1"/>
  <c r="S80" i="1" s="1"/>
  <c r="M79" i="1"/>
  <c r="S79" i="1" s="1"/>
  <c r="M78" i="1"/>
  <c r="S78" i="1" s="1"/>
  <c r="M77" i="1"/>
  <c r="S77" i="1" s="1"/>
  <c r="M76" i="1"/>
  <c r="S76" i="1" s="1"/>
  <c r="M75" i="1"/>
  <c r="S75" i="1" s="1"/>
  <c r="M74" i="1"/>
  <c r="S74" i="1" s="1"/>
  <c r="M73" i="1"/>
  <c r="S73" i="1" s="1"/>
  <c r="M71" i="1"/>
  <c r="S71" i="1" s="1"/>
  <c r="M70" i="1"/>
  <c r="S70" i="1" s="1"/>
  <c r="M69" i="1"/>
  <c r="S69" i="1" s="1"/>
  <c r="M68" i="1"/>
  <c r="S68" i="1" s="1"/>
  <c r="M67" i="1"/>
  <c r="S67" i="1" s="1"/>
  <c r="M66" i="1"/>
  <c r="S66" i="1" s="1"/>
  <c r="M65" i="1"/>
  <c r="S65" i="1" s="1"/>
  <c r="M64" i="1"/>
  <c r="S64" i="1" s="1"/>
  <c r="M63" i="1"/>
  <c r="S63" i="1" s="1"/>
  <c r="M62" i="1"/>
  <c r="S62" i="1" s="1"/>
  <c r="M61" i="1"/>
  <c r="S61" i="1" s="1"/>
  <c r="M60" i="1"/>
  <c r="S60" i="1" s="1"/>
  <c r="M59" i="1"/>
  <c r="S59" i="1" s="1"/>
  <c r="M58" i="1"/>
  <c r="S58" i="1" s="1"/>
  <c r="M57" i="1"/>
  <c r="S57" i="1" s="1"/>
  <c r="M56" i="1"/>
  <c r="S56" i="1" s="1"/>
  <c r="M54" i="1"/>
  <c r="S54" i="1" s="1"/>
  <c r="M53" i="1"/>
  <c r="S53" i="1" s="1"/>
  <c r="M52" i="1"/>
  <c r="S52" i="1" s="1"/>
  <c r="M51" i="1"/>
  <c r="S51" i="1" s="1"/>
  <c r="M50" i="1"/>
  <c r="S50" i="1" s="1"/>
  <c r="M49" i="1"/>
  <c r="S49" i="1" s="1"/>
  <c r="M48" i="1"/>
  <c r="S48" i="1" s="1"/>
  <c r="M47" i="1"/>
  <c r="S47" i="1" s="1"/>
  <c r="M46" i="1"/>
  <c r="S46" i="1" s="1"/>
  <c r="M45" i="1"/>
  <c r="S45" i="1" s="1"/>
  <c r="M44" i="1"/>
  <c r="S44" i="1" s="1"/>
  <c r="M43" i="1"/>
  <c r="S43" i="1" s="1"/>
  <c r="M42" i="1"/>
  <c r="S42" i="1" s="1"/>
  <c r="M41" i="1"/>
  <c r="S41" i="1" s="1"/>
  <c r="M40" i="1"/>
  <c r="S40" i="1" s="1"/>
  <c r="M39" i="1"/>
  <c r="S39" i="1" s="1"/>
  <c r="M38" i="1"/>
  <c r="S38" i="1" s="1"/>
  <c r="M37" i="1"/>
  <c r="S37" i="1" s="1"/>
  <c r="M36" i="1"/>
  <c r="S36" i="1" s="1"/>
  <c r="M33" i="1"/>
  <c r="S33" i="1" s="1"/>
  <c r="M31" i="1"/>
  <c r="S31" i="1" s="1"/>
  <c r="M30" i="1"/>
  <c r="S30" i="1" s="1"/>
  <c r="M29" i="1"/>
  <c r="S29" i="1" s="1"/>
  <c r="M28" i="1"/>
  <c r="S28" i="1" s="1"/>
  <c r="M27" i="1"/>
  <c r="S27" i="1" s="1"/>
  <c r="T26" i="1"/>
  <c r="T25" i="1"/>
  <c r="T24" i="1"/>
  <c r="T23" i="1"/>
  <c r="T22" i="1"/>
  <c r="T21" i="1"/>
  <c r="T19" i="1"/>
  <c r="T18" i="1"/>
  <c r="T17" i="1"/>
  <c r="T16" i="1"/>
  <c r="T15" i="1"/>
  <c r="T14" i="1"/>
  <c r="T13" i="1"/>
  <c r="T12" i="1"/>
  <c r="T11" i="1"/>
  <c r="T9" i="1"/>
  <c r="T8" i="1"/>
  <c r="T7" i="1"/>
  <c r="T6" i="1"/>
  <c r="T5" i="1"/>
  <c r="T4" i="1"/>
  <c r="T3" i="1"/>
  <c r="T2" i="1"/>
  <c r="S35" i="1" l="1"/>
  <c r="T35" i="1" s="1"/>
  <c r="T71" i="1"/>
  <c r="T134" i="1"/>
  <c r="T132" i="1"/>
  <c r="T136" i="1"/>
  <c r="T140" i="1"/>
  <c r="T144" i="1"/>
  <c r="T86" i="1"/>
  <c r="T148" i="1"/>
  <c r="T110" i="1"/>
  <c r="T146" i="1"/>
  <c r="T94" i="1"/>
  <c r="T107" i="1"/>
  <c r="T113" i="1"/>
  <c r="T108" i="1"/>
  <c r="T112" i="1"/>
  <c r="T116" i="1"/>
  <c r="T102" i="1"/>
  <c r="T42" i="1"/>
  <c r="T30" i="1"/>
  <c r="T40" i="1"/>
  <c r="T44" i="1"/>
  <c r="T48" i="1"/>
  <c r="T52" i="1"/>
  <c r="T64" i="1"/>
  <c r="T76" i="1"/>
  <c r="T80" i="1"/>
  <c r="T84" i="1"/>
  <c r="T88" i="1"/>
  <c r="T92" i="1"/>
  <c r="T96" i="1"/>
  <c r="T100" i="1"/>
  <c r="T114" i="1"/>
  <c r="T33" i="1"/>
  <c r="T43" i="1"/>
  <c r="T91" i="1"/>
  <c r="T131" i="1"/>
  <c r="T135" i="1"/>
  <c r="T49" i="1"/>
  <c r="T28" i="1"/>
  <c r="T65" i="1"/>
  <c r="T69" i="1"/>
  <c r="T51" i="1"/>
  <c r="T63" i="1"/>
  <c r="T82" i="1"/>
  <c r="T104" i="1"/>
  <c r="T111" i="1"/>
  <c r="T115" i="1"/>
  <c r="T56" i="1"/>
  <c r="T60" i="1"/>
  <c r="T79" i="1"/>
  <c r="T27" i="1"/>
  <c r="T31" i="1"/>
  <c r="T41" i="1"/>
  <c r="T68" i="1"/>
  <c r="T87" i="1"/>
  <c r="T95" i="1"/>
  <c r="T109" i="1"/>
  <c r="T143" i="1"/>
  <c r="T147" i="1"/>
  <c r="T151" i="1"/>
  <c r="T45" i="1"/>
  <c r="T106" i="1"/>
  <c r="T58" i="1"/>
  <c r="T62" i="1"/>
  <c r="T77" i="1"/>
  <c r="T66" i="1"/>
  <c r="T85" i="1"/>
  <c r="T89" i="1"/>
  <c r="T93" i="1"/>
  <c r="T97" i="1"/>
  <c r="T133" i="1"/>
  <c r="T137" i="1"/>
  <c r="T145" i="1"/>
  <c r="T36" i="1"/>
  <c r="T47" i="1"/>
  <c r="T61" i="1"/>
  <c r="T78" i="1"/>
  <c r="T81" i="1"/>
  <c r="T98" i="1"/>
  <c r="T75" i="1"/>
  <c r="T139" i="1"/>
  <c r="T150" i="1"/>
  <c r="T37" i="1"/>
  <c r="T99" i="1"/>
  <c r="T105" i="1"/>
  <c r="T29" i="1"/>
  <c r="T38" i="1"/>
  <c r="T59" i="1"/>
  <c r="T53" i="1"/>
  <c r="T70" i="1"/>
  <c r="T73" i="1"/>
  <c r="T83" i="1"/>
  <c r="T90" i="1"/>
  <c r="T141" i="1"/>
  <c r="T39" i="1"/>
  <c r="T46" i="1"/>
  <c r="T50" i="1"/>
  <c r="T54" i="1"/>
  <c r="T57" i="1"/>
  <c r="T67" i="1"/>
  <c r="T74" i="1"/>
  <c r="T101" i="1"/>
  <c r="T138" i="1"/>
  <c r="T142" i="1"/>
  <c r="T149" i="1"/>
</calcChain>
</file>

<file path=xl/sharedStrings.xml><?xml version="1.0" encoding="utf-8"?>
<sst xmlns="http://schemas.openxmlformats.org/spreadsheetml/2006/main" count="1359" uniqueCount="231">
  <si>
    <t>NOMS / PRENOMS</t>
  </si>
  <si>
    <t>N° Anonymat</t>
  </si>
  <si>
    <t>Sport</t>
  </si>
  <si>
    <t>Mob inf droite</t>
  </si>
  <si>
    <t>Mob inf gauche</t>
  </si>
  <si>
    <t>Mob inf bil</t>
  </si>
  <si>
    <t>Mob sup droite</t>
  </si>
  <si>
    <t>Mob sup gauche</t>
  </si>
  <si>
    <t>Mob sup bil</t>
  </si>
  <si>
    <t>Global</t>
  </si>
  <si>
    <t>Total mob</t>
  </si>
  <si>
    <t>Stab pelv droite</t>
  </si>
  <si>
    <t>Stab pelv gauche</t>
  </si>
  <si>
    <t>Stab scapulaire</t>
  </si>
  <si>
    <t>Stab core</t>
  </si>
  <si>
    <t>Total stab</t>
  </si>
  <si>
    <t>Total test</t>
  </si>
  <si>
    <t>CORNU JOSEPHINE</t>
  </si>
  <si>
    <t>Aviron 6</t>
  </si>
  <si>
    <t>Aviron</t>
  </si>
  <si>
    <t>PERDIGAL ANTOINE</t>
  </si>
  <si>
    <t>Aviron 14</t>
  </si>
  <si>
    <t>DAVY JORDAN</t>
  </si>
  <si>
    <t>Aviron 7</t>
  </si>
  <si>
    <t>LE GAL ADAM</t>
  </si>
  <si>
    <t>Aviron 17</t>
  </si>
  <si>
    <t>IWEINS MATHEO</t>
  </si>
  <si>
    <t>Aviron 9</t>
  </si>
  <si>
    <t>TRONEL JEAN CHRISTOPHE</t>
  </si>
  <si>
    <t>Aviron 18</t>
  </si>
  <si>
    <t>BIREAU GREGOIRE</t>
  </si>
  <si>
    <t>Aviron 3</t>
  </si>
  <si>
    <t>MARCELOT VICTOR</t>
  </si>
  <si>
    <t>Aviron 11</t>
  </si>
  <si>
    <t>PAGEAUX MEG</t>
  </si>
  <si>
    <t>Aviron 13</t>
  </si>
  <si>
    <t>TITECA LENNY</t>
  </si>
  <si>
    <t>Basket</t>
  </si>
  <si>
    <t>VIDAL YVAIN</t>
  </si>
  <si>
    <t>Basket 42</t>
  </si>
  <si>
    <t>DUBOIS ADAM</t>
  </si>
  <si>
    <t>Basket 39</t>
  </si>
  <si>
    <t>RINALDO DORIAN</t>
  </si>
  <si>
    <t>Basket 36</t>
  </si>
  <si>
    <t>POMAR MATHYS</t>
  </si>
  <si>
    <t>Basket 14</t>
  </si>
  <si>
    <t>NJERI MAXLEE</t>
  </si>
  <si>
    <t>Basket 33</t>
  </si>
  <si>
    <t>FACORAT HUGO</t>
  </si>
  <si>
    <t>Basket 28</t>
  </si>
  <si>
    <t>COURBOT ASTRID</t>
  </si>
  <si>
    <t>Basket 26</t>
  </si>
  <si>
    <t>LOUBENS JUSTINE</t>
  </si>
  <si>
    <t>Basket 29</t>
  </si>
  <si>
    <t>NIVOT LOU</t>
  </si>
  <si>
    <t>Basket 32</t>
  </si>
  <si>
    <t>RODRIGUEZ CELIA</t>
  </si>
  <si>
    <t>Basket 34</t>
  </si>
  <si>
    <t>PEETERS BEA</t>
  </si>
  <si>
    <t>Basket 37</t>
  </si>
  <si>
    <t>MEYSSELLE ELSA</t>
  </si>
  <si>
    <t>Basket 30</t>
  </si>
  <si>
    <t>ROSSI PAULINE</t>
  </si>
  <si>
    <t>Basket 38</t>
  </si>
  <si>
    <t>BUSSING ERWAN</t>
  </si>
  <si>
    <t>Basket 5</t>
  </si>
  <si>
    <t>GHAZI NOAH</t>
  </si>
  <si>
    <t>Basket 10</t>
  </si>
  <si>
    <t>THOMAS RAYHAN</t>
  </si>
  <si>
    <t>Basket 31</t>
  </si>
  <si>
    <t>TOURE KILLYAN</t>
  </si>
  <si>
    <t>Basket 40</t>
  </si>
  <si>
    <t>BADIBANGA NOAH</t>
  </si>
  <si>
    <t>Basket 2</t>
  </si>
  <si>
    <t>COLETTE HUGO</t>
  </si>
  <si>
    <t>Basket 6</t>
  </si>
  <si>
    <t>BRODIE INGRID</t>
  </si>
  <si>
    <t>Basket 3</t>
  </si>
  <si>
    <t>LACAZE ZELIE</t>
  </si>
  <si>
    <t>Basket 23</t>
  </si>
  <si>
    <t>RATIER AMAYANE</t>
  </si>
  <si>
    <t>Basket 19</t>
  </si>
  <si>
    <t>MICHEL AIMEE</t>
  </si>
  <si>
    <t>Basket 35</t>
  </si>
  <si>
    <t>DIALLO ABY</t>
  </si>
  <si>
    <t>Basket 7</t>
  </si>
  <si>
    <t>URIATE ZOE</t>
  </si>
  <si>
    <t>Basket 41</t>
  </si>
  <si>
    <t>COUMES COLINE</t>
  </si>
  <si>
    <t>Basket 25</t>
  </si>
  <si>
    <t>CAUMONT VALENTIN</t>
  </si>
  <si>
    <t>Bowling 2</t>
  </si>
  <si>
    <t xml:space="preserve">Bowling </t>
  </si>
  <si>
    <t>MARTIN LOUNA</t>
  </si>
  <si>
    <t>Bowling 14</t>
  </si>
  <si>
    <t>LAMBEL MAXIME</t>
  </si>
  <si>
    <t>Bowling 5</t>
  </si>
  <si>
    <t>GARCIA MELISSA</t>
  </si>
  <si>
    <t>Bowling 13</t>
  </si>
  <si>
    <t>FRIANT EMMA</t>
  </si>
  <si>
    <t>Bowling 3</t>
  </si>
  <si>
    <t>BOIVIN REMY</t>
  </si>
  <si>
    <t>Bowling 12</t>
  </si>
  <si>
    <t>ADNOT LILIAN</t>
  </si>
  <si>
    <t>Bowling 11</t>
  </si>
  <si>
    <t>LEREVENU YVANNA</t>
  </si>
  <si>
    <t>Bowling 6</t>
  </si>
  <si>
    <t>LOPES D'ANDRADE ALEXANDRA</t>
  </si>
  <si>
    <t>Bowling 7</t>
  </si>
  <si>
    <t>SAULNIER VALENTIN</t>
  </si>
  <si>
    <t>Bowling 9</t>
  </si>
  <si>
    <t>GRANDSIRE MANON</t>
  </si>
  <si>
    <t>Bowling 4</t>
  </si>
  <si>
    <t>INIAL AINOA</t>
  </si>
  <si>
    <t>Natation A 18</t>
  </si>
  <si>
    <t>Natation Synchro</t>
  </si>
  <si>
    <t>CONCHOU CAMILLE</t>
  </si>
  <si>
    <t>Natation A 16</t>
  </si>
  <si>
    <t>NOVA JULIETTE</t>
  </si>
  <si>
    <t>Natation A 20</t>
  </si>
  <si>
    <t>LAFONTAN EVA</t>
  </si>
  <si>
    <t>Natation A 8</t>
  </si>
  <si>
    <t>PUYOU ENORA</t>
  </si>
  <si>
    <t>Natation A 11</t>
  </si>
  <si>
    <t>DAPOIGNY JULIETTE</t>
  </si>
  <si>
    <t>VALERO CARLA</t>
  </si>
  <si>
    <t>Natation A 14</t>
  </si>
  <si>
    <t>CORNU CHLOE</t>
  </si>
  <si>
    <t>Natation A 3</t>
  </si>
  <si>
    <t>ORTA SIDONIE</t>
  </si>
  <si>
    <t>Natation A 10</t>
  </si>
  <si>
    <t>EMEURGEAN MARINE</t>
  </si>
  <si>
    <t>Natation A 6</t>
  </si>
  <si>
    <t>LAGAGNER MARYLOU</t>
  </si>
  <si>
    <t>Natation A 9</t>
  </si>
  <si>
    <t>VITRAC LOUNA</t>
  </si>
  <si>
    <t>Natation A 15</t>
  </si>
  <si>
    <t>CONCHOU LOUISE</t>
  </si>
  <si>
    <t>Natation A 17</t>
  </si>
  <si>
    <t>DURET LOLITA</t>
  </si>
  <si>
    <t>Natation A 19</t>
  </si>
  <si>
    <t>THIBAULT NICOLAS</t>
  </si>
  <si>
    <t>Natation C 26</t>
  </si>
  <si>
    <t>Natation</t>
  </si>
  <si>
    <t>LEDUCQ ANNETTE</t>
  </si>
  <si>
    <t>Natation C 24</t>
  </si>
  <si>
    <t>LEVECQUE PIERRE</t>
  </si>
  <si>
    <t>Natation C 15</t>
  </si>
  <si>
    <t>BRAUN CHLOE</t>
  </si>
  <si>
    <t>Natation C 5</t>
  </si>
  <si>
    <t>SAVART CORALIE</t>
  </si>
  <si>
    <t>Natation C 20</t>
  </si>
  <si>
    <t>PEREZ EMMA</t>
  </si>
  <si>
    <t>Natation C 17</t>
  </si>
  <si>
    <t>PEREZ LISA</t>
  </si>
  <si>
    <t>Natation C 25</t>
  </si>
  <si>
    <t>CANO MAELA</t>
  </si>
  <si>
    <t>Natation C 22</t>
  </si>
  <si>
    <t>FABRE MARIUS</t>
  </si>
  <si>
    <t>Natation C 9</t>
  </si>
  <si>
    <t>BARADAT MATS</t>
  </si>
  <si>
    <t>Natation C 27</t>
  </si>
  <si>
    <t xml:space="preserve">Natation C 27 </t>
  </si>
  <si>
    <t>DEVES GABIN</t>
  </si>
  <si>
    <t>Natation C 23</t>
  </si>
  <si>
    <t>BARBE RYAN</t>
  </si>
  <si>
    <t>Natation C 2</t>
  </si>
  <si>
    <t>CARRASCO TOM</t>
  </si>
  <si>
    <t>Rugby 20</t>
  </si>
  <si>
    <t xml:space="preserve">Rugby </t>
  </si>
  <si>
    <t>CRUNEL QUENTIN</t>
  </si>
  <si>
    <t>Rugby 32</t>
  </si>
  <si>
    <t>BARJOU ANTHONY</t>
  </si>
  <si>
    <t>Rugby 22</t>
  </si>
  <si>
    <t>ENNOYOTIE SOSTHENE</t>
  </si>
  <si>
    <t>Rugby 23</t>
  </si>
  <si>
    <t>GOFFIN BRADLEY</t>
  </si>
  <si>
    <t>Rugby 24</t>
  </si>
  <si>
    <t>BINDA VALENTIN</t>
  </si>
  <si>
    <t>Rugby 21</t>
  </si>
  <si>
    <t>RODRIGUEZ BAPTISTE</t>
  </si>
  <si>
    <t>Rugby 26</t>
  </si>
  <si>
    <t>LAC YANNIS</t>
  </si>
  <si>
    <t>Rugby 27</t>
  </si>
  <si>
    <t>FLEURY NESTA</t>
  </si>
  <si>
    <t>Rugby 28</t>
  </si>
  <si>
    <t>TROPIS ROMEO</t>
  </si>
  <si>
    <t>Rugby 29</t>
  </si>
  <si>
    <t>MAILLARD IMANOL</t>
  </si>
  <si>
    <t>Rugby 30</t>
  </si>
  <si>
    <t>DANIEL LUCAS</t>
  </si>
  <si>
    <t>Rugby 31</t>
  </si>
  <si>
    <t>GAUTIER MARIUS</t>
  </si>
  <si>
    <t>Rugby 25</t>
  </si>
  <si>
    <t>SAVAR RAPHAEL</t>
  </si>
  <si>
    <t>Rugby 33</t>
  </si>
  <si>
    <t>Categorie</t>
  </si>
  <si>
    <t>Indispo</t>
  </si>
  <si>
    <t>Cote</t>
  </si>
  <si>
    <t>MS</t>
  </si>
  <si>
    <t>R</t>
  </si>
  <si>
    <t>MI</t>
  </si>
  <si>
    <t>AsyMobInf</t>
  </si>
  <si>
    <t>AsyMobSup</t>
  </si>
  <si>
    <t>AsyPelv</t>
  </si>
  <si>
    <t>1D</t>
  </si>
  <si>
    <t>1G</t>
  </si>
  <si>
    <t>2G</t>
  </si>
  <si>
    <t>2D</t>
  </si>
  <si>
    <t>Nb_bless</t>
  </si>
  <si>
    <t>Baseball 9</t>
  </si>
  <si>
    <t>Baseball 13</t>
  </si>
  <si>
    <t>Baseball 14</t>
  </si>
  <si>
    <t>Baseball 3</t>
  </si>
  <si>
    <t>Baseball 22</t>
  </si>
  <si>
    <t>Baseball 8</t>
  </si>
  <si>
    <t>Baseball 10</t>
  </si>
  <si>
    <t>Baseball 1</t>
  </si>
  <si>
    <t>Baseball 30</t>
  </si>
  <si>
    <t>Baseball 6</t>
  </si>
  <si>
    <t>Baseball 5</t>
  </si>
  <si>
    <t>Baseball 28</t>
  </si>
  <si>
    <t>Baseball 31</t>
  </si>
  <si>
    <t>Baseball 24</t>
  </si>
  <si>
    <t>Baseball 20</t>
  </si>
  <si>
    <t>Baseball 21</t>
  </si>
  <si>
    <t>Baseball 15</t>
  </si>
  <si>
    <t>Baseball 29</t>
  </si>
  <si>
    <t>Baseball 25</t>
  </si>
  <si>
    <t>Baseball 26</t>
  </si>
  <si>
    <t>Baseball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</si>
</sst>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0F0"/>
        <bgColor rgb="FFFFF0F0"/>
      </patternFill>
    </fill>
    <fill>
      <patternFill patternType="solid">
        <fgColor rgb="FFFFCCCC"/>
        <bgColor rgb="FFFFCCCC"/>
      </patternFill>
    </fill>
    <fill>
      <patternFill patternType="solid">
        <fgColor rgb="FFFF9999"/>
        <bgColor rgb="FFFF9999"/>
      </patternFill>
    </fill>
    <fill>
      <patternFill patternType="solid">
        <fgColor rgb="FFFF7C80"/>
        <bgColor rgb="FFFF7C80"/>
      </patternFill>
    </fill>
    <fill>
      <patternFill patternType="solid">
        <fgColor rgb="FFE7E6E6"/>
        <bgColor rgb="FFE7E6E6"/>
      </patternFill>
    </fill>
    <fill>
      <patternFill patternType="solid">
        <fgColor rgb="FFB4C6E7"/>
        <bgColor rgb="FFB4C6E7"/>
      </patternFill>
    </fill>
    <fill>
      <patternFill patternType="solid">
        <fgColor rgb="FF8EA9DB"/>
        <bgColor rgb="FF8EA9DB"/>
      </patternFill>
    </fill>
    <fill>
      <patternFill patternType="solid">
        <fgColor rgb="FF305496"/>
        <bgColor rgb="FF305496"/>
      </patternFill>
    </fill>
    <fill>
      <patternFill patternType="solid">
        <fgColor rgb="FFA5A5A5"/>
        <bgColor rgb="FFA5A5A5"/>
      </patternFill>
    </fill>
    <fill>
      <patternFill patternType="solid">
        <fgColor rgb="FF00B050"/>
        <bgColor rgb="FF00B050"/>
      </patternFill>
    </fill>
    <fill>
      <patternFill patternType="solid">
        <fgColor theme="9"/>
        <bgColor rgb="FF00B050"/>
      </patternFill>
    </fill>
    <fill>
      <patternFill patternType="solid">
        <fgColor theme="9"/>
        <bgColor rgb="FFFFF0F0"/>
      </patternFill>
    </fill>
    <fill>
      <patternFill patternType="solid">
        <fgColor theme="9"/>
        <bgColor rgb="FFFFCCCC"/>
      </patternFill>
    </fill>
    <fill>
      <patternFill patternType="solid">
        <fgColor theme="9"/>
        <bgColor rgb="FFFF9999"/>
      </patternFill>
    </fill>
    <fill>
      <patternFill patternType="solid">
        <fgColor theme="9"/>
        <bgColor rgb="FFFF7C80"/>
      </patternFill>
    </fill>
    <fill>
      <patternFill patternType="solid">
        <fgColor theme="9"/>
        <bgColor rgb="FFE7E6E6"/>
      </patternFill>
    </fill>
    <fill>
      <patternFill patternType="solid">
        <fgColor theme="9"/>
        <bgColor rgb="FFB4C6E7"/>
      </patternFill>
    </fill>
    <fill>
      <patternFill patternType="solid">
        <fgColor theme="9"/>
        <bgColor rgb="FF8EA9DB"/>
      </patternFill>
    </fill>
    <fill>
      <patternFill patternType="solid">
        <fgColor theme="9"/>
        <bgColor rgb="FF305496"/>
      </patternFill>
    </fill>
    <fill>
      <patternFill patternType="solid">
        <fgColor theme="9"/>
        <bgColor rgb="FFA5A5A5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right"/>
    </xf>
    <xf numFmtId="0" fontId="2" fillId="11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4" fillId="0" borderId="0" xfId="0" applyFont="1" applyAlignment="1"/>
    <xf numFmtId="0" fontId="1" fillId="10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wrapText="1"/>
    </xf>
    <xf numFmtId="0" fontId="2" fillId="15" borderId="1" xfId="0" applyFont="1" applyFill="1" applyBorder="1" applyAlignment="1">
      <alignment horizontal="center" wrapText="1"/>
    </xf>
    <xf numFmtId="0" fontId="2" fillId="16" borderId="1" xfId="0" applyFont="1" applyFill="1" applyBorder="1" applyAlignment="1">
      <alignment horizontal="center" wrapText="1"/>
    </xf>
    <xf numFmtId="0" fontId="1" fillId="1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 wrapText="1"/>
    </xf>
    <xf numFmtId="0" fontId="2" fillId="19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horizontal="center" wrapText="1"/>
    </xf>
    <xf numFmtId="0" fontId="1" fillId="21" borderId="3" xfId="0" applyFont="1" applyFill="1" applyBorder="1" applyAlignment="1">
      <alignment horizontal="center"/>
    </xf>
    <xf numFmtId="0" fontId="5" fillId="22" borderId="2" xfId="0" applyFont="1" applyFill="1" applyBorder="1" applyAlignment="1">
      <alignment horizontal="center"/>
    </xf>
    <xf numFmtId="0" fontId="0" fillId="22" borderId="0" xfId="0" applyFont="1" applyFill="1" applyAlignment="1"/>
    <xf numFmtId="0" fontId="5" fillId="0" borderId="4" xfId="0" applyFont="1" applyFill="1" applyBorder="1" applyAlignment="1">
      <alignment horizontal="center"/>
    </xf>
    <xf numFmtId="0" fontId="0" fillId="0" borderId="0" xfId="0"/>
    <xf numFmtId="0" fontId="2" fillId="2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I1000"/>
  <sheetViews>
    <sheetView tabSelected="1" topLeftCell="A145" workbookViewId="0">
      <selection activeCell="V180" sqref="V180"/>
    </sheetView>
  </sheetViews>
  <sheetFormatPr baseColWidth="10" defaultColWidth="14.5" defaultRowHeight="15" customHeight="1" x14ac:dyDescent="0.15"/>
  <cols>
    <col min="1" max="1" width="19.1640625" customWidth="1"/>
    <col min="3" max="3" width="14.1640625" customWidth="1"/>
    <col min="4" max="6" width="0" hidden="1" customWidth="1"/>
    <col min="7" max="7" width="14.1640625" hidden="1" customWidth="1"/>
    <col min="8" max="10" width="0" hidden="1" customWidth="1"/>
    <col min="11" max="11" width="14.1640625" hidden="1" customWidth="1"/>
    <col min="12" max="14" width="0" hidden="1" customWidth="1"/>
    <col min="16" max="16" width="14.1640625" customWidth="1"/>
    <col min="19" max="19" width="19.1640625" customWidth="1"/>
    <col min="20" max="20" width="18.66406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2" t="s">
        <v>202</v>
      </c>
      <c r="H1" s="4" t="s">
        <v>6</v>
      </c>
      <c r="I1" s="4" t="s">
        <v>7</v>
      </c>
      <c r="J1" s="4" t="s">
        <v>8</v>
      </c>
      <c r="K1" s="12" t="s">
        <v>203</v>
      </c>
      <c r="L1" s="5" t="s">
        <v>9</v>
      </c>
      <c r="M1" s="6" t="s">
        <v>10</v>
      </c>
      <c r="N1" s="7" t="s">
        <v>11</v>
      </c>
      <c r="O1" s="7" t="s">
        <v>12</v>
      </c>
      <c r="P1" s="12" t="s">
        <v>204</v>
      </c>
      <c r="Q1" s="8" t="s">
        <v>13</v>
      </c>
      <c r="R1" s="9" t="s">
        <v>14</v>
      </c>
      <c r="S1" s="6" t="s">
        <v>15</v>
      </c>
      <c r="T1" s="30" t="s">
        <v>16</v>
      </c>
      <c r="U1" s="31" t="s">
        <v>196</v>
      </c>
      <c r="V1" s="32" t="s">
        <v>198</v>
      </c>
      <c r="W1" s="32" t="s">
        <v>197</v>
      </c>
      <c r="X1" s="46"/>
    </row>
    <row r="2" spans="1:24" ht="15.75" customHeight="1" x14ac:dyDescent="0.2">
      <c r="A2" s="10" t="s">
        <v>17</v>
      </c>
      <c r="B2" s="2" t="s">
        <v>18</v>
      </c>
      <c r="C2" s="2" t="s">
        <v>19</v>
      </c>
      <c r="D2" s="3">
        <v>2</v>
      </c>
      <c r="E2" s="3">
        <v>2</v>
      </c>
      <c r="F2" s="3">
        <v>1</v>
      </c>
      <c r="G2" s="12">
        <v>0</v>
      </c>
      <c r="H2" s="4">
        <v>1</v>
      </c>
      <c r="I2" s="4">
        <v>1</v>
      </c>
      <c r="J2" s="4">
        <v>2</v>
      </c>
      <c r="K2" s="12">
        <v>0</v>
      </c>
      <c r="L2" s="5">
        <v>1</v>
      </c>
      <c r="M2" s="6">
        <v>10</v>
      </c>
      <c r="N2" s="7">
        <v>3</v>
      </c>
      <c r="O2" s="7">
        <v>3</v>
      </c>
      <c r="P2" s="12">
        <v>0</v>
      </c>
      <c r="Q2" s="8">
        <v>1</v>
      </c>
      <c r="R2" s="9">
        <v>1</v>
      </c>
      <c r="S2" s="6">
        <v>8</v>
      </c>
      <c r="T2" s="30">
        <f t="shared" ref="T2:T26" si="0">D2+E2+F2+H2+I2+J2+L2+N2+O2+Q2+R2</f>
        <v>18</v>
      </c>
      <c r="U2" s="31"/>
      <c r="V2" s="32"/>
      <c r="W2" s="32"/>
    </row>
    <row r="3" spans="1:24" ht="15.75" customHeight="1" x14ac:dyDescent="0.2">
      <c r="A3" s="10" t="s">
        <v>20</v>
      </c>
      <c r="B3" s="2" t="s">
        <v>21</v>
      </c>
      <c r="C3" s="2" t="s">
        <v>19</v>
      </c>
      <c r="D3" s="3">
        <v>1</v>
      </c>
      <c r="E3" s="3">
        <v>0</v>
      </c>
      <c r="F3" s="3">
        <v>0</v>
      </c>
      <c r="G3" s="12" t="s">
        <v>205</v>
      </c>
      <c r="H3" s="4">
        <v>1</v>
      </c>
      <c r="I3" s="4">
        <v>1</v>
      </c>
      <c r="J3" s="4">
        <v>2</v>
      </c>
      <c r="K3" s="12">
        <v>0</v>
      </c>
      <c r="L3" s="5">
        <v>1</v>
      </c>
      <c r="M3" s="6">
        <v>6</v>
      </c>
      <c r="N3" s="7">
        <v>3</v>
      </c>
      <c r="O3" s="7">
        <v>2</v>
      </c>
      <c r="P3" s="12" t="s">
        <v>205</v>
      </c>
      <c r="Q3" s="8">
        <v>1</v>
      </c>
      <c r="R3" s="9">
        <v>0</v>
      </c>
      <c r="S3" s="6">
        <v>6</v>
      </c>
      <c r="T3" s="30">
        <f t="shared" si="0"/>
        <v>12</v>
      </c>
      <c r="U3" s="31" t="s">
        <v>199</v>
      </c>
      <c r="V3" s="32">
        <v>2</v>
      </c>
      <c r="W3" s="32">
        <v>1</v>
      </c>
    </row>
    <row r="4" spans="1:24" ht="15.75" customHeight="1" x14ac:dyDescent="0.2">
      <c r="A4" s="10" t="s">
        <v>20</v>
      </c>
      <c r="B4" s="2" t="s">
        <v>21</v>
      </c>
      <c r="C4" s="2" t="s">
        <v>19</v>
      </c>
      <c r="D4" s="3">
        <v>1</v>
      </c>
      <c r="E4" s="3">
        <v>0</v>
      </c>
      <c r="F4" s="3">
        <v>0</v>
      </c>
      <c r="G4" s="12" t="s">
        <v>205</v>
      </c>
      <c r="H4" s="4">
        <v>1</v>
      </c>
      <c r="I4" s="4">
        <v>1</v>
      </c>
      <c r="J4" s="4">
        <v>2</v>
      </c>
      <c r="K4" s="12">
        <v>0</v>
      </c>
      <c r="L4" s="5">
        <v>1</v>
      </c>
      <c r="M4" s="6">
        <v>6</v>
      </c>
      <c r="N4" s="7">
        <v>3</v>
      </c>
      <c r="O4" s="7">
        <v>2</v>
      </c>
      <c r="P4" s="12" t="s">
        <v>205</v>
      </c>
      <c r="Q4" s="8">
        <v>1</v>
      </c>
      <c r="R4" s="9">
        <v>0</v>
      </c>
      <c r="S4" s="6">
        <v>6</v>
      </c>
      <c r="T4" s="30">
        <f t="shared" si="0"/>
        <v>12</v>
      </c>
      <c r="U4" s="31" t="s">
        <v>200</v>
      </c>
      <c r="V4" s="32"/>
      <c r="W4" s="32">
        <v>2</v>
      </c>
    </row>
    <row r="5" spans="1:24" ht="15.75" customHeight="1" x14ac:dyDescent="0.2">
      <c r="A5" s="10" t="s">
        <v>22</v>
      </c>
      <c r="B5" s="2" t="s">
        <v>23</v>
      </c>
      <c r="C5" s="2" t="s">
        <v>19</v>
      </c>
      <c r="D5" s="3">
        <v>0</v>
      </c>
      <c r="E5" s="3">
        <v>0</v>
      </c>
      <c r="F5" s="3">
        <v>0</v>
      </c>
      <c r="G5" s="12">
        <v>0</v>
      </c>
      <c r="H5" s="4">
        <v>0</v>
      </c>
      <c r="I5" s="4">
        <v>0</v>
      </c>
      <c r="J5" s="4">
        <v>1</v>
      </c>
      <c r="K5" s="12">
        <v>0</v>
      </c>
      <c r="L5" s="5">
        <v>0</v>
      </c>
      <c r="M5" s="6">
        <v>1</v>
      </c>
      <c r="N5" s="7">
        <v>1</v>
      </c>
      <c r="O5" s="7">
        <v>1</v>
      </c>
      <c r="P5" s="12">
        <v>0</v>
      </c>
      <c r="Q5" s="8">
        <v>1</v>
      </c>
      <c r="R5" s="9">
        <v>0</v>
      </c>
      <c r="S5" s="6">
        <v>3</v>
      </c>
      <c r="T5" s="30">
        <f t="shared" si="0"/>
        <v>4</v>
      </c>
      <c r="U5" s="31" t="s">
        <v>201</v>
      </c>
      <c r="V5" s="32">
        <v>1</v>
      </c>
      <c r="W5" s="32">
        <v>1</v>
      </c>
    </row>
    <row r="6" spans="1:24" ht="15.75" customHeight="1" x14ac:dyDescent="0.2">
      <c r="A6" s="10" t="s">
        <v>22</v>
      </c>
      <c r="B6" s="2" t="s">
        <v>23</v>
      </c>
      <c r="C6" s="2" t="s">
        <v>19</v>
      </c>
      <c r="D6" s="3">
        <v>0</v>
      </c>
      <c r="E6" s="3">
        <v>0</v>
      </c>
      <c r="F6" s="3">
        <v>0</v>
      </c>
      <c r="G6" s="12">
        <v>0</v>
      </c>
      <c r="H6" s="4">
        <v>0</v>
      </c>
      <c r="I6" s="4">
        <v>0</v>
      </c>
      <c r="J6" s="4">
        <v>1</v>
      </c>
      <c r="K6" s="12">
        <v>0</v>
      </c>
      <c r="L6" s="5">
        <v>0</v>
      </c>
      <c r="M6" s="6">
        <v>1</v>
      </c>
      <c r="N6" s="7">
        <v>1</v>
      </c>
      <c r="O6" s="7">
        <v>1</v>
      </c>
      <c r="P6" s="12">
        <v>0</v>
      </c>
      <c r="Q6" s="8">
        <v>1</v>
      </c>
      <c r="R6" s="9">
        <v>0</v>
      </c>
      <c r="S6" s="6">
        <v>3</v>
      </c>
      <c r="T6" s="30">
        <f t="shared" si="0"/>
        <v>4</v>
      </c>
      <c r="U6" s="31" t="s">
        <v>199</v>
      </c>
      <c r="V6" s="32">
        <v>1</v>
      </c>
      <c r="W6" s="32">
        <v>2</v>
      </c>
    </row>
    <row r="7" spans="1:24" ht="15.75" customHeight="1" x14ac:dyDescent="0.2">
      <c r="A7" s="10" t="s">
        <v>22</v>
      </c>
      <c r="B7" s="2" t="s">
        <v>23</v>
      </c>
      <c r="C7" s="2" t="s">
        <v>19</v>
      </c>
      <c r="D7" s="3">
        <v>0</v>
      </c>
      <c r="E7" s="3">
        <v>0</v>
      </c>
      <c r="F7" s="3">
        <v>0</v>
      </c>
      <c r="G7" s="12">
        <v>0</v>
      </c>
      <c r="H7" s="4">
        <v>0</v>
      </c>
      <c r="I7" s="4">
        <v>0</v>
      </c>
      <c r="J7" s="4">
        <v>1</v>
      </c>
      <c r="K7" s="12">
        <v>0</v>
      </c>
      <c r="L7" s="5">
        <v>0</v>
      </c>
      <c r="M7" s="6">
        <v>1</v>
      </c>
      <c r="N7" s="7">
        <v>1</v>
      </c>
      <c r="O7" s="7">
        <v>1</v>
      </c>
      <c r="P7" s="12">
        <v>0</v>
      </c>
      <c r="Q7" s="8">
        <v>1</v>
      </c>
      <c r="R7" s="9">
        <v>0</v>
      </c>
      <c r="S7" s="6">
        <v>3</v>
      </c>
      <c r="T7" s="30">
        <f t="shared" si="0"/>
        <v>4</v>
      </c>
      <c r="U7" s="31" t="s">
        <v>200</v>
      </c>
      <c r="V7" s="32"/>
      <c r="W7" s="32">
        <v>2</v>
      </c>
    </row>
    <row r="8" spans="1:24" ht="15.75" customHeight="1" x14ac:dyDescent="0.2">
      <c r="A8" s="10" t="s">
        <v>22</v>
      </c>
      <c r="B8" s="2" t="s">
        <v>23</v>
      </c>
      <c r="C8" s="2" t="s">
        <v>19</v>
      </c>
      <c r="D8" s="3">
        <v>0</v>
      </c>
      <c r="E8" s="3">
        <v>0</v>
      </c>
      <c r="F8" s="3">
        <v>0</v>
      </c>
      <c r="G8" s="12">
        <v>0</v>
      </c>
      <c r="H8" s="4">
        <v>0</v>
      </c>
      <c r="I8" s="4">
        <v>0</v>
      </c>
      <c r="J8" s="4">
        <v>1</v>
      </c>
      <c r="K8" s="12">
        <v>0</v>
      </c>
      <c r="L8" s="5">
        <v>0</v>
      </c>
      <c r="M8" s="6">
        <v>1</v>
      </c>
      <c r="N8" s="7">
        <v>1</v>
      </c>
      <c r="O8" s="7">
        <v>1</v>
      </c>
      <c r="P8" s="12">
        <v>0</v>
      </c>
      <c r="Q8" s="8">
        <v>1</v>
      </c>
      <c r="R8" s="9">
        <v>0</v>
      </c>
      <c r="S8" s="6">
        <v>3</v>
      </c>
      <c r="T8" s="30">
        <f t="shared" si="0"/>
        <v>4</v>
      </c>
      <c r="U8" s="31" t="s">
        <v>200</v>
      </c>
      <c r="V8" s="32"/>
      <c r="W8" s="32">
        <v>1</v>
      </c>
    </row>
    <row r="9" spans="1:24" ht="15.75" customHeight="1" x14ac:dyDescent="0.2">
      <c r="A9" s="10" t="s">
        <v>24</v>
      </c>
      <c r="B9" s="2" t="s">
        <v>25</v>
      </c>
      <c r="C9" s="2" t="s">
        <v>19</v>
      </c>
      <c r="D9" s="3">
        <v>2</v>
      </c>
      <c r="E9" s="3">
        <v>2</v>
      </c>
      <c r="F9" s="3">
        <v>0</v>
      </c>
      <c r="G9" s="12">
        <v>0</v>
      </c>
      <c r="H9" s="4">
        <v>0</v>
      </c>
      <c r="I9" s="4">
        <v>0</v>
      </c>
      <c r="J9" s="4">
        <v>0</v>
      </c>
      <c r="K9" s="12">
        <v>0</v>
      </c>
      <c r="L9" s="5">
        <v>1</v>
      </c>
      <c r="M9" s="6">
        <v>5</v>
      </c>
      <c r="N9" s="7">
        <v>2</v>
      </c>
      <c r="O9" s="7">
        <v>1</v>
      </c>
      <c r="P9" s="12" t="s">
        <v>205</v>
      </c>
      <c r="Q9" s="8">
        <v>1</v>
      </c>
      <c r="R9" s="9">
        <v>0</v>
      </c>
      <c r="S9" s="6">
        <v>4</v>
      </c>
      <c r="T9" s="30">
        <f t="shared" si="0"/>
        <v>9</v>
      </c>
      <c r="U9" s="31" t="s">
        <v>199</v>
      </c>
      <c r="V9" s="32">
        <v>1</v>
      </c>
      <c r="W9" s="32">
        <v>2</v>
      </c>
    </row>
    <row r="10" spans="1:24" ht="15.75" customHeight="1" x14ac:dyDescent="0.2">
      <c r="A10" s="10" t="s">
        <v>24</v>
      </c>
      <c r="B10" s="2" t="s">
        <v>25</v>
      </c>
      <c r="C10" s="2" t="s">
        <v>19</v>
      </c>
      <c r="D10" s="3">
        <v>2</v>
      </c>
      <c r="E10" s="3">
        <v>2</v>
      </c>
      <c r="F10" s="3">
        <v>0</v>
      </c>
      <c r="G10" s="12">
        <v>0</v>
      </c>
      <c r="H10" s="4">
        <v>0</v>
      </c>
      <c r="I10" s="4">
        <v>0</v>
      </c>
      <c r="J10" s="4">
        <v>0</v>
      </c>
      <c r="K10" s="12">
        <v>0</v>
      </c>
      <c r="L10" s="5">
        <v>1</v>
      </c>
      <c r="M10" s="6">
        <v>5</v>
      </c>
      <c r="N10" s="7">
        <v>2</v>
      </c>
      <c r="O10" s="7">
        <v>1</v>
      </c>
      <c r="P10" s="12" t="s">
        <v>205</v>
      </c>
      <c r="Q10" s="8">
        <v>1</v>
      </c>
      <c r="R10" s="9">
        <v>0</v>
      </c>
      <c r="S10" s="6">
        <v>4</v>
      </c>
      <c r="T10" s="30">
        <f t="shared" si="0"/>
        <v>9</v>
      </c>
      <c r="U10" s="31" t="s">
        <v>200</v>
      </c>
      <c r="V10" s="32"/>
      <c r="W10" s="32">
        <v>1</v>
      </c>
    </row>
    <row r="11" spans="1:24" ht="15.75" customHeight="1" x14ac:dyDescent="0.2">
      <c r="A11" s="10" t="s">
        <v>24</v>
      </c>
      <c r="B11" s="2" t="s">
        <v>25</v>
      </c>
      <c r="C11" s="2" t="s">
        <v>19</v>
      </c>
      <c r="D11" s="3">
        <v>2</v>
      </c>
      <c r="E11" s="3">
        <v>2</v>
      </c>
      <c r="F11" s="3">
        <v>0</v>
      </c>
      <c r="G11" s="12">
        <v>0</v>
      </c>
      <c r="H11" s="4">
        <v>0</v>
      </c>
      <c r="I11" s="4">
        <v>0</v>
      </c>
      <c r="J11" s="4">
        <v>0</v>
      </c>
      <c r="K11" s="12">
        <v>0</v>
      </c>
      <c r="L11" s="5">
        <v>1</v>
      </c>
      <c r="M11" s="6">
        <v>5</v>
      </c>
      <c r="N11" s="7">
        <v>2</v>
      </c>
      <c r="O11" s="7">
        <v>1</v>
      </c>
      <c r="P11" s="12" t="s">
        <v>205</v>
      </c>
      <c r="Q11" s="8">
        <v>1</v>
      </c>
      <c r="R11" s="9">
        <v>0</v>
      </c>
      <c r="S11" s="6">
        <v>4</v>
      </c>
      <c r="T11" s="30">
        <f t="shared" si="0"/>
        <v>9</v>
      </c>
      <c r="U11" s="31" t="s">
        <v>201</v>
      </c>
      <c r="V11" s="32">
        <v>12</v>
      </c>
      <c r="W11" s="32">
        <v>3</v>
      </c>
    </row>
    <row r="12" spans="1:24" ht="15.75" customHeight="1" x14ac:dyDescent="0.2">
      <c r="A12" s="10" t="s">
        <v>26</v>
      </c>
      <c r="B12" s="2" t="s">
        <v>27</v>
      </c>
      <c r="C12" s="2" t="s">
        <v>19</v>
      </c>
      <c r="D12" s="3">
        <v>1</v>
      </c>
      <c r="E12" s="3">
        <v>0</v>
      </c>
      <c r="F12" s="3">
        <v>1</v>
      </c>
      <c r="G12" s="12" t="s">
        <v>205</v>
      </c>
      <c r="H12" s="4">
        <v>0</v>
      </c>
      <c r="I12" s="4">
        <v>0</v>
      </c>
      <c r="J12" s="4">
        <v>1</v>
      </c>
      <c r="K12" s="12">
        <v>0</v>
      </c>
      <c r="L12" s="5">
        <v>1</v>
      </c>
      <c r="M12" s="6">
        <v>4</v>
      </c>
      <c r="N12" s="7">
        <v>2</v>
      </c>
      <c r="O12" s="7">
        <v>2</v>
      </c>
      <c r="P12" s="12">
        <v>0</v>
      </c>
      <c r="Q12" s="8">
        <v>1</v>
      </c>
      <c r="R12" s="9">
        <v>1</v>
      </c>
      <c r="S12" s="6">
        <v>6</v>
      </c>
      <c r="T12" s="30">
        <f t="shared" si="0"/>
        <v>10</v>
      </c>
      <c r="U12" s="31" t="s">
        <v>201</v>
      </c>
      <c r="V12" s="32">
        <v>1</v>
      </c>
      <c r="W12" s="32">
        <v>1</v>
      </c>
    </row>
    <row r="13" spans="1:24" ht="15.75" customHeight="1" x14ac:dyDescent="0.2">
      <c r="A13" s="10" t="s">
        <v>26</v>
      </c>
      <c r="B13" s="2" t="s">
        <v>27</v>
      </c>
      <c r="C13" s="2" t="s">
        <v>19</v>
      </c>
      <c r="D13" s="3">
        <v>1</v>
      </c>
      <c r="E13" s="3">
        <v>0</v>
      </c>
      <c r="F13" s="3">
        <v>1</v>
      </c>
      <c r="G13" s="12" t="s">
        <v>205</v>
      </c>
      <c r="H13" s="4">
        <v>0</v>
      </c>
      <c r="I13" s="4">
        <v>0</v>
      </c>
      <c r="J13" s="4">
        <v>1</v>
      </c>
      <c r="K13" s="12">
        <v>0</v>
      </c>
      <c r="L13" s="5">
        <v>1</v>
      </c>
      <c r="M13" s="6">
        <v>4</v>
      </c>
      <c r="N13" s="7">
        <v>2</v>
      </c>
      <c r="O13" s="7">
        <v>2</v>
      </c>
      <c r="P13" s="12">
        <v>0</v>
      </c>
      <c r="Q13" s="8">
        <v>1</v>
      </c>
      <c r="R13" s="9">
        <v>1</v>
      </c>
      <c r="S13" s="6">
        <v>6</v>
      </c>
      <c r="T13" s="30">
        <f t="shared" si="0"/>
        <v>10</v>
      </c>
      <c r="U13" s="31" t="s">
        <v>201</v>
      </c>
      <c r="V13" s="32">
        <v>1</v>
      </c>
      <c r="W13" s="32">
        <v>3</v>
      </c>
    </row>
    <row r="14" spans="1:24" ht="15.75" customHeight="1" x14ac:dyDescent="0.2">
      <c r="A14" s="10" t="s">
        <v>28</v>
      </c>
      <c r="B14" s="2" t="s">
        <v>29</v>
      </c>
      <c r="C14" s="2" t="s">
        <v>19</v>
      </c>
      <c r="D14" s="3">
        <v>0</v>
      </c>
      <c r="E14" s="3">
        <v>0</v>
      </c>
      <c r="F14" s="3">
        <v>1</v>
      </c>
      <c r="G14" s="12">
        <v>0</v>
      </c>
      <c r="H14" s="4">
        <v>0</v>
      </c>
      <c r="I14" s="4">
        <v>0</v>
      </c>
      <c r="J14" s="4">
        <v>1</v>
      </c>
      <c r="K14" s="12">
        <v>0</v>
      </c>
      <c r="L14" s="5">
        <v>0</v>
      </c>
      <c r="M14" s="6">
        <v>2</v>
      </c>
      <c r="N14" s="7">
        <v>3</v>
      </c>
      <c r="O14" s="7">
        <v>3</v>
      </c>
      <c r="P14" s="12">
        <v>0</v>
      </c>
      <c r="Q14" s="8">
        <v>1</v>
      </c>
      <c r="R14" s="9">
        <v>1</v>
      </c>
      <c r="S14" s="6">
        <v>8</v>
      </c>
      <c r="T14" s="30">
        <f t="shared" si="0"/>
        <v>10</v>
      </c>
      <c r="U14" s="31" t="s">
        <v>199</v>
      </c>
      <c r="V14" s="32">
        <v>1</v>
      </c>
      <c r="W14" s="32">
        <v>2</v>
      </c>
    </row>
    <row r="15" spans="1:24" ht="15.75" customHeight="1" x14ac:dyDescent="0.2">
      <c r="A15" s="10" t="s">
        <v>28</v>
      </c>
      <c r="B15" s="2" t="s">
        <v>29</v>
      </c>
      <c r="C15" s="2" t="s">
        <v>19</v>
      </c>
      <c r="D15" s="3">
        <v>0</v>
      </c>
      <c r="E15" s="3">
        <v>0</v>
      </c>
      <c r="F15" s="3">
        <v>1</v>
      </c>
      <c r="G15" s="12">
        <v>0</v>
      </c>
      <c r="H15" s="4">
        <v>0</v>
      </c>
      <c r="I15" s="4">
        <v>0</v>
      </c>
      <c r="J15" s="4">
        <v>1</v>
      </c>
      <c r="K15" s="12">
        <v>0</v>
      </c>
      <c r="L15" s="5">
        <v>0</v>
      </c>
      <c r="M15" s="6">
        <v>2</v>
      </c>
      <c r="N15" s="7">
        <v>3</v>
      </c>
      <c r="O15" s="7">
        <v>3</v>
      </c>
      <c r="P15" s="12">
        <v>0</v>
      </c>
      <c r="Q15" s="8">
        <v>1</v>
      </c>
      <c r="R15" s="9">
        <v>1</v>
      </c>
      <c r="S15" s="6">
        <v>8</v>
      </c>
      <c r="T15" s="30">
        <f t="shared" si="0"/>
        <v>10</v>
      </c>
      <c r="U15" s="31" t="s">
        <v>200</v>
      </c>
      <c r="V15" s="32"/>
      <c r="W15" s="32">
        <v>1</v>
      </c>
    </row>
    <row r="16" spans="1:24" ht="15.75" customHeight="1" x14ac:dyDescent="0.2">
      <c r="A16" s="10" t="s">
        <v>30</v>
      </c>
      <c r="B16" s="2" t="s">
        <v>31</v>
      </c>
      <c r="C16" s="2" t="s">
        <v>19</v>
      </c>
      <c r="D16" s="3">
        <v>0</v>
      </c>
      <c r="E16" s="3">
        <v>0</v>
      </c>
      <c r="F16" s="3">
        <v>0</v>
      </c>
      <c r="G16" s="12">
        <v>0</v>
      </c>
      <c r="H16" s="4">
        <v>1</v>
      </c>
      <c r="I16" s="4">
        <v>1</v>
      </c>
      <c r="J16" s="4">
        <v>1</v>
      </c>
      <c r="K16" s="12">
        <v>0</v>
      </c>
      <c r="L16" s="5">
        <v>1</v>
      </c>
      <c r="M16" s="6">
        <v>4</v>
      </c>
      <c r="N16" s="7">
        <v>2</v>
      </c>
      <c r="O16" s="7">
        <v>2</v>
      </c>
      <c r="P16" s="12">
        <v>0</v>
      </c>
      <c r="Q16" s="8">
        <v>1</v>
      </c>
      <c r="R16" s="9">
        <v>0</v>
      </c>
      <c r="S16" s="6">
        <v>5</v>
      </c>
      <c r="T16" s="30">
        <f t="shared" si="0"/>
        <v>9</v>
      </c>
      <c r="U16" s="31" t="s">
        <v>201</v>
      </c>
      <c r="V16" s="32">
        <v>2</v>
      </c>
      <c r="W16" s="32">
        <v>1</v>
      </c>
    </row>
    <row r="17" spans="1:191" ht="15.75" customHeight="1" x14ac:dyDescent="0.2">
      <c r="A17" s="10" t="s">
        <v>30</v>
      </c>
      <c r="B17" s="2" t="s">
        <v>31</v>
      </c>
      <c r="C17" s="2" t="s">
        <v>19</v>
      </c>
      <c r="D17" s="3">
        <v>0</v>
      </c>
      <c r="E17" s="3">
        <v>0</v>
      </c>
      <c r="F17" s="3">
        <v>0</v>
      </c>
      <c r="G17" s="12">
        <v>0</v>
      </c>
      <c r="H17" s="4">
        <v>1</v>
      </c>
      <c r="I17" s="4">
        <v>1</v>
      </c>
      <c r="J17" s="4">
        <v>1</v>
      </c>
      <c r="K17" s="12">
        <v>0</v>
      </c>
      <c r="L17" s="5">
        <v>1</v>
      </c>
      <c r="M17" s="6">
        <v>4</v>
      </c>
      <c r="N17" s="7">
        <v>2</v>
      </c>
      <c r="O17" s="7">
        <v>2</v>
      </c>
      <c r="P17" s="12">
        <v>0</v>
      </c>
      <c r="Q17" s="8">
        <v>1</v>
      </c>
      <c r="R17" s="9">
        <v>0</v>
      </c>
      <c r="S17" s="6">
        <v>5</v>
      </c>
      <c r="T17" s="30">
        <f t="shared" si="0"/>
        <v>9</v>
      </c>
      <c r="U17" s="31" t="s">
        <v>199</v>
      </c>
      <c r="V17" s="32">
        <v>1</v>
      </c>
      <c r="W17" s="32">
        <v>1</v>
      </c>
    </row>
    <row r="18" spans="1:191" ht="15.75" customHeight="1" x14ac:dyDescent="0.2">
      <c r="A18" s="10" t="s">
        <v>30</v>
      </c>
      <c r="B18" s="2" t="s">
        <v>31</v>
      </c>
      <c r="C18" s="2" t="s">
        <v>19</v>
      </c>
      <c r="D18" s="3">
        <v>0</v>
      </c>
      <c r="E18" s="3">
        <v>0</v>
      </c>
      <c r="F18" s="3">
        <v>0</v>
      </c>
      <c r="G18" s="12">
        <v>0</v>
      </c>
      <c r="H18" s="4">
        <v>1</v>
      </c>
      <c r="I18" s="4">
        <v>1</v>
      </c>
      <c r="J18" s="4">
        <v>1</v>
      </c>
      <c r="K18" s="12">
        <v>0</v>
      </c>
      <c r="L18" s="5">
        <v>1</v>
      </c>
      <c r="M18" s="6">
        <v>4</v>
      </c>
      <c r="N18" s="7">
        <v>2</v>
      </c>
      <c r="O18" s="7">
        <v>2</v>
      </c>
      <c r="P18" s="12">
        <v>0</v>
      </c>
      <c r="Q18" s="8">
        <v>1</v>
      </c>
      <c r="R18" s="9">
        <v>0</v>
      </c>
      <c r="S18" s="6">
        <v>5</v>
      </c>
      <c r="T18" s="30">
        <f t="shared" si="0"/>
        <v>9</v>
      </c>
      <c r="U18" s="31" t="s">
        <v>200</v>
      </c>
      <c r="V18" s="32"/>
      <c r="W18" s="32">
        <v>3</v>
      </c>
    </row>
    <row r="19" spans="1:191" ht="15.75" customHeight="1" x14ac:dyDescent="0.2">
      <c r="A19" s="10" t="s">
        <v>30</v>
      </c>
      <c r="B19" s="2" t="s">
        <v>31</v>
      </c>
      <c r="C19" s="2" t="s">
        <v>19</v>
      </c>
      <c r="D19" s="3">
        <v>0</v>
      </c>
      <c r="E19" s="3">
        <v>0</v>
      </c>
      <c r="F19" s="3">
        <v>0</v>
      </c>
      <c r="G19" s="12">
        <v>0</v>
      </c>
      <c r="H19" s="4">
        <v>1</v>
      </c>
      <c r="I19" s="4">
        <v>1</v>
      </c>
      <c r="J19" s="4">
        <v>1</v>
      </c>
      <c r="K19" s="12">
        <v>0</v>
      </c>
      <c r="L19" s="5">
        <v>1</v>
      </c>
      <c r="M19" s="6">
        <v>4</v>
      </c>
      <c r="N19" s="7">
        <v>2</v>
      </c>
      <c r="O19" s="7">
        <v>2</v>
      </c>
      <c r="P19" s="12">
        <v>0</v>
      </c>
      <c r="Q19" s="8">
        <v>1</v>
      </c>
      <c r="R19" s="9">
        <v>0</v>
      </c>
      <c r="S19" s="6">
        <v>5</v>
      </c>
      <c r="T19" s="30">
        <f t="shared" si="0"/>
        <v>9</v>
      </c>
      <c r="U19" s="31" t="s">
        <v>199</v>
      </c>
      <c r="V19" s="32">
        <v>2</v>
      </c>
      <c r="W19" s="32">
        <v>1</v>
      </c>
    </row>
    <row r="20" spans="1:191" ht="15.75" customHeight="1" x14ac:dyDescent="0.2">
      <c r="A20" s="10" t="s">
        <v>30</v>
      </c>
      <c r="B20" s="2" t="s">
        <v>31</v>
      </c>
      <c r="C20" s="2" t="s">
        <v>19</v>
      </c>
      <c r="D20" s="3">
        <v>0</v>
      </c>
      <c r="E20" s="3">
        <v>0</v>
      </c>
      <c r="F20" s="3">
        <v>0</v>
      </c>
      <c r="G20" s="12">
        <v>0</v>
      </c>
      <c r="H20" s="4">
        <v>1</v>
      </c>
      <c r="I20" s="4">
        <v>1</v>
      </c>
      <c r="J20" s="4">
        <v>1</v>
      </c>
      <c r="K20" s="12">
        <v>0</v>
      </c>
      <c r="L20" s="5">
        <v>1</v>
      </c>
      <c r="M20" s="6">
        <v>4</v>
      </c>
      <c r="N20" s="7">
        <v>2</v>
      </c>
      <c r="O20" s="7">
        <v>2</v>
      </c>
      <c r="P20" s="12">
        <v>0</v>
      </c>
      <c r="Q20" s="8">
        <v>1</v>
      </c>
      <c r="R20" s="9">
        <v>0</v>
      </c>
      <c r="S20" s="6">
        <v>5</v>
      </c>
      <c r="T20" s="30">
        <f t="shared" si="0"/>
        <v>9</v>
      </c>
      <c r="U20" s="31" t="s">
        <v>200</v>
      </c>
      <c r="V20" s="32"/>
      <c r="W20" s="32">
        <v>1</v>
      </c>
    </row>
    <row r="21" spans="1:191" ht="15.75" customHeight="1" x14ac:dyDescent="0.2">
      <c r="A21" s="10" t="s">
        <v>30</v>
      </c>
      <c r="B21" s="2" t="s">
        <v>31</v>
      </c>
      <c r="C21" s="2" t="s">
        <v>19</v>
      </c>
      <c r="D21" s="3">
        <v>0</v>
      </c>
      <c r="E21" s="3">
        <v>0</v>
      </c>
      <c r="F21" s="3">
        <v>0</v>
      </c>
      <c r="G21" s="12">
        <v>0</v>
      </c>
      <c r="H21" s="4">
        <v>1</v>
      </c>
      <c r="I21" s="4">
        <v>1</v>
      </c>
      <c r="J21" s="4">
        <v>1</v>
      </c>
      <c r="K21" s="12">
        <v>0</v>
      </c>
      <c r="L21" s="5">
        <v>1</v>
      </c>
      <c r="M21" s="6">
        <v>4</v>
      </c>
      <c r="N21" s="7">
        <v>2</v>
      </c>
      <c r="O21" s="7">
        <v>2</v>
      </c>
      <c r="P21" s="12">
        <v>0</v>
      </c>
      <c r="Q21" s="8">
        <v>1</v>
      </c>
      <c r="R21" s="9">
        <v>0</v>
      </c>
      <c r="S21" s="6">
        <v>5</v>
      </c>
      <c r="T21" s="30">
        <f t="shared" si="0"/>
        <v>9</v>
      </c>
      <c r="U21" s="31" t="s">
        <v>199</v>
      </c>
      <c r="V21" s="32">
        <v>2</v>
      </c>
      <c r="W21" s="32">
        <v>2</v>
      </c>
    </row>
    <row r="22" spans="1:191" ht="15.75" customHeight="1" x14ac:dyDescent="0.2">
      <c r="A22" s="10" t="s">
        <v>30</v>
      </c>
      <c r="B22" s="2" t="s">
        <v>31</v>
      </c>
      <c r="C22" s="2" t="s">
        <v>19</v>
      </c>
      <c r="D22" s="3">
        <v>0</v>
      </c>
      <c r="E22" s="3">
        <v>0</v>
      </c>
      <c r="F22" s="3">
        <v>0</v>
      </c>
      <c r="G22" s="12">
        <v>0</v>
      </c>
      <c r="H22" s="4">
        <v>1</v>
      </c>
      <c r="I22" s="4">
        <v>1</v>
      </c>
      <c r="J22" s="4">
        <v>1</v>
      </c>
      <c r="K22" s="12">
        <v>0</v>
      </c>
      <c r="L22" s="5">
        <v>1</v>
      </c>
      <c r="M22" s="6">
        <v>4</v>
      </c>
      <c r="N22" s="7">
        <v>2</v>
      </c>
      <c r="O22" s="7">
        <v>2</v>
      </c>
      <c r="P22" s="12">
        <v>0</v>
      </c>
      <c r="Q22" s="8">
        <v>1</v>
      </c>
      <c r="R22" s="9">
        <v>0</v>
      </c>
      <c r="S22" s="6">
        <v>5</v>
      </c>
      <c r="T22" s="30">
        <f t="shared" si="0"/>
        <v>9</v>
      </c>
      <c r="U22" s="31" t="s">
        <v>199</v>
      </c>
      <c r="V22" s="32">
        <v>1</v>
      </c>
      <c r="W22" s="32">
        <v>2</v>
      </c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</row>
    <row r="23" spans="1:191" ht="15.75" customHeight="1" x14ac:dyDescent="0.2">
      <c r="A23" s="10" t="s">
        <v>30</v>
      </c>
      <c r="B23" s="2" t="s">
        <v>31</v>
      </c>
      <c r="C23" s="2" t="s">
        <v>19</v>
      </c>
      <c r="D23" s="3">
        <v>0</v>
      </c>
      <c r="E23" s="3">
        <v>0</v>
      </c>
      <c r="F23" s="3">
        <v>0</v>
      </c>
      <c r="G23" s="12">
        <v>0</v>
      </c>
      <c r="H23" s="4">
        <v>1</v>
      </c>
      <c r="I23" s="4">
        <v>1</v>
      </c>
      <c r="J23" s="4">
        <v>1</v>
      </c>
      <c r="K23" s="12">
        <v>0</v>
      </c>
      <c r="L23" s="5">
        <v>1</v>
      </c>
      <c r="M23" s="6">
        <v>4</v>
      </c>
      <c r="N23" s="7">
        <v>2</v>
      </c>
      <c r="O23" s="7">
        <v>2</v>
      </c>
      <c r="P23" s="12">
        <v>0</v>
      </c>
      <c r="Q23" s="8">
        <v>1</v>
      </c>
      <c r="R23" s="9">
        <v>0</v>
      </c>
      <c r="S23" s="6">
        <v>5</v>
      </c>
      <c r="T23" s="30">
        <f t="shared" si="0"/>
        <v>9</v>
      </c>
      <c r="U23" s="31" t="s">
        <v>201</v>
      </c>
      <c r="V23" s="32">
        <v>2</v>
      </c>
      <c r="W23" s="32">
        <v>2</v>
      </c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</row>
    <row r="24" spans="1:191" ht="15.75" customHeight="1" x14ac:dyDescent="0.2">
      <c r="A24" s="10" t="s">
        <v>30</v>
      </c>
      <c r="B24" s="2" t="s">
        <v>31</v>
      </c>
      <c r="C24" s="2" t="s">
        <v>19</v>
      </c>
      <c r="D24" s="3">
        <v>0</v>
      </c>
      <c r="E24" s="3">
        <v>0</v>
      </c>
      <c r="F24" s="3">
        <v>0</v>
      </c>
      <c r="G24" s="12">
        <v>0</v>
      </c>
      <c r="H24" s="4">
        <v>1</v>
      </c>
      <c r="I24" s="4">
        <v>1</v>
      </c>
      <c r="J24" s="4">
        <v>1</v>
      </c>
      <c r="K24" s="12">
        <v>0</v>
      </c>
      <c r="L24" s="5">
        <v>1</v>
      </c>
      <c r="M24" s="6">
        <v>4</v>
      </c>
      <c r="N24" s="7">
        <v>2</v>
      </c>
      <c r="O24" s="7">
        <v>2</v>
      </c>
      <c r="P24" s="12">
        <v>0</v>
      </c>
      <c r="Q24" s="8">
        <v>1</v>
      </c>
      <c r="R24" s="9">
        <v>0</v>
      </c>
      <c r="S24" s="6">
        <v>5</v>
      </c>
      <c r="T24" s="30">
        <f t="shared" si="0"/>
        <v>9</v>
      </c>
      <c r="U24" s="31" t="s">
        <v>201</v>
      </c>
      <c r="V24" s="32">
        <v>2</v>
      </c>
      <c r="W24" s="32">
        <v>1</v>
      </c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</row>
    <row r="25" spans="1:191" ht="15.75" customHeight="1" x14ac:dyDescent="0.2">
      <c r="A25" s="10" t="s">
        <v>32</v>
      </c>
      <c r="B25" s="2" t="s">
        <v>33</v>
      </c>
      <c r="C25" s="2" t="s">
        <v>19</v>
      </c>
      <c r="D25" s="3">
        <v>0</v>
      </c>
      <c r="E25" s="3">
        <v>0</v>
      </c>
      <c r="F25" s="3">
        <v>0</v>
      </c>
      <c r="G25" s="12">
        <v>0</v>
      </c>
      <c r="H25" s="4">
        <v>0</v>
      </c>
      <c r="I25" s="4">
        <v>0</v>
      </c>
      <c r="J25" s="4">
        <v>1</v>
      </c>
      <c r="K25" s="12">
        <v>0</v>
      </c>
      <c r="L25" s="5">
        <v>1</v>
      </c>
      <c r="M25" s="6">
        <v>2</v>
      </c>
      <c r="N25" s="7">
        <v>3</v>
      </c>
      <c r="O25" s="7">
        <v>3</v>
      </c>
      <c r="P25" s="12">
        <v>0</v>
      </c>
      <c r="Q25" s="8">
        <v>1</v>
      </c>
      <c r="R25" s="9">
        <v>0</v>
      </c>
      <c r="S25" s="6">
        <v>7</v>
      </c>
      <c r="T25" s="30">
        <f t="shared" si="0"/>
        <v>9</v>
      </c>
      <c r="U25" s="31"/>
      <c r="V25" s="32"/>
      <c r="W25" s="32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</row>
    <row r="26" spans="1:191" ht="15.75" customHeight="1" x14ac:dyDescent="0.2">
      <c r="A26" s="10" t="s">
        <v>34</v>
      </c>
      <c r="B26" s="2" t="s">
        <v>35</v>
      </c>
      <c r="C26" s="2" t="s">
        <v>19</v>
      </c>
      <c r="D26" s="3">
        <v>1</v>
      </c>
      <c r="E26" s="3">
        <v>1</v>
      </c>
      <c r="F26" s="3">
        <v>1</v>
      </c>
      <c r="G26" s="12">
        <v>0</v>
      </c>
      <c r="H26" s="4">
        <v>0</v>
      </c>
      <c r="I26" s="4">
        <v>0</v>
      </c>
      <c r="J26" s="4">
        <v>2</v>
      </c>
      <c r="K26" s="12">
        <v>0</v>
      </c>
      <c r="L26" s="5">
        <v>0</v>
      </c>
      <c r="M26" s="6">
        <v>5</v>
      </c>
      <c r="N26" s="7">
        <v>1</v>
      </c>
      <c r="O26" s="7">
        <v>1</v>
      </c>
      <c r="P26" s="12">
        <v>0</v>
      </c>
      <c r="Q26" s="8">
        <v>1</v>
      </c>
      <c r="R26" s="9">
        <v>0</v>
      </c>
      <c r="S26" s="6">
        <v>3</v>
      </c>
      <c r="T26" s="30">
        <f t="shared" si="0"/>
        <v>8</v>
      </c>
      <c r="U26" s="31" t="s">
        <v>200</v>
      </c>
      <c r="V26" s="32"/>
      <c r="W26" s="32">
        <v>3</v>
      </c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</row>
    <row r="27" spans="1:191" s="45" customFormat="1" ht="15.75" customHeight="1" x14ac:dyDescent="0.2">
      <c r="A27" s="34" t="s">
        <v>36</v>
      </c>
      <c r="B27" s="35"/>
      <c r="C27" s="35" t="s">
        <v>37</v>
      </c>
      <c r="D27" s="36">
        <v>1</v>
      </c>
      <c r="E27" s="36">
        <v>1</v>
      </c>
      <c r="F27" s="36">
        <v>1</v>
      </c>
      <c r="G27" s="36">
        <v>0</v>
      </c>
      <c r="H27" s="36">
        <v>1</v>
      </c>
      <c r="I27" s="36">
        <v>1</v>
      </c>
      <c r="J27" s="36">
        <v>0</v>
      </c>
      <c r="K27" s="36">
        <v>0</v>
      </c>
      <c r="L27" s="36">
        <v>0</v>
      </c>
      <c r="M27" s="36">
        <f t="shared" ref="M27:M116" si="1">SUM(D27:L27)</f>
        <v>5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f t="shared" ref="S27:S116" si="2">SUM(N27:R27)</f>
        <v>0</v>
      </c>
      <c r="T27" s="36">
        <f t="shared" ref="T27:T116" si="3">M27+S27</f>
        <v>5</v>
      </c>
      <c r="U27" s="36"/>
      <c r="V27" s="36"/>
      <c r="W27" s="36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</row>
    <row r="28" spans="1:191" s="45" customFormat="1" ht="15.75" customHeight="1" x14ac:dyDescent="0.2">
      <c r="A28" s="34" t="s">
        <v>36</v>
      </c>
      <c r="B28" s="35"/>
      <c r="C28" s="35" t="s">
        <v>37</v>
      </c>
      <c r="D28" s="36">
        <v>1</v>
      </c>
      <c r="E28" s="36">
        <v>1</v>
      </c>
      <c r="F28" s="36">
        <v>1</v>
      </c>
      <c r="G28" s="36">
        <v>0</v>
      </c>
      <c r="H28" s="36">
        <v>1</v>
      </c>
      <c r="I28" s="36">
        <v>1</v>
      </c>
      <c r="J28" s="36">
        <v>0</v>
      </c>
      <c r="K28" s="36">
        <v>0</v>
      </c>
      <c r="L28" s="36">
        <v>0</v>
      </c>
      <c r="M28" s="36">
        <f t="shared" si="1"/>
        <v>5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f t="shared" si="2"/>
        <v>0</v>
      </c>
      <c r="T28" s="36">
        <f t="shared" si="3"/>
        <v>5</v>
      </c>
      <c r="U28" s="36"/>
      <c r="V28" s="36"/>
      <c r="W28" s="36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</row>
    <row r="29" spans="1:191" s="45" customFormat="1" ht="15.75" customHeight="1" x14ac:dyDescent="0.2">
      <c r="A29" s="34" t="s">
        <v>36</v>
      </c>
      <c r="B29" s="35"/>
      <c r="C29" s="35" t="s">
        <v>37</v>
      </c>
      <c r="D29" s="36">
        <v>1</v>
      </c>
      <c r="E29" s="36">
        <v>1</v>
      </c>
      <c r="F29" s="36">
        <v>1</v>
      </c>
      <c r="G29" s="36">
        <v>0</v>
      </c>
      <c r="H29" s="36">
        <v>1</v>
      </c>
      <c r="I29" s="36">
        <v>1</v>
      </c>
      <c r="J29" s="36">
        <v>0</v>
      </c>
      <c r="K29" s="36">
        <v>0</v>
      </c>
      <c r="L29" s="36">
        <v>0</v>
      </c>
      <c r="M29" s="36">
        <f t="shared" si="1"/>
        <v>5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f t="shared" si="2"/>
        <v>0</v>
      </c>
      <c r="T29" s="36">
        <f t="shared" si="3"/>
        <v>5</v>
      </c>
      <c r="U29" s="36"/>
      <c r="V29" s="36"/>
      <c r="W29" s="36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</row>
    <row r="30" spans="1:191" ht="15.75" customHeight="1" x14ac:dyDescent="0.2">
      <c r="A30" s="11" t="s">
        <v>38</v>
      </c>
      <c r="B30" s="12" t="s">
        <v>39</v>
      </c>
      <c r="C30" s="12" t="s">
        <v>37</v>
      </c>
      <c r="D30" s="13">
        <v>3</v>
      </c>
      <c r="E30" s="13">
        <v>2</v>
      </c>
      <c r="F30" s="13">
        <v>1</v>
      </c>
      <c r="G30" s="12" t="s">
        <v>205</v>
      </c>
      <c r="H30" s="14">
        <v>1</v>
      </c>
      <c r="I30" s="14">
        <v>1</v>
      </c>
      <c r="J30" s="14">
        <v>2</v>
      </c>
      <c r="K30" s="12">
        <v>0</v>
      </c>
      <c r="L30" s="15">
        <v>0</v>
      </c>
      <c r="M30" s="16">
        <f t="shared" si="1"/>
        <v>10</v>
      </c>
      <c r="N30" s="17">
        <v>2</v>
      </c>
      <c r="O30" s="17">
        <v>2</v>
      </c>
      <c r="P30" s="12">
        <v>0</v>
      </c>
      <c r="Q30" s="18">
        <v>0</v>
      </c>
      <c r="R30" s="19">
        <v>0</v>
      </c>
      <c r="S30" s="6">
        <f t="shared" si="2"/>
        <v>4</v>
      </c>
      <c r="T30" s="30">
        <f t="shared" si="3"/>
        <v>14</v>
      </c>
      <c r="U30" s="33" t="s">
        <v>201</v>
      </c>
      <c r="V30" s="32">
        <v>12</v>
      </c>
      <c r="W30" s="32">
        <v>3</v>
      </c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</row>
    <row r="31" spans="1:191" ht="15.75" customHeight="1" x14ac:dyDescent="0.2">
      <c r="A31" s="11" t="s">
        <v>38</v>
      </c>
      <c r="B31" s="12" t="s">
        <v>39</v>
      </c>
      <c r="C31" s="12" t="s">
        <v>37</v>
      </c>
      <c r="D31" s="13">
        <v>3</v>
      </c>
      <c r="E31" s="13">
        <v>2</v>
      </c>
      <c r="F31" s="13">
        <v>1</v>
      </c>
      <c r="G31" s="12" t="s">
        <v>205</v>
      </c>
      <c r="H31" s="14">
        <v>1</v>
      </c>
      <c r="I31" s="14">
        <v>1</v>
      </c>
      <c r="J31" s="14">
        <v>2</v>
      </c>
      <c r="K31" s="12">
        <v>0</v>
      </c>
      <c r="L31" s="15">
        <v>0</v>
      </c>
      <c r="M31" s="16">
        <f t="shared" si="1"/>
        <v>10</v>
      </c>
      <c r="N31" s="17">
        <v>2</v>
      </c>
      <c r="O31" s="17">
        <v>2</v>
      </c>
      <c r="P31" s="12">
        <v>0</v>
      </c>
      <c r="Q31" s="18">
        <v>0</v>
      </c>
      <c r="R31" s="19">
        <v>0</v>
      </c>
      <c r="S31" s="6">
        <f t="shared" si="2"/>
        <v>4</v>
      </c>
      <c r="T31" s="30">
        <f t="shared" si="3"/>
        <v>14</v>
      </c>
      <c r="U31" s="33" t="s">
        <v>201</v>
      </c>
      <c r="V31" s="32">
        <v>1</v>
      </c>
      <c r="W31" s="32">
        <v>1</v>
      </c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</row>
    <row r="32" spans="1:191" ht="15.75" customHeight="1" x14ac:dyDescent="0.2">
      <c r="A32" s="11" t="s">
        <v>38</v>
      </c>
      <c r="B32" s="12" t="s">
        <v>39</v>
      </c>
      <c r="C32" s="12" t="s">
        <v>37</v>
      </c>
      <c r="D32" s="13">
        <v>3</v>
      </c>
      <c r="E32" s="13">
        <v>2</v>
      </c>
      <c r="F32" s="13">
        <v>1</v>
      </c>
      <c r="G32" s="12" t="s">
        <v>205</v>
      </c>
      <c r="H32" s="14">
        <v>1</v>
      </c>
      <c r="I32" s="14">
        <v>1</v>
      </c>
      <c r="J32" s="14">
        <v>2</v>
      </c>
      <c r="K32" s="12">
        <v>0</v>
      </c>
      <c r="L32" s="15">
        <v>0</v>
      </c>
      <c r="M32" s="16">
        <f t="shared" si="1"/>
        <v>10</v>
      </c>
      <c r="N32" s="17">
        <v>2</v>
      </c>
      <c r="O32" s="17">
        <v>2</v>
      </c>
      <c r="P32" s="12">
        <v>0</v>
      </c>
      <c r="Q32" s="18">
        <v>0</v>
      </c>
      <c r="R32" s="19">
        <v>0</v>
      </c>
      <c r="S32" s="16">
        <f t="shared" si="2"/>
        <v>4</v>
      </c>
      <c r="T32" s="30">
        <f t="shared" si="3"/>
        <v>14</v>
      </c>
      <c r="U32" s="32" t="s">
        <v>200</v>
      </c>
      <c r="V32" s="32">
        <v>0</v>
      </c>
      <c r="W32" s="32">
        <v>1</v>
      </c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FU32" s="47"/>
      <c r="FV32" s="47"/>
      <c r="FW32" s="47"/>
      <c r="FX32" s="47"/>
      <c r="FY32" s="47"/>
      <c r="FZ32" s="47"/>
      <c r="GA32" s="47"/>
      <c r="GB32" s="47"/>
      <c r="GC32" s="47"/>
      <c r="GD32" s="47"/>
      <c r="GE32" s="47"/>
      <c r="GF32" s="47"/>
      <c r="GG32" s="47"/>
      <c r="GH32" s="47"/>
      <c r="GI32" s="47"/>
    </row>
    <row r="33" spans="1:191" ht="15.75" customHeight="1" x14ac:dyDescent="0.2">
      <c r="A33" s="11" t="s">
        <v>38</v>
      </c>
      <c r="B33" s="12" t="s">
        <v>39</v>
      </c>
      <c r="C33" s="12" t="s">
        <v>37</v>
      </c>
      <c r="D33" s="13">
        <v>3</v>
      </c>
      <c r="E33" s="13">
        <v>2</v>
      </c>
      <c r="F33" s="13">
        <v>1</v>
      </c>
      <c r="G33" s="12" t="s">
        <v>205</v>
      </c>
      <c r="H33" s="14">
        <v>1</v>
      </c>
      <c r="I33" s="14">
        <v>1</v>
      </c>
      <c r="J33" s="14">
        <v>2</v>
      </c>
      <c r="K33" s="12">
        <v>0</v>
      </c>
      <c r="L33" s="15">
        <v>0</v>
      </c>
      <c r="M33" s="16">
        <f t="shared" si="1"/>
        <v>10</v>
      </c>
      <c r="N33" s="17">
        <v>2</v>
      </c>
      <c r="O33" s="17">
        <v>2</v>
      </c>
      <c r="P33" s="12">
        <v>0</v>
      </c>
      <c r="Q33" s="18">
        <v>0</v>
      </c>
      <c r="R33" s="19">
        <v>0</v>
      </c>
      <c r="S33" s="16">
        <f t="shared" si="2"/>
        <v>4</v>
      </c>
      <c r="T33" s="30">
        <f t="shared" si="3"/>
        <v>14</v>
      </c>
      <c r="U33" s="32" t="s">
        <v>200</v>
      </c>
      <c r="V33" s="32">
        <v>0</v>
      </c>
      <c r="W33" s="32">
        <v>1</v>
      </c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FU33" s="47"/>
      <c r="FV33" s="47"/>
      <c r="FW33" s="47"/>
      <c r="FX33" s="47"/>
      <c r="FY33" s="47"/>
      <c r="FZ33" s="47"/>
      <c r="GA33" s="47"/>
      <c r="GB33" s="47"/>
      <c r="GC33" s="47"/>
      <c r="GD33" s="47"/>
      <c r="GE33" s="47"/>
      <c r="GF33" s="47"/>
      <c r="GG33" s="47"/>
      <c r="GH33" s="47"/>
      <c r="GI33" s="47"/>
    </row>
    <row r="34" spans="1:191" ht="15.75" customHeight="1" x14ac:dyDescent="0.2">
      <c r="A34" s="11" t="s">
        <v>40</v>
      </c>
      <c r="B34" s="12" t="s">
        <v>41</v>
      </c>
      <c r="C34" s="12" t="s">
        <v>37</v>
      </c>
      <c r="D34" s="13">
        <v>1</v>
      </c>
      <c r="E34" s="13">
        <v>0</v>
      </c>
      <c r="F34" s="13">
        <v>0</v>
      </c>
      <c r="G34" s="12" t="s">
        <v>205</v>
      </c>
      <c r="H34" s="14">
        <v>1</v>
      </c>
      <c r="I34" s="14">
        <v>0</v>
      </c>
      <c r="J34" s="14">
        <v>1</v>
      </c>
      <c r="K34" s="12" t="s">
        <v>205</v>
      </c>
      <c r="L34" s="15">
        <v>0</v>
      </c>
      <c r="M34" s="16">
        <f t="shared" ref="M34:M35" si="4">SUM(D34:L34)</f>
        <v>3</v>
      </c>
      <c r="N34" s="17">
        <v>2</v>
      </c>
      <c r="O34" s="17">
        <v>2</v>
      </c>
      <c r="P34" s="12">
        <v>0</v>
      </c>
      <c r="Q34" s="18">
        <v>1</v>
      </c>
      <c r="R34" s="19">
        <v>0</v>
      </c>
      <c r="S34" s="16">
        <f t="shared" ref="S34:S35" si="5">SUM(N34:R34)</f>
        <v>5</v>
      </c>
      <c r="T34" s="30">
        <f t="shared" ref="T34:T35" si="6">M34+S34</f>
        <v>8</v>
      </c>
      <c r="U34" s="32" t="s">
        <v>201</v>
      </c>
      <c r="V34" s="32">
        <v>2</v>
      </c>
      <c r="W34" s="32">
        <v>3</v>
      </c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FU34" s="47"/>
      <c r="FV34" s="47"/>
      <c r="FW34" s="47"/>
      <c r="FX34" s="47"/>
      <c r="FY34" s="47"/>
      <c r="FZ34" s="47"/>
      <c r="GA34" s="47"/>
      <c r="GB34" s="47"/>
      <c r="GC34" s="47"/>
      <c r="GD34" s="47"/>
      <c r="GE34" s="47"/>
      <c r="GF34" s="47"/>
      <c r="GG34" s="47"/>
      <c r="GH34" s="47"/>
      <c r="GI34" s="47"/>
    </row>
    <row r="35" spans="1:191" ht="15.75" customHeight="1" x14ac:dyDescent="0.2">
      <c r="A35" s="11" t="s">
        <v>40</v>
      </c>
      <c r="B35" s="12" t="s">
        <v>41</v>
      </c>
      <c r="C35" s="12" t="s">
        <v>37</v>
      </c>
      <c r="D35" s="13">
        <v>1</v>
      </c>
      <c r="E35" s="13">
        <v>0</v>
      </c>
      <c r="F35" s="13">
        <v>0</v>
      </c>
      <c r="G35" s="12" t="s">
        <v>205</v>
      </c>
      <c r="H35" s="14">
        <v>1</v>
      </c>
      <c r="I35" s="14">
        <v>0</v>
      </c>
      <c r="J35" s="14">
        <v>1</v>
      </c>
      <c r="K35" s="12" t="s">
        <v>205</v>
      </c>
      <c r="L35" s="15">
        <v>0</v>
      </c>
      <c r="M35" s="16">
        <f t="shared" si="4"/>
        <v>3</v>
      </c>
      <c r="N35" s="17">
        <v>2</v>
      </c>
      <c r="O35" s="17">
        <v>2</v>
      </c>
      <c r="P35" s="12">
        <v>0</v>
      </c>
      <c r="Q35" s="18">
        <v>1</v>
      </c>
      <c r="R35" s="19">
        <v>0</v>
      </c>
      <c r="S35" s="16">
        <f t="shared" si="5"/>
        <v>5</v>
      </c>
      <c r="T35" s="30">
        <f t="shared" si="6"/>
        <v>8</v>
      </c>
      <c r="U35" s="32" t="s">
        <v>201</v>
      </c>
      <c r="V35" s="32">
        <v>2</v>
      </c>
      <c r="W35" s="32">
        <v>3</v>
      </c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47"/>
      <c r="GG35" s="47"/>
      <c r="GH35" s="47"/>
      <c r="GI35" s="47"/>
    </row>
    <row r="36" spans="1:191" ht="15.75" customHeight="1" x14ac:dyDescent="0.2">
      <c r="A36" s="11" t="s">
        <v>40</v>
      </c>
      <c r="B36" s="12" t="s">
        <v>41</v>
      </c>
      <c r="C36" s="12" t="s">
        <v>37</v>
      </c>
      <c r="D36" s="13">
        <v>1</v>
      </c>
      <c r="E36" s="13">
        <v>0</v>
      </c>
      <c r="F36" s="13">
        <v>0</v>
      </c>
      <c r="G36" s="12" t="s">
        <v>205</v>
      </c>
      <c r="H36" s="14">
        <v>1</v>
      </c>
      <c r="I36" s="14">
        <v>0</v>
      </c>
      <c r="J36" s="14">
        <v>1</v>
      </c>
      <c r="K36" s="12" t="s">
        <v>205</v>
      </c>
      <c r="L36" s="15">
        <v>0</v>
      </c>
      <c r="M36" s="16">
        <f t="shared" si="1"/>
        <v>3</v>
      </c>
      <c r="N36" s="17">
        <v>2</v>
      </c>
      <c r="O36" s="17">
        <v>2</v>
      </c>
      <c r="P36" s="12">
        <v>0</v>
      </c>
      <c r="Q36" s="18">
        <v>1</v>
      </c>
      <c r="R36" s="19">
        <v>0</v>
      </c>
      <c r="S36" s="16">
        <f t="shared" si="2"/>
        <v>5</v>
      </c>
      <c r="T36" s="30">
        <f t="shared" si="3"/>
        <v>8</v>
      </c>
      <c r="U36" s="32" t="s">
        <v>201</v>
      </c>
      <c r="V36" s="32">
        <v>2</v>
      </c>
      <c r="W36" s="32">
        <v>2</v>
      </c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</row>
    <row r="37" spans="1:191" ht="15.75" customHeight="1" x14ac:dyDescent="0.2">
      <c r="A37" s="11" t="s">
        <v>42</v>
      </c>
      <c r="B37" s="12" t="s">
        <v>43</v>
      </c>
      <c r="C37" s="12" t="s">
        <v>37</v>
      </c>
      <c r="D37" s="13">
        <v>0</v>
      </c>
      <c r="E37" s="13">
        <v>0</v>
      </c>
      <c r="F37" s="13">
        <v>0</v>
      </c>
      <c r="G37" s="12">
        <v>0</v>
      </c>
      <c r="H37" s="14">
        <v>1</v>
      </c>
      <c r="I37" s="14">
        <v>1</v>
      </c>
      <c r="J37" s="14">
        <v>1</v>
      </c>
      <c r="K37" s="12">
        <v>0</v>
      </c>
      <c r="L37" s="15">
        <v>0</v>
      </c>
      <c r="M37" s="16">
        <f t="shared" si="1"/>
        <v>3</v>
      </c>
      <c r="N37" s="17">
        <v>1</v>
      </c>
      <c r="O37" s="17">
        <v>1</v>
      </c>
      <c r="P37" s="12">
        <v>0</v>
      </c>
      <c r="Q37" s="18">
        <v>1</v>
      </c>
      <c r="R37" s="19">
        <v>0</v>
      </c>
      <c r="S37" s="16">
        <f t="shared" si="2"/>
        <v>3</v>
      </c>
      <c r="T37" s="30">
        <f t="shared" si="3"/>
        <v>6</v>
      </c>
      <c r="U37" s="32" t="s">
        <v>201</v>
      </c>
      <c r="V37" s="32">
        <v>12</v>
      </c>
      <c r="W37" s="32">
        <v>3</v>
      </c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</row>
    <row r="38" spans="1:191" ht="15.75" customHeight="1" x14ac:dyDescent="0.2">
      <c r="A38" s="11" t="s">
        <v>42</v>
      </c>
      <c r="B38" s="12" t="s">
        <v>43</v>
      </c>
      <c r="C38" s="12" t="s">
        <v>37</v>
      </c>
      <c r="D38" s="13">
        <v>0</v>
      </c>
      <c r="E38" s="13">
        <v>0</v>
      </c>
      <c r="F38" s="13">
        <v>0</v>
      </c>
      <c r="G38" s="12">
        <v>0</v>
      </c>
      <c r="H38" s="14">
        <v>1</v>
      </c>
      <c r="I38" s="14">
        <v>1</v>
      </c>
      <c r="J38" s="14">
        <v>1</v>
      </c>
      <c r="K38" s="12">
        <v>0</v>
      </c>
      <c r="L38" s="15">
        <v>0</v>
      </c>
      <c r="M38" s="16">
        <f t="shared" si="1"/>
        <v>3</v>
      </c>
      <c r="N38" s="17">
        <v>1</v>
      </c>
      <c r="O38" s="17">
        <v>1</v>
      </c>
      <c r="P38" s="12">
        <v>0</v>
      </c>
      <c r="Q38" s="18">
        <v>1</v>
      </c>
      <c r="R38" s="19">
        <v>0</v>
      </c>
      <c r="S38" s="16">
        <f t="shared" si="2"/>
        <v>3</v>
      </c>
      <c r="T38" s="30">
        <f t="shared" si="3"/>
        <v>6</v>
      </c>
      <c r="U38" s="32" t="s">
        <v>200</v>
      </c>
      <c r="V38" s="32">
        <v>0</v>
      </c>
      <c r="W38" s="32">
        <v>1</v>
      </c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</row>
    <row r="39" spans="1:191" ht="15.75" customHeight="1" x14ac:dyDescent="0.2">
      <c r="A39" s="11" t="s">
        <v>42</v>
      </c>
      <c r="B39" s="12" t="s">
        <v>43</v>
      </c>
      <c r="C39" s="12" t="s">
        <v>37</v>
      </c>
      <c r="D39" s="13">
        <v>0</v>
      </c>
      <c r="E39" s="13">
        <v>0</v>
      </c>
      <c r="F39" s="13">
        <v>0</v>
      </c>
      <c r="G39" s="12">
        <v>0</v>
      </c>
      <c r="H39" s="14">
        <v>1</v>
      </c>
      <c r="I39" s="14">
        <v>1</v>
      </c>
      <c r="J39" s="14">
        <v>1</v>
      </c>
      <c r="K39" s="12">
        <v>0</v>
      </c>
      <c r="L39" s="15">
        <v>0</v>
      </c>
      <c r="M39" s="16">
        <f t="shared" si="1"/>
        <v>3</v>
      </c>
      <c r="N39" s="17">
        <v>1</v>
      </c>
      <c r="O39" s="17">
        <v>1</v>
      </c>
      <c r="P39" s="12">
        <v>0</v>
      </c>
      <c r="Q39" s="18">
        <v>1</v>
      </c>
      <c r="R39" s="19">
        <v>0</v>
      </c>
      <c r="S39" s="16">
        <f t="shared" si="2"/>
        <v>3</v>
      </c>
      <c r="T39" s="30">
        <f t="shared" si="3"/>
        <v>6</v>
      </c>
      <c r="U39" s="32" t="s">
        <v>201</v>
      </c>
      <c r="V39" s="32">
        <v>2</v>
      </c>
      <c r="W39" s="32">
        <v>2</v>
      </c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</row>
    <row r="40" spans="1:191" ht="15.75" customHeight="1" x14ac:dyDescent="0.2">
      <c r="A40" s="11" t="s">
        <v>42</v>
      </c>
      <c r="B40" s="12" t="s">
        <v>43</v>
      </c>
      <c r="C40" s="12" t="s">
        <v>37</v>
      </c>
      <c r="D40" s="13">
        <v>0</v>
      </c>
      <c r="E40" s="13">
        <v>0</v>
      </c>
      <c r="F40" s="13">
        <v>0</v>
      </c>
      <c r="G40" s="12">
        <v>0</v>
      </c>
      <c r="H40" s="14">
        <v>1</v>
      </c>
      <c r="I40" s="14">
        <v>1</v>
      </c>
      <c r="J40" s="14">
        <v>1</v>
      </c>
      <c r="K40" s="12">
        <v>0</v>
      </c>
      <c r="L40" s="15">
        <v>0</v>
      </c>
      <c r="M40" s="16">
        <f t="shared" si="1"/>
        <v>3</v>
      </c>
      <c r="N40" s="17">
        <v>1</v>
      </c>
      <c r="O40" s="17">
        <v>1</v>
      </c>
      <c r="P40" s="12">
        <v>0</v>
      </c>
      <c r="Q40" s="18">
        <v>1</v>
      </c>
      <c r="R40" s="19">
        <v>0</v>
      </c>
      <c r="S40" s="16">
        <f t="shared" si="2"/>
        <v>3</v>
      </c>
      <c r="T40" s="30">
        <f t="shared" si="3"/>
        <v>6</v>
      </c>
      <c r="U40" s="32" t="s">
        <v>201</v>
      </c>
      <c r="V40" s="32">
        <v>1</v>
      </c>
      <c r="W40" s="32">
        <v>1</v>
      </c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47"/>
      <c r="GG40" s="47"/>
      <c r="GH40" s="47"/>
      <c r="GI40" s="47"/>
    </row>
    <row r="41" spans="1:191" ht="15.75" customHeight="1" x14ac:dyDescent="0.2">
      <c r="A41" s="11" t="s">
        <v>44</v>
      </c>
      <c r="B41" s="12" t="s">
        <v>45</v>
      </c>
      <c r="C41" s="12" t="s">
        <v>37</v>
      </c>
      <c r="D41" s="13">
        <v>1</v>
      </c>
      <c r="E41" s="13">
        <v>2</v>
      </c>
      <c r="F41" s="13">
        <v>1</v>
      </c>
      <c r="G41" s="12" t="s">
        <v>206</v>
      </c>
      <c r="H41" s="14">
        <v>0</v>
      </c>
      <c r="I41" s="14">
        <v>0</v>
      </c>
      <c r="J41" s="14">
        <v>1</v>
      </c>
      <c r="K41" s="12">
        <v>0</v>
      </c>
      <c r="L41" s="15">
        <v>0</v>
      </c>
      <c r="M41" s="16">
        <f t="shared" si="1"/>
        <v>5</v>
      </c>
      <c r="N41" s="17">
        <v>2</v>
      </c>
      <c r="O41" s="17">
        <v>1</v>
      </c>
      <c r="P41" s="12" t="s">
        <v>205</v>
      </c>
      <c r="Q41" s="18">
        <v>1</v>
      </c>
      <c r="R41" s="19">
        <v>1</v>
      </c>
      <c r="S41" s="16">
        <f t="shared" si="2"/>
        <v>5</v>
      </c>
      <c r="T41" s="30">
        <f t="shared" si="3"/>
        <v>10</v>
      </c>
      <c r="U41" s="32" t="s">
        <v>201</v>
      </c>
      <c r="V41" s="32">
        <v>1</v>
      </c>
      <c r="W41" s="32">
        <v>1</v>
      </c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</row>
    <row r="42" spans="1:191" ht="15.75" customHeight="1" x14ac:dyDescent="0.2">
      <c r="A42" s="11" t="s">
        <v>44</v>
      </c>
      <c r="B42" s="12" t="s">
        <v>45</v>
      </c>
      <c r="C42" s="12" t="s">
        <v>37</v>
      </c>
      <c r="D42" s="13">
        <v>1</v>
      </c>
      <c r="E42" s="13">
        <v>2</v>
      </c>
      <c r="F42" s="13">
        <v>1</v>
      </c>
      <c r="G42" s="12" t="s">
        <v>206</v>
      </c>
      <c r="H42" s="14">
        <v>0</v>
      </c>
      <c r="I42" s="14">
        <v>0</v>
      </c>
      <c r="J42" s="14">
        <v>1</v>
      </c>
      <c r="K42" s="12">
        <v>0</v>
      </c>
      <c r="L42" s="15">
        <v>0</v>
      </c>
      <c r="M42" s="16">
        <f t="shared" si="1"/>
        <v>5</v>
      </c>
      <c r="N42" s="17">
        <v>2</v>
      </c>
      <c r="O42" s="17">
        <v>1</v>
      </c>
      <c r="P42" s="12" t="s">
        <v>205</v>
      </c>
      <c r="Q42" s="18">
        <v>1</v>
      </c>
      <c r="R42" s="19">
        <v>1</v>
      </c>
      <c r="S42" s="16">
        <f t="shared" si="2"/>
        <v>5</v>
      </c>
      <c r="T42" s="30">
        <f t="shared" si="3"/>
        <v>10</v>
      </c>
      <c r="U42" s="32" t="s">
        <v>200</v>
      </c>
      <c r="V42" s="32">
        <v>0</v>
      </c>
      <c r="W42" s="32">
        <v>1</v>
      </c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</row>
    <row r="43" spans="1:191" ht="15.75" customHeight="1" x14ac:dyDescent="0.2">
      <c r="A43" s="11" t="s">
        <v>44</v>
      </c>
      <c r="B43" s="12" t="s">
        <v>45</v>
      </c>
      <c r="C43" s="12" t="s">
        <v>37</v>
      </c>
      <c r="D43" s="13">
        <v>1</v>
      </c>
      <c r="E43" s="13">
        <v>2</v>
      </c>
      <c r="F43" s="13">
        <v>1</v>
      </c>
      <c r="G43" s="12" t="s">
        <v>206</v>
      </c>
      <c r="H43" s="14">
        <v>0</v>
      </c>
      <c r="I43" s="14">
        <v>0</v>
      </c>
      <c r="J43" s="14">
        <v>1</v>
      </c>
      <c r="K43" s="12">
        <v>0</v>
      </c>
      <c r="L43" s="15">
        <v>0</v>
      </c>
      <c r="M43" s="16">
        <f t="shared" si="1"/>
        <v>5</v>
      </c>
      <c r="N43" s="17">
        <v>2</v>
      </c>
      <c r="O43" s="17">
        <v>1</v>
      </c>
      <c r="P43" s="12" t="s">
        <v>205</v>
      </c>
      <c r="Q43" s="18">
        <v>1</v>
      </c>
      <c r="R43" s="19">
        <v>1</v>
      </c>
      <c r="S43" s="16">
        <f t="shared" si="2"/>
        <v>5</v>
      </c>
      <c r="T43" s="30">
        <f t="shared" si="3"/>
        <v>10</v>
      </c>
      <c r="U43" s="32" t="s">
        <v>199</v>
      </c>
      <c r="V43" s="32">
        <v>12</v>
      </c>
      <c r="W43" s="32">
        <v>3</v>
      </c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47"/>
      <c r="GG43" s="47"/>
      <c r="GH43" s="47"/>
      <c r="GI43" s="47"/>
    </row>
    <row r="44" spans="1:191" ht="15.75" customHeight="1" x14ac:dyDescent="0.2">
      <c r="A44" s="11" t="s">
        <v>44</v>
      </c>
      <c r="B44" s="12" t="s">
        <v>45</v>
      </c>
      <c r="C44" s="12" t="s">
        <v>37</v>
      </c>
      <c r="D44" s="13">
        <v>1</v>
      </c>
      <c r="E44" s="13">
        <v>2</v>
      </c>
      <c r="F44" s="13">
        <v>1</v>
      </c>
      <c r="G44" s="12" t="s">
        <v>206</v>
      </c>
      <c r="H44" s="14">
        <v>0</v>
      </c>
      <c r="I44" s="14">
        <v>0</v>
      </c>
      <c r="J44" s="14">
        <v>1</v>
      </c>
      <c r="K44" s="12">
        <v>0</v>
      </c>
      <c r="L44" s="15">
        <v>0</v>
      </c>
      <c r="M44" s="16">
        <f t="shared" si="1"/>
        <v>5</v>
      </c>
      <c r="N44" s="17">
        <v>2</v>
      </c>
      <c r="O44" s="17">
        <v>1</v>
      </c>
      <c r="P44" s="12" t="s">
        <v>205</v>
      </c>
      <c r="Q44" s="18">
        <v>1</v>
      </c>
      <c r="R44" s="19">
        <v>1</v>
      </c>
      <c r="S44" s="16">
        <f t="shared" si="2"/>
        <v>5</v>
      </c>
      <c r="T44" s="30">
        <f t="shared" si="3"/>
        <v>10</v>
      </c>
      <c r="U44" s="32" t="s">
        <v>201</v>
      </c>
      <c r="V44" s="32">
        <v>2</v>
      </c>
      <c r="W44" s="32">
        <v>3</v>
      </c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</row>
    <row r="45" spans="1:191" ht="15.75" customHeight="1" x14ac:dyDescent="0.2">
      <c r="A45" s="11" t="s">
        <v>46</v>
      </c>
      <c r="B45" s="12" t="s">
        <v>47</v>
      </c>
      <c r="C45" s="12" t="s">
        <v>37</v>
      </c>
      <c r="D45" s="13">
        <v>2</v>
      </c>
      <c r="E45" s="13">
        <v>1</v>
      </c>
      <c r="F45" s="13">
        <v>1</v>
      </c>
      <c r="G45" s="12" t="s">
        <v>205</v>
      </c>
      <c r="H45" s="14">
        <v>1</v>
      </c>
      <c r="I45" s="14">
        <v>1</v>
      </c>
      <c r="J45" s="14">
        <v>1</v>
      </c>
      <c r="K45" s="12">
        <v>0</v>
      </c>
      <c r="L45" s="15">
        <v>0</v>
      </c>
      <c r="M45" s="16">
        <f t="shared" si="1"/>
        <v>7</v>
      </c>
      <c r="N45" s="17">
        <v>0</v>
      </c>
      <c r="O45" s="17">
        <v>1</v>
      </c>
      <c r="P45" s="12" t="s">
        <v>206</v>
      </c>
      <c r="Q45" s="18">
        <v>1</v>
      </c>
      <c r="R45" s="19">
        <v>0</v>
      </c>
      <c r="S45" s="16">
        <f t="shared" si="2"/>
        <v>2</v>
      </c>
      <c r="T45" s="30">
        <f t="shared" si="3"/>
        <v>9</v>
      </c>
      <c r="U45" s="32" t="s">
        <v>201</v>
      </c>
      <c r="V45" s="32">
        <v>2</v>
      </c>
      <c r="W45" s="32">
        <v>2</v>
      </c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</row>
    <row r="46" spans="1:191" ht="15.75" customHeight="1" x14ac:dyDescent="0.2">
      <c r="A46" s="11" t="s">
        <v>46</v>
      </c>
      <c r="B46" s="12" t="s">
        <v>47</v>
      </c>
      <c r="C46" s="12" t="s">
        <v>37</v>
      </c>
      <c r="D46" s="13">
        <v>2</v>
      </c>
      <c r="E46" s="13">
        <v>1</v>
      </c>
      <c r="F46" s="13">
        <v>1</v>
      </c>
      <c r="G46" s="12" t="s">
        <v>205</v>
      </c>
      <c r="H46" s="14">
        <v>1</v>
      </c>
      <c r="I46" s="14">
        <v>1</v>
      </c>
      <c r="J46" s="14">
        <v>1</v>
      </c>
      <c r="K46" s="12">
        <v>0</v>
      </c>
      <c r="L46" s="15">
        <v>0</v>
      </c>
      <c r="M46" s="16">
        <f t="shared" si="1"/>
        <v>7</v>
      </c>
      <c r="N46" s="17">
        <v>0</v>
      </c>
      <c r="O46" s="17">
        <v>1</v>
      </c>
      <c r="P46" s="12" t="s">
        <v>206</v>
      </c>
      <c r="Q46" s="18">
        <v>1</v>
      </c>
      <c r="R46" s="19">
        <v>0</v>
      </c>
      <c r="S46" s="16">
        <f t="shared" si="2"/>
        <v>2</v>
      </c>
      <c r="T46" s="30">
        <f t="shared" si="3"/>
        <v>9</v>
      </c>
      <c r="U46" s="32" t="s">
        <v>201</v>
      </c>
      <c r="V46" s="32">
        <v>2</v>
      </c>
      <c r="W46" s="32">
        <v>2</v>
      </c>
    </row>
    <row r="47" spans="1:191" ht="15.75" customHeight="1" x14ac:dyDescent="0.2">
      <c r="A47" s="11" t="s">
        <v>46</v>
      </c>
      <c r="B47" s="12" t="s">
        <v>47</v>
      </c>
      <c r="C47" s="12" t="s">
        <v>37</v>
      </c>
      <c r="D47" s="13">
        <v>2</v>
      </c>
      <c r="E47" s="13">
        <v>1</v>
      </c>
      <c r="F47" s="13">
        <v>1</v>
      </c>
      <c r="G47" s="12" t="s">
        <v>205</v>
      </c>
      <c r="H47" s="14">
        <v>1</v>
      </c>
      <c r="I47" s="14">
        <v>1</v>
      </c>
      <c r="J47" s="14">
        <v>1</v>
      </c>
      <c r="K47" s="12">
        <v>0</v>
      </c>
      <c r="L47" s="15">
        <v>0</v>
      </c>
      <c r="M47" s="16">
        <f t="shared" si="1"/>
        <v>7</v>
      </c>
      <c r="N47" s="17">
        <v>0</v>
      </c>
      <c r="O47" s="17">
        <v>1</v>
      </c>
      <c r="P47" s="12" t="s">
        <v>206</v>
      </c>
      <c r="Q47" s="18">
        <v>1</v>
      </c>
      <c r="R47" s="19">
        <v>0</v>
      </c>
      <c r="S47" s="16">
        <f t="shared" si="2"/>
        <v>2</v>
      </c>
      <c r="T47" s="30">
        <f t="shared" si="3"/>
        <v>9</v>
      </c>
      <c r="U47" s="32" t="s">
        <v>201</v>
      </c>
      <c r="V47" s="32">
        <v>12</v>
      </c>
      <c r="W47" s="32">
        <v>1</v>
      </c>
    </row>
    <row r="48" spans="1:191" ht="15.75" customHeight="1" x14ac:dyDescent="0.2">
      <c r="A48" s="11" t="s">
        <v>48</v>
      </c>
      <c r="B48" s="12" t="s">
        <v>49</v>
      </c>
      <c r="C48" s="12" t="s">
        <v>37</v>
      </c>
      <c r="D48" s="13">
        <v>0</v>
      </c>
      <c r="E48" s="13">
        <v>0</v>
      </c>
      <c r="F48" s="13">
        <v>0</v>
      </c>
      <c r="G48" s="12">
        <v>0</v>
      </c>
      <c r="H48" s="14">
        <v>0</v>
      </c>
      <c r="I48" s="14">
        <v>0</v>
      </c>
      <c r="J48" s="14">
        <v>1</v>
      </c>
      <c r="K48" s="12">
        <v>0</v>
      </c>
      <c r="L48" s="15">
        <v>0</v>
      </c>
      <c r="M48" s="16">
        <f t="shared" si="1"/>
        <v>1</v>
      </c>
      <c r="N48" s="17">
        <v>0</v>
      </c>
      <c r="O48" s="17">
        <v>0</v>
      </c>
      <c r="P48" s="12">
        <v>0</v>
      </c>
      <c r="Q48" s="18">
        <v>1</v>
      </c>
      <c r="R48" s="19">
        <v>0</v>
      </c>
      <c r="S48" s="16">
        <f t="shared" si="2"/>
        <v>1</v>
      </c>
      <c r="T48" s="30">
        <f t="shared" si="3"/>
        <v>2</v>
      </c>
      <c r="U48" s="32" t="s">
        <v>201</v>
      </c>
      <c r="V48" s="32">
        <v>12</v>
      </c>
      <c r="W48" s="32">
        <v>3</v>
      </c>
    </row>
    <row r="49" spans="1:23" ht="15.75" customHeight="1" x14ac:dyDescent="0.2">
      <c r="A49" s="11" t="s">
        <v>48</v>
      </c>
      <c r="B49" s="12" t="s">
        <v>49</v>
      </c>
      <c r="C49" s="12" t="s">
        <v>37</v>
      </c>
      <c r="D49" s="13">
        <v>0</v>
      </c>
      <c r="E49" s="13">
        <v>0</v>
      </c>
      <c r="F49" s="13">
        <v>0</v>
      </c>
      <c r="G49" s="12">
        <v>0</v>
      </c>
      <c r="H49" s="14">
        <v>0</v>
      </c>
      <c r="I49" s="14">
        <v>0</v>
      </c>
      <c r="J49" s="14">
        <v>1</v>
      </c>
      <c r="K49" s="12">
        <v>0</v>
      </c>
      <c r="L49" s="15">
        <v>0</v>
      </c>
      <c r="M49" s="16">
        <f t="shared" si="1"/>
        <v>1</v>
      </c>
      <c r="N49" s="17">
        <v>0</v>
      </c>
      <c r="O49" s="17">
        <v>0</v>
      </c>
      <c r="P49" s="12">
        <v>0</v>
      </c>
      <c r="Q49" s="18">
        <v>1</v>
      </c>
      <c r="R49" s="19">
        <v>0</v>
      </c>
      <c r="S49" s="16">
        <f t="shared" si="2"/>
        <v>1</v>
      </c>
      <c r="T49" s="30">
        <f t="shared" si="3"/>
        <v>2</v>
      </c>
      <c r="U49" s="32" t="s">
        <v>201</v>
      </c>
      <c r="V49" s="32">
        <v>2</v>
      </c>
      <c r="W49" s="32">
        <v>1</v>
      </c>
    </row>
    <row r="50" spans="1:23" ht="15.75" customHeight="1" x14ac:dyDescent="0.2">
      <c r="A50" s="11" t="s">
        <v>48</v>
      </c>
      <c r="B50" s="12" t="s">
        <v>49</v>
      </c>
      <c r="C50" s="12" t="s">
        <v>37</v>
      </c>
      <c r="D50" s="13">
        <v>0</v>
      </c>
      <c r="E50" s="13">
        <v>0</v>
      </c>
      <c r="F50" s="13">
        <v>0</v>
      </c>
      <c r="G50" s="12">
        <v>0</v>
      </c>
      <c r="H50" s="14">
        <v>0</v>
      </c>
      <c r="I50" s="14">
        <v>0</v>
      </c>
      <c r="J50" s="14">
        <v>1</v>
      </c>
      <c r="K50" s="12">
        <v>0</v>
      </c>
      <c r="L50" s="15">
        <v>0</v>
      </c>
      <c r="M50" s="16">
        <f t="shared" si="1"/>
        <v>1</v>
      </c>
      <c r="N50" s="17">
        <v>0</v>
      </c>
      <c r="O50" s="17">
        <v>0</v>
      </c>
      <c r="P50" s="12">
        <v>0</v>
      </c>
      <c r="Q50" s="18">
        <v>1</v>
      </c>
      <c r="R50" s="19">
        <v>0</v>
      </c>
      <c r="S50" s="16">
        <f t="shared" si="2"/>
        <v>1</v>
      </c>
      <c r="T50" s="30">
        <f t="shared" si="3"/>
        <v>2</v>
      </c>
      <c r="U50" s="32" t="s">
        <v>201</v>
      </c>
      <c r="V50" s="32">
        <v>1</v>
      </c>
      <c r="W50" s="32">
        <v>1</v>
      </c>
    </row>
    <row r="51" spans="1:23" ht="15.75" customHeight="1" x14ac:dyDescent="0.2">
      <c r="A51" s="11" t="s">
        <v>50</v>
      </c>
      <c r="B51" s="12" t="s">
        <v>51</v>
      </c>
      <c r="C51" s="12" t="s">
        <v>37</v>
      </c>
      <c r="D51" s="13">
        <v>1</v>
      </c>
      <c r="E51" s="13">
        <v>1</v>
      </c>
      <c r="F51" s="13">
        <v>1</v>
      </c>
      <c r="G51" s="12">
        <v>0</v>
      </c>
      <c r="H51" s="14">
        <v>1</v>
      </c>
      <c r="I51" s="14">
        <v>1</v>
      </c>
      <c r="J51" s="14">
        <v>2</v>
      </c>
      <c r="K51" s="12">
        <v>0</v>
      </c>
      <c r="L51" s="15">
        <v>1</v>
      </c>
      <c r="M51" s="16">
        <f t="shared" si="1"/>
        <v>8</v>
      </c>
      <c r="N51" s="17">
        <v>3</v>
      </c>
      <c r="O51" s="17">
        <v>3</v>
      </c>
      <c r="P51" s="12">
        <v>0</v>
      </c>
      <c r="Q51" s="18">
        <v>0</v>
      </c>
      <c r="R51" s="19">
        <v>0</v>
      </c>
      <c r="S51" s="16">
        <f t="shared" si="2"/>
        <v>6</v>
      </c>
      <c r="T51" s="30">
        <f t="shared" si="3"/>
        <v>14</v>
      </c>
      <c r="U51" s="32" t="s">
        <v>201</v>
      </c>
      <c r="V51" s="32">
        <v>12</v>
      </c>
      <c r="W51" s="32">
        <v>3</v>
      </c>
    </row>
    <row r="52" spans="1:23" ht="15.75" customHeight="1" x14ac:dyDescent="0.2">
      <c r="A52" s="11" t="s">
        <v>50</v>
      </c>
      <c r="B52" s="12" t="s">
        <v>51</v>
      </c>
      <c r="C52" s="12" t="s">
        <v>37</v>
      </c>
      <c r="D52" s="13">
        <v>1</v>
      </c>
      <c r="E52" s="13">
        <v>1</v>
      </c>
      <c r="F52" s="13">
        <v>1</v>
      </c>
      <c r="G52" s="12">
        <v>0</v>
      </c>
      <c r="H52" s="14">
        <v>1</v>
      </c>
      <c r="I52" s="14">
        <v>1</v>
      </c>
      <c r="J52" s="14">
        <v>2</v>
      </c>
      <c r="K52" s="12">
        <v>0</v>
      </c>
      <c r="L52" s="15">
        <v>1</v>
      </c>
      <c r="M52" s="16">
        <f t="shared" si="1"/>
        <v>8</v>
      </c>
      <c r="N52" s="17">
        <v>3</v>
      </c>
      <c r="O52" s="17">
        <v>3</v>
      </c>
      <c r="P52" s="12">
        <v>0</v>
      </c>
      <c r="Q52" s="18">
        <v>0</v>
      </c>
      <c r="R52" s="19">
        <v>0</v>
      </c>
      <c r="S52" s="16">
        <f t="shared" si="2"/>
        <v>6</v>
      </c>
      <c r="T52" s="30">
        <f t="shared" si="3"/>
        <v>14</v>
      </c>
      <c r="U52" s="32" t="s">
        <v>201</v>
      </c>
      <c r="V52" s="32">
        <v>2</v>
      </c>
      <c r="W52" s="32">
        <v>2</v>
      </c>
    </row>
    <row r="53" spans="1:23" ht="15.75" customHeight="1" x14ac:dyDescent="0.2">
      <c r="A53" s="11" t="s">
        <v>50</v>
      </c>
      <c r="B53" s="12" t="s">
        <v>51</v>
      </c>
      <c r="C53" s="12" t="s">
        <v>37</v>
      </c>
      <c r="D53" s="13">
        <v>1</v>
      </c>
      <c r="E53" s="13">
        <v>1</v>
      </c>
      <c r="F53" s="13">
        <v>1</v>
      </c>
      <c r="G53" s="12">
        <v>0</v>
      </c>
      <c r="H53" s="14">
        <v>1</v>
      </c>
      <c r="I53" s="14">
        <v>1</v>
      </c>
      <c r="J53" s="14">
        <v>2</v>
      </c>
      <c r="K53" s="12">
        <v>0</v>
      </c>
      <c r="L53" s="15">
        <v>1</v>
      </c>
      <c r="M53" s="16">
        <f t="shared" si="1"/>
        <v>8</v>
      </c>
      <c r="N53" s="17">
        <v>3</v>
      </c>
      <c r="O53" s="17">
        <v>3</v>
      </c>
      <c r="P53" s="12">
        <v>0</v>
      </c>
      <c r="Q53" s="18">
        <v>0</v>
      </c>
      <c r="R53" s="19">
        <v>0</v>
      </c>
      <c r="S53" s="16">
        <f t="shared" si="2"/>
        <v>6</v>
      </c>
      <c r="T53" s="30">
        <f t="shared" si="3"/>
        <v>14</v>
      </c>
      <c r="U53" s="32" t="s">
        <v>201</v>
      </c>
      <c r="V53" s="32">
        <v>1</v>
      </c>
      <c r="W53" s="32">
        <v>3</v>
      </c>
    </row>
    <row r="54" spans="1:23" ht="15.75" customHeight="1" x14ac:dyDescent="0.2">
      <c r="A54" s="11" t="s">
        <v>50</v>
      </c>
      <c r="B54" s="12" t="s">
        <v>51</v>
      </c>
      <c r="C54" s="12" t="s">
        <v>37</v>
      </c>
      <c r="D54" s="13">
        <v>1</v>
      </c>
      <c r="E54" s="13">
        <v>1</v>
      </c>
      <c r="F54" s="13">
        <v>1</v>
      </c>
      <c r="G54" s="12">
        <v>0</v>
      </c>
      <c r="H54" s="14">
        <v>1</v>
      </c>
      <c r="I54" s="14">
        <v>1</v>
      </c>
      <c r="J54" s="14">
        <v>2</v>
      </c>
      <c r="K54" s="12">
        <v>0</v>
      </c>
      <c r="L54" s="15">
        <v>1</v>
      </c>
      <c r="M54" s="16">
        <f t="shared" si="1"/>
        <v>8</v>
      </c>
      <c r="N54" s="17">
        <v>3</v>
      </c>
      <c r="O54" s="17">
        <v>3</v>
      </c>
      <c r="P54" s="12">
        <v>0</v>
      </c>
      <c r="Q54" s="18">
        <v>0</v>
      </c>
      <c r="R54" s="19">
        <v>0</v>
      </c>
      <c r="S54" s="16">
        <f t="shared" si="2"/>
        <v>6</v>
      </c>
      <c r="T54" s="30">
        <f t="shared" si="3"/>
        <v>14</v>
      </c>
      <c r="U54" s="32" t="s">
        <v>201</v>
      </c>
      <c r="V54" s="32">
        <v>2</v>
      </c>
      <c r="W54" s="32">
        <v>2</v>
      </c>
    </row>
    <row r="55" spans="1:23" ht="15.75" customHeight="1" x14ac:dyDescent="0.2">
      <c r="A55" s="11" t="s">
        <v>50</v>
      </c>
      <c r="B55" s="12" t="s">
        <v>51</v>
      </c>
      <c r="C55" s="12" t="s">
        <v>37</v>
      </c>
      <c r="D55" s="13">
        <v>1</v>
      </c>
      <c r="E55" s="13">
        <v>1</v>
      </c>
      <c r="F55" s="13">
        <v>1</v>
      </c>
      <c r="G55" s="12">
        <v>0</v>
      </c>
      <c r="H55" s="14">
        <v>1</v>
      </c>
      <c r="I55" s="14">
        <v>1</v>
      </c>
      <c r="J55" s="14">
        <v>2</v>
      </c>
      <c r="K55" s="12">
        <v>0</v>
      </c>
      <c r="L55" s="15">
        <v>1</v>
      </c>
      <c r="M55" s="16">
        <f t="shared" si="1"/>
        <v>8</v>
      </c>
      <c r="N55" s="17">
        <v>3</v>
      </c>
      <c r="O55" s="17">
        <v>3</v>
      </c>
      <c r="P55" s="12">
        <v>0</v>
      </c>
      <c r="Q55" s="18">
        <v>0</v>
      </c>
      <c r="R55" s="19">
        <v>0</v>
      </c>
      <c r="S55" s="16">
        <f t="shared" si="2"/>
        <v>6</v>
      </c>
      <c r="T55" s="30">
        <f t="shared" si="3"/>
        <v>14</v>
      </c>
      <c r="U55" s="32" t="s">
        <v>200</v>
      </c>
      <c r="V55" s="32">
        <v>0</v>
      </c>
      <c r="W55" s="32">
        <v>1</v>
      </c>
    </row>
    <row r="56" spans="1:23" ht="15.75" customHeight="1" x14ac:dyDescent="0.2">
      <c r="A56" s="11" t="s">
        <v>50</v>
      </c>
      <c r="B56" s="12" t="s">
        <v>51</v>
      </c>
      <c r="C56" s="12" t="s">
        <v>37</v>
      </c>
      <c r="D56" s="13">
        <v>1</v>
      </c>
      <c r="E56" s="13">
        <v>1</v>
      </c>
      <c r="F56" s="13">
        <v>1</v>
      </c>
      <c r="G56" s="12">
        <v>0</v>
      </c>
      <c r="H56" s="14">
        <v>1</v>
      </c>
      <c r="I56" s="14">
        <v>1</v>
      </c>
      <c r="J56" s="14">
        <v>2</v>
      </c>
      <c r="K56" s="12">
        <v>0</v>
      </c>
      <c r="L56" s="15">
        <v>1</v>
      </c>
      <c r="M56" s="16">
        <f t="shared" si="1"/>
        <v>8</v>
      </c>
      <c r="N56" s="17">
        <v>3</v>
      </c>
      <c r="O56" s="17">
        <v>3</v>
      </c>
      <c r="P56" s="12">
        <v>0</v>
      </c>
      <c r="Q56" s="18">
        <v>0</v>
      </c>
      <c r="R56" s="19">
        <v>0</v>
      </c>
      <c r="S56" s="16">
        <f t="shared" si="2"/>
        <v>6</v>
      </c>
      <c r="T56" s="30">
        <f t="shared" si="3"/>
        <v>14</v>
      </c>
      <c r="U56" s="32" t="s">
        <v>201</v>
      </c>
      <c r="V56" s="32">
        <v>1</v>
      </c>
      <c r="W56" s="32">
        <v>2</v>
      </c>
    </row>
    <row r="57" spans="1:23" ht="15.75" customHeight="1" x14ac:dyDescent="0.2">
      <c r="A57" s="11" t="s">
        <v>52</v>
      </c>
      <c r="B57" s="12" t="s">
        <v>53</v>
      </c>
      <c r="C57" s="12" t="s">
        <v>37</v>
      </c>
      <c r="D57" s="13">
        <v>0</v>
      </c>
      <c r="E57" s="13">
        <v>0</v>
      </c>
      <c r="F57" s="13">
        <v>1</v>
      </c>
      <c r="G57" s="12">
        <v>0</v>
      </c>
      <c r="H57" s="14">
        <v>0</v>
      </c>
      <c r="I57" s="14">
        <v>1</v>
      </c>
      <c r="J57" s="14">
        <v>2</v>
      </c>
      <c r="K57" s="12" t="s">
        <v>206</v>
      </c>
      <c r="L57" s="15">
        <v>0</v>
      </c>
      <c r="M57" s="16">
        <f t="shared" si="1"/>
        <v>4</v>
      </c>
      <c r="N57" s="17">
        <v>0</v>
      </c>
      <c r="O57" s="17">
        <v>1</v>
      </c>
      <c r="P57" s="12" t="s">
        <v>206</v>
      </c>
      <c r="Q57" s="18">
        <v>0</v>
      </c>
      <c r="R57" s="19">
        <v>0</v>
      </c>
      <c r="S57" s="16">
        <f t="shared" si="2"/>
        <v>1</v>
      </c>
      <c r="T57" s="30">
        <f t="shared" si="3"/>
        <v>5</v>
      </c>
      <c r="U57" s="32" t="s">
        <v>201</v>
      </c>
      <c r="V57" s="32">
        <v>2</v>
      </c>
      <c r="W57" s="32">
        <v>1</v>
      </c>
    </row>
    <row r="58" spans="1:23" ht="15.75" customHeight="1" x14ac:dyDescent="0.2">
      <c r="A58" s="11" t="s">
        <v>54</v>
      </c>
      <c r="B58" s="12" t="s">
        <v>55</v>
      </c>
      <c r="C58" s="12" t="s">
        <v>37</v>
      </c>
      <c r="D58" s="13">
        <v>0</v>
      </c>
      <c r="E58" s="13">
        <v>0</v>
      </c>
      <c r="F58" s="13">
        <v>0</v>
      </c>
      <c r="G58" s="12">
        <v>0</v>
      </c>
      <c r="H58" s="14">
        <v>0</v>
      </c>
      <c r="I58" s="14">
        <v>0</v>
      </c>
      <c r="J58" s="14">
        <v>0</v>
      </c>
      <c r="K58" s="12">
        <v>0</v>
      </c>
      <c r="L58" s="15">
        <v>0</v>
      </c>
      <c r="M58" s="16">
        <f t="shared" si="1"/>
        <v>0</v>
      </c>
      <c r="N58" s="17">
        <v>0</v>
      </c>
      <c r="O58" s="17">
        <v>0</v>
      </c>
      <c r="P58" s="12">
        <v>0</v>
      </c>
      <c r="Q58" s="18">
        <v>0</v>
      </c>
      <c r="R58" s="19">
        <v>0</v>
      </c>
      <c r="S58" s="16">
        <f t="shared" si="2"/>
        <v>0</v>
      </c>
      <c r="T58" s="30">
        <f t="shared" si="3"/>
        <v>0</v>
      </c>
      <c r="U58" s="32" t="s">
        <v>201</v>
      </c>
      <c r="V58" s="32">
        <v>2</v>
      </c>
      <c r="W58" s="32">
        <v>1</v>
      </c>
    </row>
    <row r="59" spans="1:23" ht="15.75" customHeight="1" x14ac:dyDescent="0.2">
      <c r="A59" s="11" t="s">
        <v>56</v>
      </c>
      <c r="B59" s="12" t="s">
        <v>57</v>
      </c>
      <c r="C59" s="12" t="s">
        <v>37</v>
      </c>
      <c r="D59" s="13">
        <v>0</v>
      </c>
      <c r="E59" s="13">
        <v>0</v>
      </c>
      <c r="F59" s="13">
        <v>1</v>
      </c>
      <c r="G59" s="12">
        <v>0</v>
      </c>
      <c r="H59" s="14">
        <v>0</v>
      </c>
      <c r="I59" s="14">
        <v>1</v>
      </c>
      <c r="J59" s="14">
        <v>1</v>
      </c>
      <c r="K59" s="12" t="s">
        <v>206</v>
      </c>
      <c r="L59" s="15">
        <v>0</v>
      </c>
      <c r="M59" s="16">
        <f t="shared" si="1"/>
        <v>3</v>
      </c>
      <c r="N59" s="17">
        <v>2</v>
      </c>
      <c r="O59" s="17">
        <v>2</v>
      </c>
      <c r="P59" s="12">
        <v>0</v>
      </c>
      <c r="Q59" s="18">
        <v>1</v>
      </c>
      <c r="R59" s="19">
        <v>0</v>
      </c>
      <c r="S59" s="16">
        <f t="shared" si="2"/>
        <v>5</v>
      </c>
      <c r="T59" s="30">
        <f t="shared" si="3"/>
        <v>8</v>
      </c>
      <c r="U59" s="32"/>
      <c r="V59" s="32"/>
      <c r="W59" s="32"/>
    </row>
    <row r="60" spans="1:23" ht="15.75" customHeight="1" x14ac:dyDescent="0.2">
      <c r="A60" s="11" t="s">
        <v>58</v>
      </c>
      <c r="B60" s="12" t="s">
        <v>59</v>
      </c>
      <c r="C60" s="12" t="s">
        <v>37</v>
      </c>
      <c r="D60" s="13">
        <v>0</v>
      </c>
      <c r="E60" s="13">
        <v>1</v>
      </c>
      <c r="F60" s="13">
        <v>1</v>
      </c>
      <c r="G60" s="12" t="s">
        <v>206</v>
      </c>
      <c r="H60" s="14">
        <v>1</v>
      </c>
      <c r="I60" s="14">
        <v>0</v>
      </c>
      <c r="J60" s="14">
        <v>0</v>
      </c>
      <c r="K60" s="12" t="s">
        <v>205</v>
      </c>
      <c r="L60" s="15">
        <v>0</v>
      </c>
      <c r="M60" s="16">
        <f t="shared" si="1"/>
        <v>3</v>
      </c>
      <c r="N60" s="17">
        <v>2</v>
      </c>
      <c r="O60" s="17">
        <v>2</v>
      </c>
      <c r="P60" s="12">
        <v>0</v>
      </c>
      <c r="Q60" s="18">
        <v>1</v>
      </c>
      <c r="R60" s="19">
        <v>0</v>
      </c>
      <c r="S60" s="16">
        <f t="shared" si="2"/>
        <v>5</v>
      </c>
      <c r="T60" s="30">
        <f t="shared" si="3"/>
        <v>8</v>
      </c>
      <c r="U60" s="32" t="s">
        <v>201</v>
      </c>
      <c r="V60" s="32">
        <v>1</v>
      </c>
      <c r="W60" s="32">
        <v>1</v>
      </c>
    </row>
    <row r="61" spans="1:23" ht="15.75" customHeight="1" x14ac:dyDescent="0.2">
      <c r="A61" s="11" t="s">
        <v>58</v>
      </c>
      <c r="B61" s="12" t="s">
        <v>59</v>
      </c>
      <c r="C61" s="12" t="s">
        <v>37</v>
      </c>
      <c r="D61" s="13">
        <v>0</v>
      </c>
      <c r="E61" s="13">
        <v>1</v>
      </c>
      <c r="F61" s="13">
        <v>1</v>
      </c>
      <c r="G61" s="12" t="s">
        <v>206</v>
      </c>
      <c r="H61" s="14">
        <v>1</v>
      </c>
      <c r="I61" s="14">
        <v>0</v>
      </c>
      <c r="J61" s="14">
        <v>0</v>
      </c>
      <c r="K61" s="12" t="s">
        <v>205</v>
      </c>
      <c r="L61" s="15">
        <v>0</v>
      </c>
      <c r="M61" s="16">
        <f t="shared" si="1"/>
        <v>3</v>
      </c>
      <c r="N61" s="17">
        <v>2</v>
      </c>
      <c r="O61" s="17">
        <v>2</v>
      </c>
      <c r="P61" s="12">
        <v>0</v>
      </c>
      <c r="Q61" s="18">
        <v>1</v>
      </c>
      <c r="R61" s="19">
        <v>0</v>
      </c>
      <c r="S61" s="16">
        <f t="shared" si="2"/>
        <v>5</v>
      </c>
      <c r="T61" s="30">
        <f t="shared" si="3"/>
        <v>8</v>
      </c>
      <c r="U61" s="32" t="s">
        <v>201</v>
      </c>
      <c r="V61" s="32">
        <v>2</v>
      </c>
      <c r="W61" s="32">
        <v>2</v>
      </c>
    </row>
    <row r="62" spans="1:23" ht="15.75" customHeight="1" x14ac:dyDescent="0.2">
      <c r="A62" s="11" t="s">
        <v>58</v>
      </c>
      <c r="B62" s="12" t="s">
        <v>59</v>
      </c>
      <c r="C62" s="12" t="s">
        <v>37</v>
      </c>
      <c r="D62" s="13">
        <v>0</v>
      </c>
      <c r="E62" s="13">
        <v>1</v>
      </c>
      <c r="F62" s="13">
        <v>1</v>
      </c>
      <c r="G62" s="12" t="s">
        <v>206</v>
      </c>
      <c r="H62" s="14">
        <v>1</v>
      </c>
      <c r="I62" s="14">
        <v>0</v>
      </c>
      <c r="J62" s="14">
        <v>0</v>
      </c>
      <c r="K62" s="12" t="s">
        <v>205</v>
      </c>
      <c r="L62" s="15">
        <v>0</v>
      </c>
      <c r="M62" s="16">
        <f t="shared" si="1"/>
        <v>3</v>
      </c>
      <c r="N62" s="17">
        <v>2</v>
      </c>
      <c r="O62" s="17">
        <v>2</v>
      </c>
      <c r="P62" s="12">
        <v>0</v>
      </c>
      <c r="Q62" s="18">
        <v>1</v>
      </c>
      <c r="R62" s="19">
        <v>0</v>
      </c>
      <c r="S62" s="16">
        <f t="shared" si="2"/>
        <v>5</v>
      </c>
      <c r="T62" s="30">
        <f t="shared" si="3"/>
        <v>8</v>
      </c>
      <c r="U62" s="32" t="s">
        <v>201</v>
      </c>
      <c r="V62" s="32">
        <v>1</v>
      </c>
      <c r="W62" s="32">
        <v>2</v>
      </c>
    </row>
    <row r="63" spans="1:23" ht="15.75" customHeight="1" x14ac:dyDescent="0.2">
      <c r="A63" s="11" t="s">
        <v>60</v>
      </c>
      <c r="B63" s="12" t="s">
        <v>61</v>
      </c>
      <c r="C63" s="12" t="s">
        <v>37</v>
      </c>
      <c r="D63" s="13">
        <v>0</v>
      </c>
      <c r="E63" s="13">
        <v>0</v>
      </c>
      <c r="F63" s="13">
        <v>0</v>
      </c>
      <c r="G63" s="12">
        <v>0</v>
      </c>
      <c r="H63" s="14">
        <v>0</v>
      </c>
      <c r="I63" s="14">
        <v>1</v>
      </c>
      <c r="J63" s="14">
        <v>1</v>
      </c>
      <c r="K63" s="12" t="s">
        <v>206</v>
      </c>
      <c r="L63" s="15">
        <v>0</v>
      </c>
      <c r="M63" s="16">
        <f t="shared" si="1"/>
        <v>2</v>
      </c>
      <c r="N63" s="17">
        <v>3</v>
      </c>
      <c r="O63" s="17">
        <v>3</v>
      </c>
      <c r="P63" s="12">
        <v>0</v>
      </c>
      <c r="Q63" s="18">
        <v>1</v>
      </c>
      <c r="R63" s="19">
        <v>0</v>
      </c>
      <c r="S63" s="16">
        <f t="shared" si="2"/>
        <v>7</v>
      </c>
      <c r="T63" s="30">
        <f t="shared" si="3"/>
        <v>9</v>
      </c>
      <c r="U63" s="32" t="s">
        <v>201</v>
      </c>
      <c r="V63" s="32">
        <v>2</v>
      </c>
      <c r="W63" s="32">
        <v>3</v>
      </c>
    </row>
    <row r="64" spans="1:23" ht="15.75" customHeight="1" x14ac:dyDescent="0.2">
      <c r="A64" s="11" t="s">
        <v>60</v>
      </c>
      <c r="B64" s="12" t="s">
        <v>61</v>
      </c>
      <c r="C64" s="12" t="s">
        <v>37</v>
      </c>
      <c r="D64" s="13">
        <v>0</v>
      </c>
      <c r="E64" s="13">
        <v>0</v>
      </c>
      <c r="F64" s="13">
        <v>0</v>
      </c>
      <c r="G64" s="12">
        <v>0</v>
      </c>
      <c r="H64" s="14">
        <v>0</v>
      </c>
      <c r="I64" s="14">
        <v>1</v>
      </c>
      <c r="J64" s="14">
        <v>1</v>
      </c>
      <c r="K64" s="12" t="s">
        <v>206</v>
      </c>
      <c r="L64" s="15">
        <v>0</v>
      </c>
      <c r="M64" s="16">
        <f t="shared" si="1"/>
        <v>2</v>
      </c>
      <c r="N64" s="17">
        <v>3</v>
      </c>
      <c r="O64" s="17">
        <v>3</v>
      </c>
      <c r="P64" s="12">
        <v>0</v>
      </c>
      <c r="Q64" s="18">
        <v>1</v>
      </c>
      <c r="R64" s="19">
        <v>0</v>
      </c>
      <c r="S64" s="16">
        <f t="shared" si="2"/>
        <v>7</v>
      </c>
      <c r="T64" s="30">
        <f t="shared" si="3"/>
        <v>9</v>
      </c>
      <c r="U64" s="32" t="s">
        <v>200</v>
      </c>
      <c r="V64" s="32">
        <v>0</v>
      </c>
      <c r="W64" s="32">
        <v>1</v>
      </c>
    </row>
    <row r="65" spans="1:23" ht="15.75" customHeight="1" x14ac:dyDescent="0.2">
      <c r="A65" s="11" t="s">
        <v>62</v>
      </c>
      <c r="B65" s="12" t="s">
        <v>63</v>
      </c>
      <c r="C65" s="12" t="s">
        <v>37</v>
      </c>
      <c r="D65" s="13">
        <v>0</v>
      </c>
      <c r="E65" s="13">
        <v>1</v>
      </c>
      <c r="F65" s="13">
        <v>1</v>
      </c>
      <c r="G65" s="12" t="s">
        <v>206</v>
      </c>
      <c r="H65" s="14">
        <v>1</v>
      </c>
      <c r="I65" s="14">
        <v>1</v>
      </c>
      <c r="J65" s="14">
        <v>2</v>
      </c>
      <c r="K65" s="12">
        <v>0</v>
      </c>
      <c r="L65" s="15">
        <v>0</v>
      </c>
      <c r="M65" s="16">
        <f t="shared" si="1"/>
        <v>6</v>
      </c>
      <c r="N65" s="17">
        <v>2</v>
      </c>
      <c r="O65" s="17">
        <v>2</v>
      </c>
      <c r="P65" s="12">
        <v>0</v>
      </c>
      <c r="Q65" s="18">
        <v>1</v>
      </c>
      <c r="R65" s="19">
        <v>0</v>
      </c>
      <c r="S65" s="16">
        <f t="shared" si="2"/>
        <v>5</v>
      </c>
      <c r="T65" s="30">
        <f t="shared" si="3"/>
        <v>11</v>
      </c>
      <c r="U65" s="32" t="s">
        <v>201</v>
      </c>
      <c r="V65" s="32">
        <v>12</v>
      </c>
      <c r="W65" s="32">
        <v>3</v>
      </c>
    </row>
    <row r="66" spans="1:23" ht="15.75" customHeight="1" x14ac:dyDescent="0.2">
      <c r="A66" s="11" t="s">
        <v>64</v>
      </c>
      <c r="B66" s="12" t="s">
        <v>65</v>
      </c>
      <c r="C66" s="12" t="s">
        <v>37</v>
      </c>
      <c r="D66" s="13">
        <v>0</v>
      </c>
      <c r="E66" s="13">
        <v>0</v>
      </c>
      <c r="F66" s="13">
        <v>0</v>
      </c>
      <c r="G66" s="12">
        <v>0</v>
      </c>
      <c r="H66" s="14">
        <v>0</v>
      </c>
      <c r="I66" s="14">
        <v>0</v>
      </c>
      <c r="J66" s="14">
        <v>1</v>
      </c>
      <c r="K66" s="12">
        <v>0</v>
      </c>
      <c r="L66" s="15">
        <v>0</v>
      </c>
      <c r="M66" s="16">
        <f t="shared" si="1"/>
        <v>1</v>
      </c>
      <c r="N66" s="17">
        <v>1</v>
      </c>
      <c r="O66" s="17">
        <v>1</v>
      </c>
      <c r="P66" s="12">
        <v>0</v>
      </c>
      <c r="Q66" s="18">
        <v>0</v>
      </c>
      <c r="R66" s="19">
        <v>0</v>
      </c>
      <c r="S66" s="16">
        <f t="shared" si="2"/>
        <v>2</v>
      </c>
      <c r="T66" s="30">
        <f t="shared" si="3"/>
        <v>3</v>
      </c>
      <c r="U66" s="32"/>
      <c r="V66" s="32"/>
      <c r="W66" s="32"/>
    </row>
    <row r="67" spans="1:23" ht="15.75" customHeight="1" x14ac:dyDescent="0.2">
      <c r="A67" s="11" t="s">
        <v>66</v>
      </c>
      <c r="B67" s="12" t="s">
        <v>67</v>
      </c>
      <c r="C67" s="12" t="s">
        <v>37</v>
      </c>
      <c r="D67" s="13">
        <v>0</v>
      </c>
      <c r="E67" s="13">
        <v>0</v>
      </c>
      <c r="F67" s="13">
        <v>0</v>
      </c>
      <c r="G67" s="12">
        <v>0</v>
      </c>
      <c r="H67" s="14">
        <v>0</v>
      </c>
      <c r="I67" s="14">
        <v>0</v>
      </c>
      <c r="J67" s="14">
        <v>1</v>
      </c>
      <c r="K67" s="12">
        <v>0</v>
      </c>
      <c r="L67" s="15">
        <v>0</v>
      </c>
      <c r="M67" s="16">
        <f t="shared" si="1"/>
        <v>1</v>
      </c>
      <c r="N67" s="17">
        <v>2</v>
      </c>
      <c r="O67" s="17">
        <v>1</v>
      </c>
      <c r="P67" s="12" t="s">
        <v>205</v>
      </c>
      <c r="Q67" s="18">
        <v>1</v>
      </c>
      <c r="R67" s="19">
        <v>0</v>
      </c>
      <c r="S67" s="16">
        <f t="shared" si="2"/>
        <v>4</v>
      </c>
      <c r="T67" s="30">
        <f t="shared" si="3"/>
        <v>5</v>
      </c>
      <c r="U67" s="32" t="s">
        <v>201</v>
      </c>
      <c r="V67" s="32">
        <v>2</v>
      </c>
      <c r="W67" s="32">
        <v>3</v>
      </c>
    </row>
    <row r="68" spans="1:23" ht="15.75" customHeight="1" x14ac:dyDescent="0.2">
      <c r="A68" s="11" t="s">
        <v>66</v>
      </c>
      <c r="B68" s="12" t="s">
        <v>67</v>
      </c>
      <c r="C68" s="12" t="s">
        <v>37</v>
      </c>
      <c r="D68" s="13">
        <v>0</v>
      </c>
      <c r="E68" s="13">
        <v>0</v>
      </c>
      <c r="F68" s="13">
        <v>0</v>
      </c>
      <c r="G68" s="12">
        <v>0</v>
      </c>
      <c r="H68" s="14">
        <v>0</v>
      </c>
      <c r="I68" s="14">
        <v>0</v>
      </c>
      <c r="J68" s="14">
        <v>1</v>
      </c>
      <c r="K68" s="12">
        <v>0</v>
      </c>
      <c r="L68" s="15">
        <v>0</v>
      </c>
      <c r="M68" s="16">
        <f t="shared" si="1"/>
        <v>1</v>
      </c>
      <c r="N68" s="17">
        <v>2</v>
      </c>
      <c r="O68" s="17">
        <v>1</v>
      </c>
      <c r="P68" s="12" t="s">
        <v>205</v>
      </c>
      <c r="Q68" s="18">
        <v>1</v>
      </c>
      <c r="R68" s="19">
        <v>0</v>
      </c>
      <c r="S68" s="16">
        <f t="shared" si="2"/>
        <v>4</v>
      </c>
      <c r="T68" s="30">
        <f t="shared" si="3"/>
        <v>5</v>
      </c>
      <c r="U68" s="32" t="s">
        <v>201</v>
      </c>
      <c r="V68" s="32">
        <v>12</v>
      </c>
      <c r="W68" s="32">
        <v>3</v>
      </c>
    </row>
    <row r="69" spans="1:23" ht="15.75" customHeight="1" x14ac:dyDescent="0.2">
      <c r="A69" s="11" t="s">
        <v>66</v>
      </c>
      <c r="B69" s="12" t="s">
        <v>67</v>
      </c>
      <c r="C69" s="12" t="s">
        <v>37</v>
      </c>
      <c r="D69" s="13">
        <v>0</v>
      </c>
      <c r="E69" s="13">
        <v>0</v>
      </c>
      <c r="F69" s="13">
        <v>0</v>
      </c>
      <c r="G69" s="12">
        <v>0</v>
      </c>
      <c r="H69" s="14">
        <v>0</v>
      </c>
      <c r="I69" s="14">
        <v>0</v>
      </c>
      <c r="J69" s="14">
        <v>1</v>
      </c>
      <c r="K69" s="12">
        <v>0</v>
      </c>
      <c r="L69" s="15">
        <v>0</v>
      </c>
      <c r="M69" s="16">
        <f t="shared" si="1"/>
        <v>1</v>
      </c>
      <c r="N69" s="17">
        <v>2</v>
      </c>
      <c r="O69" s="17">
        <v>1</v>
      </c>
      <c r="P69" s="12" t="s">
        <v>205</v>
      </c>
      <c r="Q69" s="18">
        <v>1</v>
      </c>
      <c r="R69" s="19">
        <v>0</v>
      </c>
      <c r="S69" s="16">
        <f t="shared" si="2"/>
        <v>4</v>
      </c>
      <c r="T69" s="30">
        <f t="shared" si="3"/>
        <v>5</v>
      </c>
      <c r="U69" s="32" t="s">
        <v>200</v>
      </c>
      <c r="V69" s="32">
        <v>0</v>
      </c>
      <c r="W69" s="32">
        <v>1</v>
      </c>
    </row>
    <row r="70" spans="1:23" ht="15.75" customHeight="1" x14ac:dyDescent="0.2">
      <c r="A70" s="11" t="s">
        <v>66</v>
      </c>
      <c r="B70" s="12" t="s">
        <v>67</v>
      </c>
      <c r="C70" s="12" t="s">
        <v>37</v>
      </c>
      <c r="D70" s="13">
        <v>0</v>
      </c>
      <c r="E70" s="13">
        <v>0</v>
      </c>
      <c r="F70" s="13">
        <v>0</v>
      </c>
      <c r="G70" s="12">
        <v>0</v>
      </c>
      <c r="H70" s="14">
        <v>0</v>
      </c>
      <c r="I70" s="14">
        <v>0</v>
      </c>
      <c r="J70" s="14">
        <v>1</v>
      </c>
      <c r="K70" s="12">
        <v>0</v>
      </c>
      <c r="L70" s="15">
        <v>0</v>
      </c>
      <c r="M70" s="16">
        <f t="shared" si="1"/>
        <v>1</v>
      </c>
      <c r="N70" s="17">
        <v>2</v>
      </c>
      <c r="O70" s="17">
        <v>1</v>
      </c>
      <c r="P70" s="12" t="s">
        <v>205</v>
      </c>
      <c r="Q70" s="18">
        <v>1</v>
      </c>
      <c r="R70" s="19">
        <v>0</v>
      </c>
      <c r="S70" s="16">
        <f t="shared" si="2"/>
        <v>4</v>
      </c>
      <c r="T70" s="30">
        <f t="shared" si="3"/>
        <v>5</v>
      </c>
      <c r="U70" s="32" t="s">
        <v>201</v>
      </c>
      <c r="V70" s="32">
        <v>2</v>
      </c>
      <c r="W70" s="32">
        <v>3</v>
      </c>
    </row>
    <row r="71" spans="1:23" ht="15.75" customHeight="1" x14ac:dyDescent="0.2">
      <c r="A71" s="11" t="s">
        <v>66</v>
      </c>
      <c r="B71" s="12" t="s">
        <v>67</v>
      </c>
      <c r="C71" s="12" t="s">
        <v>37</v>
      </c>
      <c r="D71" s="13">
        <v>0</v>
      </c>
      <c r="E71" s="13">
        <v>0</v>
      </c>
      <c r="F71" s="13">
        <v>0</v>
      </c>
      <c r="G71" s="12">
        <v>0</v>
      </c>
      <c r="H71" s="14">
        <v>0</v>
      </c>
      <c r="I71" s="14">
        <v>0</v>
      </c>
      <c r="J71" s="14">
        <v>1</v>
      </c>
      <c r="K71" s="12">
        <v>0</v>
      </c>
      <c r="L71" s="15">
        <v>0</v>
      </c>
      <c r="M71" s="16">
        <f t="shared" si="1"/>
        <v>1</v>
      </c>
      <c r="N71" s="17">
        <v>2</v>
      </c>
      <c r="O71" s="17">
        <v>1</v>
      </c>
      <c r="P71" s="12" t="s">
        <v>205</v>
      </c>
      <c r="Q71" s="18">
        <v>1</v>
      </c>
      <c r="R71" s="19">
        <v>0</v>
      </c>
      <c r="S71" s="16">
        <f t="shared" si="2"/>
        <v>4</v>
      </c>
      <c r="T71" s="30">
        <f t="shared" si="3"/>
        <v>5</v>
      </c>
      <c r="U71" s="32" t="s">
        <v>201</v>
      </c>
      <c r="V71" s="32">
        <v>1</v>
      </c>
      <c r="W71" s="32">
        <v>2</v>
      </c>
    </row>
    <row r="72" spans="1:23" ht="15.75" customHeight="1" x14ac:dyDescent="0.2">
      <c r="A72" s="11" t="s">
        <v>66</v>
      </c>
      <c r="B72" s="12" t="s">
        <v>67</v>
      </c>
      <c r="C72" s="12" t="s">
        <v>37</v>
      </c>
      <c r="D72" s="13">
        <v>0</v>
      </c>
      <c r="E72" s="13">
        <v>0</v>
      </c>
      <c r="F72" s="13">
        <v>0</v>
      </c>
      <c r="G72" s="12">
        <v>0</v>
      </c>
      <c r="H72" s="14">
        <v>0</v>
      </c>
      <c r="I72" s="14">
        <v>0</v>
      </c>
      <c r="J72" s="14">
        <v>1</v>
      </c>
      <c r="K72" s="12">
        <v>0</v>
      </c>
      <c r="L72" s="15">
        <v>0</v>
      </c>
      <c r="M72" s="16">
        <f t="shared" si="1"/>
        <v>1</v>
      </c>
      <c r="N72" s="17">
        <v>2</v>
      </c>
      <c r="O72" s="17">
        <v>1</v>
      </c>
      <c r="P72" s="12" t="s">
        <v>205</v>
      </c>
      <c r="Q72" s="18">
        <v>1</v>
      </c>
      <c r="R72" s="19">
        <v>0</v>
      </c>
      <c r="S72" s="16">
        <f t="shared" si="2"/>
        <v>4</v>
      </c>
      <c r="T72" s="30">
        <f t="shared" si="3"/>
        <v>5</v>
      </c>
      <c r="U72" s="32" t="s">
        <v>200</v>
      </c>
      <c r="V72" s="32">
        <v>0</v>
      </c>
      <c r="W72" s="32">
        <v>1</v>
      </c>
    </row>
    <row r="73" spans="1:23" ht="15.75" customHeight="1" x14ac:dyDescent="0.2">
      <c r="A73" s="11" t="s">
        <v>68</v>
      </c>
      <c r="B73" s="12" t="s">
        <v>69</v>
      </c>
      <c r="C73" s="12" t="s">
        <v>37</v>
      </c>
      <c r="D73" s="13">
        <v>1</v>
      </c>
      <c r="E73" s="13">
        <v>1</v>
      </c>
      <c r="F73" s="13">
        <v>1</v>
      </c>
      <c r="G73" s="12">
        <v>0</v>
      </c>
      <c r="H73" s="14">
        <v>0</v>
      </c>
      <c r="I73" s="14">
        <v>0</v>
      </c>
      <c r="J73" s="14">
        <v>1</v>
      </c>
      <c r="K73" s="12">
        <v>0</v>
      </c>
      <c r="L73" s="15">
        <v>1</v>
      </c>
      <c r="M73" s="16">
        <f t="shared" si="1"/>
        <v>5</v>
      </c>
      <c r="N73" s="17">
        <v>2</v>
      </c>
      <c r="O73" s="17">
        <v>2</v>
      </c>
      <c r="P73" s="12">
        <v>0</v>
      </c>
      <c r="Q73" s="18">
        <v>1</v>
      </c>
      <c r="R73" s="19">
        <v>0</v>
      </c>
      <c r="S73" s="16">
        <f t="shared" si="2"/>
        <v>5</v>
      </c>
      <c r="T73" s="30">
        <f t="shared" si="3"/>
        <v>10</v>
      </c>
      <c r="U73" s="32" t="s">
        <v>201</v>
      </c>
      <c r="V73" s="32">
        <v>1</v>
      </c>
      <c r="W73" s="32">
        <v>1</v>
      </c>
    </row>
    <row r="74" spans="1:23" ht="15.75" customHeight="1" x14ac:dyDescent="0.2">
      <c r="A74" s="11" t="s">
        <v>68</v>
      </c>
      <c r="B74" s="12" t="s">
        <v>69</v>
      </c>
      <c r="C74" s="12" t="s">
        <v>37</v>
      </c>
      <c r="D74" s="13">
        <v>1</v>
      </c>
      <c r="E74" s="13">
        <v>1</v>
      </c>
      <c r="F74" s="13">
        <v>1</v>
      </c>
      <c r="G74" s="12">
        <v>0</v>
      </c>
      <c r="H74" s="14">
        <v>0</v>
      </c>
      <c r="I74" s="14">
        <v>0</v>
      </c>
      <c r="J74" s="14">
        <v>1</v>
      </c>
      <c r="K74" s="12">
        <v>0</v>
      </c>
      <c r="L74" s="15">
        <v>1</v>
      </c>
      <c r="M74" s="16">
        <f t="shared" si="1"/>
        <v>5</v>
      </c>
      <c r="N74" s="17">
        <v>2</v>
      </c>
      <c r="O74" s="17">
        <v>2</v>
      </c>
      <c r="P74" s="12">
        <v>0</v>
      </c>
      <c r="Q74" s="18">
        <v>1</v>
      </c>
      <c r="R74" s="19">
        <v>0</v>
      </c>
      <c r="S74" s="16">
        <f t="shared" si="2"/>
        <v>5</v>
      </c>
      <c r="T74" s="30">
        <f t="shared" si="3"/>
        <v>10</v>
      </c>
      <c r="U74" s="32" t="s">
        <v>201</v>
      </c>
      <c r="V74" s="32">
        <v>12</v>
      </c>
      <c r="W74" s="32">
        <v>1</v>
      </c>
    </row>
    <row r="75" spans="1:23" ht="15.75" customHeight="1" x14ac:dyDescent="0.2">
      <c r="A75" s="11" t="s">
        <v>70</v>
      </c>
      <c r="B75" s="12" t="s">
        <v>71</v>
      </c>
      <c r="C75" s="12" t="s">
        <v>37</v>
      </c>
      <c r="D75" s="13">
        <v>1</v>
      </c>
      <c r="E75" s="13">
        <v>1</v>
      </c>
      <c r="F75" s="13">
        <v>1</v>
      </c>
      <c r="G75" s="12">
        <v>0</v>
      </c>
      <c r="H75" s="14">
        <v>1</v>
      </c>
      <c r="I75" s="14">
        <v>1</v>
      </c>
      <c r="J75" s="14">
        <v>1</v>
      </c>
      <c r="K75" s="12">
        <v>0</v>
      </c>
      <c r="L75" s="15">
        <v>0</v>
      </c>
      <c r="M75" s="16">
        <f t="shared" si="1"/>
        <v>6</v>
      </c>
      <c r="N75" s="17">
        <v>1</v>
      </c>
      <c r="O75" s="17">
        <v>1</v>
      </c>
      <c r="P75" s="12">
        <v>0</v>
      </c>
      <c r="Q75" s="18">
        <v>1</v>
      </c>
      <c r="R75" s="19">
        <v>0</v>
      </c>
      <c r="S75" s="16">
        <f t="shared" si="2"/>
        <v>3</v>
      </c>
      <c r="T75" s="30">
        <f t="shared" si="3"/>
        <v>9</v>
      </c>
      <c r="U75" s="32" t="s">
        <v>201</v>
      </c>
      <c r="V75" s="32">
        <v>2</v>
      </c>
      <c r="W75" s="32">
        <v>2</v>
      </c>
    </row>
    <row r="76" spans="1:23" ht="15.75" customHeight="1" x14ac:dyDescent="0.2">
      <c r="A76" s="11" t="s">
        <v>72</v>
      </c>
      <c r="B76" s="12" t="s">
        <v>73</v>
      </c>
      <c r="C76" s="12" t="s">
        <v>37</v>
      </c>
      <c r="D76" s="13">
        <v>1</v>
      </c>
      <c r="E76" s="13">
        <v>0</v>
      </c>
      <c r="F76" s="13">
        <v>1</v>
      </c>
      <c r="G76" s="12" t="s">
        <v>205</v>
      </c>
      <c r="H76" s="14">
        <v>1</v>
      </c>
      <c r="I76" s="14">
        <v>1</v>
      </c>
      <c r="J76" s="14">
        <v>2</v>
      </c>
      <c r="K76" s="12">
        <v>0</v>
      </c>
      <c r="L76" s="15">
        <v>0</v>
      </c>
      <c r="M76" s="16">
        <f t="shared" si="1"/>
        <v>6</v>
      </c>
      <c r="N76" s="17">
        <v>1</v>
      </c>
      <c r="O76" s="17">
        <v>1</v>
      </c>
      <c r="P76" s="12">
        <v>0</v>
      </c>
      <c r="Q76" s="18">
        <v>0</v>
      </c>
      <c r="R76" s="19">
        <v>0</v>
      </c>
      <c r="S76" s="16">
        <f t="shared" si="2"/>
        <v>2</v>
      </c>
      <c r="T76" s="30">
        <f t="shared" si="3"/>
        <v>8</v>
      </c>
      <c r="U76" s="32" t="s">
        <v>201</v>
      </c>
      <c r="V76" s="32">
        <v>2</v>
      </c>
      <c r="W76" s="32">
        <v>2</v>
      </c>
    </row>
    <row r="77" spans="1:23" ht="15.75" customHeight="1" x14ac:dyDescent="0.2">
      <c r="A77" s="11" t="s">
        <v>72</v>
      </c>
      <c r="B77" s="12" t="s">
        <v>73</v>
      </c>
      <c r="C77" s="12" t="s">
        <v>37</v>
      </c>
      <c r="D77" s="13">
        <v>1</v>
      </c>
      <c r="E77" s="13">
        <v>0</v>
      </c>
      <c r="F77" s="13">
        <v>1</v>
      </c>
      <c r="G77" s="12" t="s">
        <v>205</v>
      </c>
      <c r="H77" s="14">
        <v>1</v>
      </c>
      <c r="I77" s="14">
        <v>1</v>
      </c>
      <c r="J77" s="14">
        <v>2</v>
      </c>
      <c r="K77" s="12">
        <v>0</v>
      </c>
      <c r="L77" s="15">
        <v>0</v>
      </c>
      <c r="M77" s="16">
        <f t="shared" si="1"/>
        <v>6</v>
      </c>
      <c r="N77" s="17">
        <v>1</v>
      </c>
      <c r="O77" s="17">
        <v>1</v>
      </c>
      <c r="P77" s="12">
        <v>0</v>
      </c>
      <c r="Q77" s="18">
        <v>0</v>
      </c>
      <c r="R77" s="19">
        <v>0</v>
      </c>
      <c r="S77" s="16">
        <f t="shared" si="2"/>
        <v>2</v>
      </c>
      <c r="T77" s="30">
        <f t="shared" si="3"/>
        <v>8</v>
      </c>
      <c r="U77" s="32" t="s">
        <v>201</v>
      </c>
      <c r="V77" s="32">
        <v>2</v>
      </c>
      <c r="W77" s="32">
        <v>2</v>
      </c>
    </row>
    <row r="78" spans="1:23" ht="15.75" customHeight="1" x14ac:dyDescent="0.2">
      <c r="A78" s="11" t="s">
        <v>74</v>
      </c>
      <c r="B78" s="12" t="s">
        <v>75</v>
      </c>
      <c r="C78" s="12" t="s">
        <v>37</v>
      </c>
      <c r="D78" s="13">
        <v>1</v>
      </c>
      <c r="E78" s="13">
        <v>0</v>
      </c>
      <c r="F78" s="13">
        <v>0</v>
      </c>
      <c r="G78" s="12" t="s">
        <v>205</v>
      </c>
      <c r="H78" s="14">
        <v>0</v>
      </c>
      <c r="I78" s="14">
        <v>0</v>
      </c>
      <c r="J78" s="14">
        <v>1</v>
      </c>
      <c r="K78" s="12">
        <v>0</v>
      </c>
      <c r="L78" s="15">
        <v>0</v>
      </c>
      <c r="M78" s="16">
        <f t="shared" si="1"/>
        <v>2</v>
      </c>
      <c r="N78" s="17">
        <v>2</v>
      </c>
      <c r="O78" s="17">
        <v>2</v>
      </c>
      <c r="P78" s="12">
        <v>0</v>
      </c>
      <c r="Q78" s="18">
        <v>1</v>
      </c>
      <c r="R78" s="19">
        <v>0</v>
      </c>
      <c r="S78" s="16">
        <f t="shared" si="2"/>
        <v>5</v>
      </c>
      <c r="T78" s="30">
        <f t="shared" si="3"/>
        <v>7</v>
      </c>
      <c r="U78" s="32" t="s">
        <v>201</v>
      </c>
      <c r="V78" s="32">
        <v>2</v>
      </c>
      <c r="W78" s="32">
        <v>2</v>
      </c>
    </row>
    <row r="79" spans="1:23" ht="15.75" customHeight="1" x14ac:dyDescent="0.2">
      <c r="A79" s="11" t="s">
        <v>74</v>
      </c>
      <c r="B79" s="12" t="s">
        <v>75</v>
      </c>
      <c r="C79" s="12" t="s">
        <v>37</v>
      </c>
      <c r="D79" s="13">
        <v>1</v>
      </c>
      <c r="E79" s="13">
        <v>0</v>
      </c>
      <c r="F79" s="13">
        <v>0</v>
      </c>
      <c r="G79" s="12" t="s">
        <v>205</v>
      </c>
      <c r="H79" s="14">
        <v>0</v>
      </c>
      <c r="I79" s="14">
        <v>0</v>
      </c>
      <c r="J79" s="14">
        <v>1</v>
      </c>
      <c r="K79" s="12">
        <v>0</v>
      </c>
      <c r="L79" s="15">
        <v>0</v>
      </c>
      <c r="M79" s="16">
        <f t="shared" si="1"/>
        <v>2</v>
      </c>
      <c r="N79" s="17">
        <v>2</v>
      </c>
      <c r="O79" s="17">
        <v>2</v>
      </c>
      <c r="P79" s="12">
        <v>0</v>
      </c>
      <c r="Q79" s="18">
        <v>1</v>
      </c>
      <c r="R79" s="19">
        <v>0</v>
      </c>
      <c r="S79" s="16">
        <f t="shared" si="2"/>
        <v>5</v>
      </c>
      <c r="T79" s="30">
        <f t="shared" si="3"/>
        <v>7</v>
      </c>
      <c r="U79" s="32" t="s">
        <v>201</v>
      </c>
      <c r="V79" s="32">
        <v>1</v>
      </c>
      <c r="W79" s="32">
        <v>2</v>
      </c>
    </row>
    <row r="80" spans="1:23" ht="15.75" customHeight="1" x14ac:dyDescent="0.2">
      <c r="A80" s="11" t="s">
        <v>74</v>
      </c>
      <c r="B80" s="12" t="s">
        <v>75</v>
      </c>
      <c r="C80" s="12" t="s">
        <v>37</v>
      </c>
      <c r="D80" s="13">
        <v>1</v>
      </c>
      <c r="E80" s="13">
        <v>0</v>
      </c>
      <c r="F80" s="13">
        <v>0</v>
      </c>
      <c r="G80" s="12" t="s">
        <v>205</v>
      </c>
      <c r="H80" s="14">
        <v>0</v>
      </c>
      <c r="I80" s="14">
        <v>0</v>
      </c>
      <c r="J80" s="14">
        <v>1</v>
      </c>
      <c r="K80" s="12">
        <v>0</v>
      </c>
      <c r="L80" s="15">
        <v>0</v>
      </c>
      <c r="M80" s="16">
        <f t="shared" si="1"/>
        <v>2</v>
      </c>
      <c r="N80" s="17">
        <v>2</v>
      </c>
      <c r="O80" s="17">
        <v>2</v>
      </c>
      <c r="P80" s="12">
        <v>0</v>
      </c>
      <c r="Q80" s="18">
        <v>1</v>
      </c>
      <c r="R80" s="19">
        <v>0</v>
      </c>
      <c r="S80" s="16">
        <f t="shared" si="2"/>
        <v>5</v>
      </c>
      <c r="T80" s="30">
        <f t="shared" si="3"/>
        <v>7</v>
      </c>
      <c r="U80" s="32" t="s">
        <v>201</v>
      </c>
      <c r="V80" s="32">
        <v>2</v>
      </c>
      <c r="W80" s="32">
        <v>1</v>
      </c>
    </row>
    <row r="81" spans="1:23" ht="15.75" customHeight="1" x14ac:dyDescent="0.2">
      <c r="A81" s="11" t="s">
        <v>74</v>
      </c>
      <c r="B81" s="12" t="s">
        <v>75</v>
      </c>
      <c r="C81" s="12" t="s">
        <v>37</v>
      </c>
      <c r="D81" s="13">
        <v>1</v>
      </c>
      <c r="E81" s="13">
        <v>0</v>
      </c>
      <c r="F81" s="13">
        <v>0</v>
      </c>
      <c r="G81" s="12" t="s">
        <v>205</v>
      </c>
      <c r="H81" s="14">
        <v>0</v>
      </c>
      <c r="I81" s="14">
        <v>0</v>
      </c>
      <c r="J81" s="14">
        <v>1</v>
      </c>
      <c r="K81" s="12">
        <v>0</v>
      </c>
      <c r="L81" s="15">
        <v>0</v>
      </c>
      <c r="M81" s="16">
        <f t="shared" si="1"/>
        <v>2</v>
      </c>
      <c r="N81" s="17">
        <v>2</v>
      </c>
      <c r="O81" s="17">
        <v>2</v>
      </c>
      <c r="P81" s="12">
        <v>0</v>
      </c>
      <c r="Q81" s="18">
        <v>1</v>
      </c>
      <c r="R81" s="19">
        <v>0</v>
      </c>
      <c r="S81" s="16">
        <f t="shared" si="2"/>
        <v>5</v>
      </c>
      <c r="T81" s="30">
        <f t="shared" si="3"/>
        <v>7</v>
      </c>
      <c r="U81" s="32" t="s">
        <v>201</v>
      </c>
      <c r="V81" s="32">
        <v>1</v>
      </c>
      <c r="W81" s="32">
        <v>1</v>
      </c>
    </row>
    <row r="82" spans="1:23" ht="15.75" customHeight="1" x14ac:dyDescent="0.2">
      <c r="A82" s="11" t="s">
        <v>76</v>
      </c>
      <c r="B82" s="12" t="s">
        <v>77</v>
      </c>
      <c r="C82" s="12" t="s">
        <v>37</v>
      </c>
      <c r="D82" s="13">
        <v>1</v>
      </c>
      <c r="E82" s="13">
        <v>1</v>
      </c>
      <c r="F82" s="13">
        <v>1</v>
      </c>
      <c r="G82" s="12">
        <v>0</v>
      </c>
      <c r="H82" s="14">
        <v>1</v>
      </c>
      <c r="I82" s="14">
        <v>1</v>
      </c>
      <c r="J82" s="14">
        <v>2</v>
      </c>
      <c r="K82" s="12">
        <v>0</v>
      </c>
      <c r="L82" s="15">
        <v>1</v>
      </c>
      <c r="M82" s="16">
        <f t="shared" si="1"/>
        <v>8</v>
      </c>
      <c r="N82" s="17">
        <v>0</v>
      </c>
      <c r="O82" s="17">
        <v>2</v>
      </c>
      <c r="P82" s="12" t="s">
        <v>207</v>
      </c>
      <c r="Q82" s="18">
        <v>0</v>
      </c>
      <c r="R82" s="19">
        <v>0</v>
      </c>
      <c r="S82" s="16">
        <f t="shared" si="2"/>
        <v>2</v>
      </c>
      <c r="T82" s="30">
        <f t="shared" si="3"/>
        <v>10</v>
      </c>
      <c r="U82" s="32"/>
      <c r="V82" s="32"/>
      <c r="W82" s="32"/>
    </row>
    <row r="83" spans="1:23" ht="15.75" customHeight="1" x14ac:dyDescent="0.2">
      <c r="A83" s="11" t="s">
        <v>78</v>
      </c>
      <c r="B83" s="12" t="s">
        <v>79</v>
      </c>
      <c r="C83" s="12" t="s">
        <v>37</v>
      </c>
      <c r="D83" s="13">
        <v>1</v>
      </c>
      <c r="E83" s="13">
        <v>1</v>
      </c>
      <c r="F83" s="13">
        <v>1</v>
      </c>
      <c r="G83" s="12">
        <v>0</v>
      </c>
      <c r="H83" s="14">
        <v>1</v>
      </c>
      <c r="I83" s="14">
        <v>0</v>
      </c>
      <c r="J83" s="14">
        <v>1</v>
      </c>
      <c r="K83" s="12" t="s">
        <v>205</v>
      </c>
      <c r="L83" s="15">
        <v>0</v>
      </c>
      <c r="M83" s="16">
        <f t="shared" si="1"/>
        <v>5</v>
      </c>
      <c r="N83" s="17">
        <v>2</v>
      </c>
      <c r="O83" s="17">
        <v>2</v>
      </c>
      <c r="P83" s="12">
        <v>0</v>
      </c>
      <c r="Q83" s="18">
        <v>1</v>
      </c>
      <c r="R83" s="19">
        <v>0</v>
      </c>
      <c r="S83" s="16">
        <f t="shared" si="2"/>
        <v>5</v>
      </c>
      <c r="T83" s="30">
        <f t="shared" si="3"/>
        <v>10</v>
      </c>
      <c r="U83" s="32" t="s">
        <v>201</v>
      </c>
      <c r="V83" s="32">
        <v>12</v>
      </c>
      <c r="W83" s="32">
        <v>1</v>
      </c>
    </row>
    <row r="84" spans="1:23" ht="15.75" customHeight="1" x14ac:dyDescent="0.2">
      <c r="A84" s="11" t="s">
        <v>78</v>
      </c>
      <c r="B84" s="12" t="s">
        <v>79</v>
      </c>
      <c r="C84" s="12" t="s">
        <v>37</v>
      </c>
      <c r="D84" s="13">
        <v>1</v>
      </c>
      <c r="E84" s="13">
        <v>1</v>
      </c>
      <c r="F84" s="13">
        <v>1</v>
      </c>
      <c r="G84" s="12">
        <v>0</v>
      </c>
      <c r="H84" s="14">
        <v>1</v>
      </c>
      <c r="I84" s="14">
        <v>0</v>
      </c>
      <c r="J84" s="14">
        <v>1</v>
      </c>
      <c r="K84" s="12" t="s">
        <v>205</v>
      </c>
      <c r="L84" s="15">
        <v>0</v>
      </c>
      <c r="M84" s="16">
        <f t="shared" si="1"/>
        <v>5</v>
      </c>
      <c r="N84" s="17">
        <v>2</v>
      </c>
      <c r="O84" s="17">
        <v>2</v>
      </c>
      <c r="P84" s="12">
        <v>0</v>
      </c>
      <c r="Q84" s="18">
        <v>1</v>
      </c>
      <c r="R84" s="19">
        <v>0</v>
      </c>
      <c r="S84" s="16">
        <f t="shared" si="2"/>
        <v>5</v>
      </c>
      <c r="T84" s="30">
        <f t="shared" si="3"/>
        <v>10</v>
      </c>
      <c r="U84" s="32" t="s">
        <v>201</v>
      </c>
      <c r="V84" s="32">
        <v>2</v>
      </c>
      <c r="W84" s="32">
        <v>1</v>
      </c>
    </row>
    <row r="85" spans="1:23" ht="15.75" customHeight="1" x14ac:dyDescent="0.2">
      <c r="A85" s="11" t="s">
        <v>78</v>
      </c>
      <c r="B85" s="12" t="s">
        <v>79</v>
      </c>
      <c r="C85" s="12" t="s">
        <v>37</v>
      </c>
      <c r="D85" s="13">
        <v>1</v>
      </c>
      <c r="E85" s="13">
        <v>1</v>
      </c>
      <c r="F85" s="13">
        <v>1</v>
      </c>
      <c r="G85" s="12">
        <v>0</v>
      </c>
      <c r="H85" s="14">
        <v>1</v>
      </c>
      <c r="I85" s="14">
        <v>0</v>
      </c>
      <c r="J85" s="14">
        <v>1</v>
      </c>
      <c r="K85" s="12" t="s">
        <v>205</v>
      </c>
      <c r="L85" s="15">
        <v>0</v>
      </c>
      <c r="M85" s="16">
        <f t="shared" si="1"/>
        <v>5</v>
      </c>
      <c r="N85" s="17">
        <v>2</v>
      </c>
      <c r="O85" s="17">
        <v>2</v>
      </c>
      <c r="P85" s="12">
        <v>0</v>
      </c>
      <c r="Q85" s="18">
        <v>1</v>
      </c>
      <c r="R85" s="19">
        <v>0</v>
      </c>
      <c r="S85" s="16">
        <f t="shared" si="2"/>
        <v>5</v>
      </c>
      <c r="T85" s="30">
        <f t="shared" si="3"/>
        <v>10</v>
      </c>
      <c r="U85" s="32" t="s">
        <v>201</v>
      </c>
      <c r="V85" s="32">
        <v>12</v>
      </c>
      <c r="W85" s="32">
        <v>1</v>
      </c>
    </row>
    <row r="86" spans="1:23" ht="15.75" customHeight="1" x14ac:dyDescent="0.2">
      <c r="A86" s="11" t="s">
        <v>78</v>
      </c>
      <c r="B86" s="12" t="s">
        <v>79</v>
      </c>
      <c r="C86" s="12" t="s">
        <v>37</v>
      </c>
      <c r="D86" s="13">
        <v>1</v>
      </c>
      <c r="E86" s="13">
        <v>1</v>
      </c>
      <c r="F86" s="13">
        <v>1</v>
      </c>
      <c r="G86" s="12">
        <v>0</v>
      </c>
      <c r="H86" s="14">
        <v>1</v>
      </c>
      <c r="I86" s="14">
        <v>0</v>
      </c>
      <c r="J86" s="14">
        <v>1</v>
      </c>
      <c r="K86" s="12" t="s">
        <v>205</v>
      </c>
      <c r="L86" s="15">
        <v>0</v>
      </c>
      <c r="M86" s="16">
        <f t="shared" si="1"/>
        <v>5</v>
      </c>
      <c r="N86" s="17">
        <v>2</v>
      </c>
      <c r="O86" s="17">
        <v>2</v>
      </c>
      <c r="P86" s="12">
        <v>0</v>
      </c>
      <c r="Q86" s="18">
        <v>1</v>
      </c>
      <c r="R86" s="19">
        <v>0</v>
      </c>
      <c r="S86" s="16">
        <f t="shared" si="2"/>
        <v>5</v>
      </c>
      <c r="T86" s="30">
        <f t="shared" si="3"/>
        <v>10</v>
      </c>
      <c r="U86" s="32" t="s">
        <v>201</v>
      </c>
      <c r="V86" s="32">
        <v>2</v>
      </c>
      <c r="W86" s="32">
        <v>1</v>
      </c>
    </row>
    <row r="87" spans="1:23" ht="15.75" customHeight="1" x14ac:dyDescent="0.2">
      <c r="A87" s="11" t="s">
        <v>80</v>
      </c>
      <c r="B87" s="12" t="s">
        <v>81</v>
      </c>
      <c r="C87" s="12" t="s">
        <v>37</v>
      </c>
      <c r="D87" s="13">
        <v>2</v>
      </c>
      <c r="E87" s="13">
        <v>2</v>
      </c>
      <c r="F87" s="13">
        <v>0</v>
      </c>
      <c r="G87" s="12">
        <v>0</v>
      </c>
      <c r="H87" s="14">
        <v>0</v>
      </c>
      <c r="I87" s="14">
        <v>0</v>
      </c>
      <c r="J87" s="14">
        <v>1</v>
      </c>
      <c r="K87" s="12">
        <v>0</v>
      </c>
      <c r="L87" s="15">
        <v>1</v>
      </c>
      <c r="M87" s="16">
        <f t="shared" si="1"/>
        <v>6</v>
      </c>
      <c r="N87" s="17">
        <v>0</v>
      </c>
      <c r="O87" s="17">
        <v>1</v>
      </c>
      <c r="P87" s="12" t="s">
        <v>206</v>
      </c>
      <c r="Q87" s="18">
        <v>0</v>
      </c>
      <c r="R87" s="19">
        <v>0</v>
      </c>
      <c r="S87" s="16">
        <f t="shared" si="2"/>
        <v>1</v>
      </c>
      <c r="T87" s="30">
        <f t="shared" si="3"/>
        <v>7</v>
      </c>
      <c r="U87" s="32" t="s">
        <v>200</v>
      </c>
      <c r="V87" s="32">
        <v>0</v>
      </c>
      <c r="W87" s="32">
        <v>1</v>
      </c>
    </row>
    <row r="88" spans="1:23" ht="15.75" customHeight="1" x14ac:dyDescent="0.2">
      <c r="A88" s="11" t="s">
        <v>82</v>
      </c>
      <c r="B88" s="12" t="s">
        <v>83</v>
      </c>
      <c r="C88" s="12" t="s">
        <v>37</v>
      </c>
      <c r="D88" s="13">
        <v>1</v>
      </c>
      <c r="E88" s="13">
        <v>2</v>
      </c>
      <c r="F88" s="13">
        <v>0</v>
      </c>
      <c r="G88" s="12" t="s">
        <v>206</v>
      </c>
      <c r="H88" s="14">
        <v>0</v>
      </c>
      <c r="I88" s="14">
        <v>1</v>
      </c>
      <c r="J88" s="14">
        <v>1</v>
      </c>
      <c r="K88" s="12" t="s">
        <v>206</v>
      </c>
      <c r="L88" s="15">
        <v>0</v>
      </c>
      <c r="M88" s="16">
        <f t="shared" si="1"/>
        <v>5</v>
      </c>
      <c r="N88" s="17">
        <v>2</v>
      </c>
      <c r="O88" s="17">
        <v>3</v>
      </c>
      <c r="P88" s="12" t="s">
        <v>206</v>
      </c>
      <c r="Q88" s="18">
        <v>0</v>
      </c>
      <c r="R88" s="19">
        <v>0</v>
      </c>
      <c r="S88" s="16">
        <f t="shared" si="2"/>
        <v>5</v>
      </c>
      <c r="T88" s="30">
        <f t="shared" si="3"/>
        <v>10</v>
      </c>
      <c r="U88" s="32" t="s">
        <v>201</v>
      </c>
      <c r="V88" s="32">
        <v>12</v>
      </c>
      <c r="W88" s="32">
        <v>2</v>
      </c>
    </row>
    <row r="89" spans="1:23" ht="15.75" customHeight="1" x14ac:dyDescent="0.2">
      <c r="A89" s="11" t="s">
        <v>82</v>
      </c>
      <c r="B89" s="12" t="s">
        <v>83</v>
      </c>
      <c r="C89" s="12" t="s">
        <v>37</v>
      </c>
      <c r="D89" s="13">
        <v>1</v>
      </c>
      <c r="E89" s="13">
        <v>2</v>
      </c>
      <c r="F89" s="13">
        <v>0</v>
      </c>
      <c r="G89" s="12" t="s">
        <v>206</v>
      </c>
      <c r="H89" s="14">
        <v>0</v>
      </c>
      <c r="I89" s="14">
        <v>1</v>
      </c>
      <c r="J89" s="14">
        <v>1</v>
      </c>
      <c r="K89" s="12" t="s">
        <v>206</v>
      </c>
      <c r="L89" s="15">
        <v>0</v>
      </c>
      <c r="M89" s="16">
        <f t="shared" si="1"/>
        <v>5</v>
      </c>
      <c r="N89" s="17">
        <v>2</v>
      </c>
      <c r="O89" s="17">
        <v>3</v>
      </c>
      <c r="P89" s="12" t="s">
        <v>206</v>
      </c>
      <c r="Q89" s="18">
        <v>0</v>
      </c>
      <c r="R89" s="19">
        <v>0</v>
      </c>
      <c r="S89" s="16">
        <f t="shared" si="2"/>
        <v>5</v>
      </c>
      <c r="T89" s="30">
        <f t="shared" si="3"/>
        <v>10</v>
      </c>
      <c r="U89" s="32" t="s">
        <v>201</v>
      </c>
      <c r="V89" s="32">
        <v>1</v>
      </c>
      <c r="W89" s="32">
        <v>2</v>
      </c>
    </row>
    <row r="90" spans="1:23" ht="15.75" customHeight="1" x14ac:dyDescent="0.2">
      <c r="A90" s="11" t="s">
        <v>82</v>
      </c>
      <c r="B90" s="12" t="s">
        <v>83</v>
      </c>
      <c r="C90" s="12" t="s">
        <v>37</v>
      </c>
      <c r="D90" s="13">
        <v>1</v>
      </c>
      <c r="E90" s="13">
        <v>2</v>
      </c>
      <c r="F90" s="13">
        <v>0</v>
      </c>
      <c r="G90" s="12" t="s">
        <v>206</v>
      </c>
      <c r="H90" s="14">
        <v>0</v>
      </c>
      <c r="I90" s="14">
        <v>1</v>
      </c>
      <c r="J90" s="14">
        <v>1</v>
      </c>
      <c r="K90" s="12" t="s">
        <v>206</v>
      </c>
      <c r="L90" s="15">
        <v>0</v>
      </c>
      <c r="M90" s="16">
        <f t="shared" si="1"/>
        <v>5</v>
      </c>
      <c r="N90" s="17">
        <v>2</v>
      </c>
      <c r="O90" s="17">
        <v>3</v>
      </c>
      <c r="P90" s="12" t="s">
        <v>206</v>
      </c>
      <c r="Q90" s="18">
        <v>0</v>
      </c>
      <c r="R90" s="19">
        <v>0</v>
      </c>
      <c r="S90" s="16">
        <f t="shared" si="2"/>
        <v>5</v>
      </c>
      <c r="T90" s="30">
        <f t="shared" si="3"/>
        <v>10</v>
      </c>
      <c r="U90" s="32" t="s">
        <v>201</v>
      </c>
      <c r="V90" s="32">
        <v>1</v>
      </c>
      <c r="W90" s="32">
        <v>3</v>
      </c>
    </row>
    <row r="91" spans="1:23" ht="15.75" customHeight="1" x14ac:dyDescent="0.2">
      <c r="A91" s="11" t="s">
        <v>84</v>
      </c>
      <c r="B91" s="12" t="s">
        <v>85</v>
      </c>
      <c r="C91" s="12" t="s">
        <v>37</v>
      </c>
      <c r="D91" s="13">
        <v>3</v>
      </c>
      <c r="E91" s="13">
        <v>2</v>
      </c>
      <c r="F91" s="13">
        <v>1</v>
      </c>
      <c r="G91" s="12" t="s">
        <v>205</v>
      </c>
      <c r="H91" s="14">
        <v>1</v>
      </c>
      <c r="I91" s="14">
        <v>1</v>
      </c>
      <c r="J91" s="14">
        <v>1</v>
      </c>
      <c r="K91" s="12">
        <v>0</v>
      </c>
      <c r="L91" s="15">
        <v>0</v>
      </c>
      <c r="M91" s="16">
        <f t="shared" si="1"/>
        <v>9</v>
      </c>
      <c r="N91" s="17">
        <v>3</v>
      </c>
      <c r="O91" s="17">
        <v>3</v>
      </c>
      <c r="P91" s="12">
        <v>0</v>
      </c>
      <c r="Q91" s="18">
        <v>1</v>
      </c>
      <c r="R91" s="19">
        <v>0</v>
      </c>
      <c r="S91" s="16">
        <f t="shared" si="2"/>
        <v>7</v>
      </c>
      <c r="T91" s="30">
        <f t="shared" si="3"/>
        <v>16</v>
      </c>
      <c r="U91" s="32"/>
      <c r="V91" s="32"/>
      <c r="W91" s="32"/>
    </row>
    <row r="92" spans="1:23" ht="15.75" customHeight="1" x14ac:dyDescent="0.2">
      <c r="A92" s="11" t="s">
        <v>86</v>
      </c>
      <c r="B92" s="12" t="s">
        <v>87</v>
      </c>
      <c r="C92" s="12" t="s">
        <v>37</v>
      </c>
      <c r="D92" s="13">
        <v>1</v>
      </c>
      <c r="E92" s="13">
        <v>2</v>
      </c>
      <c r="F92" s="13">
        <v>1</v>
      </c>
      <c r="G92" s="12" t="s">
        <v>206</v>
      </c>
      <c r="H92" s="14">
        <v>1</v>
      </c>
      <c r="I92" s="14">
        <v>1</v>
      </c>
      <c r="J92" s="14">
        <v>2</v>
      </c>
      <c r="K92" s="12">
        <v>0</v>
      </c>
      <c r="L92" s="15">
        <v>0</v>
      </c>
      <c r="M92" s="16">
        <f t="shared" si="1"/>
        <v>8</v>
      </c>
      <c r="N92" s="17">
        <v>2</v>
      </c>
      <c r="O92" s="17">
        <v>2</v>
      </c>
      <c r="P92" s="12">
        <v>0</v>
      </c>
      <c r="Q92" s="18">
        <v>0</v>
      </c>
      <c r="R92" s="19">
        <v>0</v>
      </c>
      <c r="S92" s="16">
        <f t="shared" si="2"/>
        <v>4</v>
      </c>
      <c r="T92" s="30">
        <f t="shared" si="3"/>
        <v>12</v>
      </c>
      <c r="U92" s="32" t="s">
        <v>200</v>
      </c>
      <c r="V92" s="32"/>
      <c r="W92" s="32"/>
    </row>
    <row r="93" spans="1:23" ht="15.75" customHeight="1" x14ac:dyDescent="0.2">
      <c r="A93" s="11" t="s">
        <v>86</v>
      </c>
      <c r="B93" s="12" t="s">
        <v>87</v>
      </c>
      <c r="C93" s="12" t="s">
        <v>37</v>
      </c>
      <c r="D93" s="13">
        <v>1</v>
      </c>
      <c r="E93" s="13">
        <v>2</v>
      </c>
      <c r="F93" s="13">
        <v>1</v>
      </c>
      <c r="G93" s="12" t="s">
        <v>206</v>
      </c>
      <c r="H93" s="14">
        <v>1</v>
      </c>
      <c r="I93" s="14">
        <v>1</v>
      </c>
      <c r="J93" s="14">
        <v>2</v>
      </c>
      <c r="K93" s="12">
        <v>0</v>
      </c>
      <c r="L93" s="15">
        <v>0</v>
      </c>
      <c r="M93" s="16">
        <f t="shared" si="1"/>
        <v>8</v>
      </c>
      <c r="N93" s="17">
        <v>2</v>
      </c>
      <c r="O93" s="17">
        <v>2</v>
      </c>
      <c r="P93" s="12">
        <v>0</v>
      </c>
      <c r="Q93" s="18">
        <v>0</v>
      </c>
      <c r="R93" s="19">
        <v>0</v>
      </c>
      <c r="S93" s="16">
        <f t="shared" si="2"/>
        <v>4</v>
      </c>
      <c r="T93" s="30">
        <f t="shared" si="3"/>
        <v>12</v>
      </c>
      <c r="U93" s="32" t="s">
        <v>199</v>
      </c>
      <c r="V93" s="32">
        <v>1</v>
      </c>
      <c r="W93" s="32">
        <v>2</v>
      </c>
    </row>
    <row r="94" spans="1:23" ht="15.75" customHeight="1" x14ac:dyDescent="0.2">
      <c r="A94" s="11" t="s">
        <v>88</v>
      </c>
      <c r="B94" s="12" t="s">
        <v>89</v>
      </c>
      <c r="C94" s="12" t="s">
        <v>37</v>
      </c>
      <c r="D94" s="13">
        <v>3</v>
      </c>
      <c r="E94" s="13">
        <v>3</v>
      </c>
      <c r="F94" s="13">
        <v>1</v>
      </c>
      <c r="G94" s="12">
        <v>0</v>
      </c>
      <c r="H94" s="14">
        <v>1</v>
      </c>
      <c r="I94" s="14">
        <v>1</v>
      </c>
      <c r="J94" s="14">
        <v>2</v>
      </c>
      <c r="K94" s="12">
        <v>0</v>
      </c>
      <c r="L94" s="15">
        <v>1</v>
      </c>
      <c r="M94" s="16">
        <f t="shared" si="1"/>
        <v>12</v>
      </c>
      <c r="N94" s="17">
        <v>3</v>
      </c>
      <c r="O94" s="17">
        <v>3</v>
      </c>
      <c r="P94" s="12">
        <v>0</v>
      </c>
      <c r="Q94" s="18">
        <v>1</v>
      </c>
      <c r="R94" s="19">
        <v>0</v>
      </c>
      <c r="S94" s="16">
        <f t="shared" si="2"/>
        <v>7</v>
      </c>
      <c r="T94" s="30">
        <f t="shared" si="3"/>
        <v>19</v>
      </c>
      <c r="U94" s="32" t="s">
        <v>200</v>
      </c>
      <c r="V94" s="32">
        <v>0</v>
      </c>
      <c r="W94" s="32">
        <v>1</v>
      </c>
    </row>
    <row r="95" spans="1:23" ht="15.75" customHeight="1" x14ac:dyDescent="0.2">
      <c r="A95" s="11" t="s">
        <v>88</v>
      </c>
      <c r="B95" s="12" t="s">
        <v>89</v>
      </c>
      <c r="C95" s="12" t="s">
        <v>37</v>
      </c>
      <c r="D95" s="13">
        <v>3</v>
      </c>
      <c r="E95" s="13">
        <v>3</v>
      </c>
      <c r="F95" s="13">
        <v>1</v>
      </c>
      <c r="G95" s="12">
        <v>0</v>
      </c>
      <c r="H95" s="14">
        <v>1</v>
      </c>
      <c r="I95" s="14">
        <v>1</v>
      </c>
      <c r="J95" s="14">
        <v>2</v>
      </c>
      <c r="K95" s="12">
        <v>0</v>
      </c>
      <c r="L95" s="15">
        <v>1</v>
      </c>
      <c r="M95" s="16">
        <f t="shared" si="1"/>
        <v>12</v>
      </c>
      <c r="N95" s="17">
        <v>3</v>
      </c>
      <c r="O95" s="17">
        <v>3</v>
      </c>
      <c r="P95" s="12">
        <v>0</v>
      </c>
      <c r="Q95" s="18">
        <v>1</v>
      </c>
      <c r="R95" s="19">
        <v>0</v>
      </c>
      <c r="S95" s="16">
        <f t="shared" si="2"/>
        <v>7</v>
      </c>
      <c r="T95" s="30">
        <f t="shared" si="3"/>
        <v>19</v>
      </c>
      <c r="U95" s="32" t="s">
        <v>201</v>
      </c>
      <c r="V95" s="32">
        <v>1</v>
      </c>
      <c r="W95" s="32">
        <v>1</v>
      </c>
    </row>
    <row r="96" spans="1:23" ht="15.75" customHeight="1" x14ac:dyDescent="0.2">
      <c r="A96" s="11" t="s">
        <v>88</v>
      </c>
      <c r="B96" s="12" t="s">
        <v>89</v>
      </c>
      <c r="C96" s="12" t="s">
        <v>37</v>
      </c>
      <c r="D96" s="13">
        <v>3</v>
      </c>
      <c r="E96" s="13">
        <v>3</v>
      </c>
      <c r="F96" s="13">
        <v>1</v>
      </c>
      <c r="G96" s="12">
        <v>0</v>
      </c>
      <c r="H96" s="14">
        <v>1</v>
      </c>
      <c r="I96" s="14">
        <v>1</v>
      </c>
      <c r="J96" s="14">
        <v>2</v>
      </c>
      <c r="K96" s="12">
        <v>0</v>
      </c>
      <c r="L96" s="15">
        <v>1</v>
      </c>
      <c r="M96" s="16">
        <f t="shared" si="1"/>
        <v>12</v>
      </c>
      <c r="N96" s="17">
        <v>3</v>
      </c>
      <c r="O96" s="17">
        <v>3</v>
      </c>
      <c r="P96" s="12">
        <v>0</v>
      </c>
      <c r="Q96" s="18">
        <v>1</v>
      </c>
      <c r="R96" s="19">
        <v>0</v>
      </c>
      <c r="S96" s="16">
        <f t="shared" si="2"/>
        <v>7</v>
      </c>
      <c r="T96" s="30">
        <f t="shared" si="3"/>
        <v>19</v>
      </c>
      <c r="U96" s="32" t="s">
        <v>201</v>
      </c>
      <c r="V96" s="32">
        <v>1</v>
      </c>
      <c r="W96" s="32">
        <v>2</v>
      </c>
    </row>
    <row r="97" spans="1:23" ht="15.75" customHeight="1" x14ac:dyDescent="0.2">
      <c r="A97" s="11" t="s">
        <v>90</v>
      </c>
      <c r="B97" s="12" t="s">
        <v>91</v>
      </c>
      <c r="C97" s="12" t="s">
        <v>92</v>
      </c>
      <c r="D97" s="13">
        <v>0</v>
      </c>
      <c r="E97" s="13">
        <v>1</v>
      </c>
      <c r="F97" s="13">
        <v>0</v>
      </c>
      <c r="G97" s="12" t="s">
        <v>206</v>
      </c>
      <c r="H97" s="14">
        <v>0</v>
      </c>
      <c r="I97" s="14">
        <v>0</v>
      </c>
      <c r="J97" s="14">
        <v>1</v>
      </c>
      <c r="K97" s="12">
        <v>0</v>
      </c>
      <c r="L97" s="15">
        <v>0</v>
      </c>
      <c r="M97" s="16">
        <f t="shared" si="1"/>
        <v>2</v>
      </c>
      <c r="N97" s="17">
        <v>3</v>
      </c>
      <c r="O97" s="17">
        <v>2</v>
      </c>
      <c r="P97" s="12" t="s">
        <v>205</v>
      </c>
      <c r="Q97" s="18">
        <v>1</v>
      </c>
      <c r="R97" s="19">
        <v>0</v>
      </c>
      <c r="S97" s="16">
        <f t="shared" si="2"/>
        <v>6</v>
      </c>
      <c r="T97" s="30">
        <f t="shared" si="3"/>
        <v>8</v>
      </c>
      <c r="U97" s="32" t="s">
        <v>199</v>
      </c>
      <c r="V97" s="32">
        <v>2</v>
      </c>
      <c r="W97" s="32">
        <v>2</v>
      </c>
    </row>
    <row r="98" spans="1:23" ht="15.75" customHeight="1" x14ac:dyDescent="0.2">
      <c r="A98" s="11" t="s">
        <v>93</v>
      </c>
      <c r="B98" s="12" t="s">
        <v>94</v>
      </c>
      <c r="C98" s="12" t="s">
        <v>92</v>
      </c>
      <c r="D98" s="13">
        <v>2</v>
      </c>
      <c r="E98" s="13">
        <v>2</v>
      </c>
      <c r="F98" s="13">
        <v>0</v>
      </c>
      <c r="G98" s="12">
        <v>0</v>
      </c>
      <c r="H98" s="14">
        <v>0</v>
      </c>
      <c r="I98" s="14">
        <v>0</v>
      </c>
      <c r="J98" s="14">
        <v>1</v>
      </c>
      <c r="K98" s="12">
        <v>0</v>
      </c>
      <c r="L98" s="15">
        <v>0</v>
      </c>
      <c r="M98" s="16">
        <f t="shared" si="1"/>
        <v>5</v>
      </c>
      <c r="N98" s="17">
        <v>2</v>
      </c>
      <c r="O98" s="17">
        <v>2</v>
      </c>
      <c r="P98" s="12">
        <v>0</v>
      </c>
      <c r="Q98" s="18">
        <v>0</v>
      </c>
      <c r="R98" s="19">
        <v>0</v>
      </c>
      <c r="S98" s="16">
        <f t="shared" si="2"/>
        <v>4</v>
      </c>
      <c r="T98" s="30">
        <f t="shared" si="3"/>
        <v>9</v>
      </c>
      <c r="U98" s="32" t="s">
        <v>199</v>
      </c>
      <c r="V98" s="32">
        <v>2</v>
      </c>
      <c r="W98" s="32">
        <v>1</v>
      </c>
    </row>
    <row r="99" spans="1:23" ht="15.75" customHeight="1" x14ac:dyDescent="0.2">
      <c r="A99" s="11" t="s">
        <v>95</v>
      </c>
      <c r="B99" s="12" t="s">
        <v>96</v>
      </c>
      <c r="C99" s="12" t="s">
        <v>92</v>
      </c>
      <c r="D99" s="13">
        <v>0</v>
      </c>
      <c r="E99" s="13">
        <v>1</v>
      </c>
      <c r="F99" s="13">
        <v>0</v>
      </c>
      <c r="G99" s="12" t="s">
        <v>206</v>
      </c>
      <c r="H99" s="14">
        <v>0</v>
      </c>
      <c r="I99" s="14">
        <v>0</v>
      </c>
      <c r="J99" s="14">
        <v>1</v>
      </c>
      <c r="K99" s="12">
        <v>0</v>
      </c>
      <c r="L99" s="15">
        <v>0</v>
      </c>
      <c r="M99" s="16">
        <f t="shared" si="1"/>
        <v>2</v>
      </c>
      <c r="N99" s="17">
        <v>1</v>
      </c>
      <c r="O99" s="17">
        <v>1</v>
      </c>
      <c r="P99" s="12">
        <v>0</v>
      </c>
      <c r="Q99" s="18">
        <v>1</v>
      </c>
      <c r="R99" s="19">
        <v>1</v>
      </c>
      <c r="S99" s="16">
        <f t="shared" si="2"/>
        <v>4</v>
      </c>
      <c r="T99" s="30">
        <f t="shared" si="3"/>
        <v>6</v>
      </c>
      <c r="U99" s="32"/>
      <c r="V99" s="32"/>
      <c r="W99" s="32"/>
    </row>
    <row r="100" spans="1:23" ht="15.75" customHeight="1" x14ac:dyDescent="0.2">
      <c r="A100" s="11" t="s">
        <v>97</v>
      </c>
      <c r="B100" s="12" t="s">
        <v>98</v>
      </c>
      <c r="C100" s="12" t="s">
        <v>92</v>
      </c>
      <c r="D100" s="13">
        <v>3</v>
      </c>
      <c r="E100" s="13">
        <v>2</v>
      </c>
      <c r="F100" s="13">
        <v>1</v>
      </c>
      <c r="G100" s="12" t="s">
        <v>205</v>
      </c>
      <c r="H100" s="14">
        <v>0</v>
      </c>
      <c r="I100" s="14">
        <v>0</v>
      </c>
      <c r="J100" s="14">
        <v>1</v>
      </c>
      <c r="K100" s="12">
        <v>0</v>
      </c>
      <c r="L100" s="15">
        <v>1</v>
      </c>
      <c r="M100" s="16">
        <f t="shared" si="1"/>
        <v>8</v>
      </c>
      <c r="N100" s="17">
        <v>2</v>
      </c>
      <c r="O100" s="17">
        <v>1</v>
      </c>
      <c r="P100" s="12" t="s">
        <v>205</v>
      </c>
      <c r="Q100" s="18">
        <v>1</v>
      </c>
      <c r="R100" s="19">
        <v>0</v>
      </c>
      <c r="S100" s="16">
        <f t="shared" si="2"/>
        <v>4</v>
      </c>
      <c r="T100" s="30">
        <f t="shared" si="3"/>
        <v>12</v>
      </c>
      <c r="U100" s="32" t="s">
        <v>201</v>
      </c>
      <c r="V100" s="32">
        <v>1</v>
      </c>
      <c r="W100" s="32">
        <v>3</v>
      </c>
    </row>
    <row r="101" spans="1:23" ht="15.75" customHeight="1" x14ac:dyDescent="0.2">
      <c r="A101" s="11" t="s">
        <v>97</v>
      </c>
      <c r="B101" s="12" t="s">
        <v>98</v>
      </c>
      <c r="C101" s="12" t="s">
        <v>92</v>
      </c>
      <c r="D101" s="13">
        <v>3</v>
      </c>
      <c r="E101" s="13">
        <v>2</v>
      </c>
      <c r="F101" s="13">
        <v>1</v>
      </c>
      <c r="G101" s="12" t="s">
        <v>205</v>
      </c>
      <c r="H101" s="14">
        <v>0</v>
      </c>
      <c r="I101" s="14">
        <v>0</v>
      </c>
      <c r="J101" s="14">
        <v>1</v>
      </c>
      <c r="K101" s="12">
        <v>0</v>
      </c>
      <c r="L101" s="15">
        <v>1</v>
      </c>
      <c r="M101" s="16">
        <f t="shared" si="1"/>
        <v>8</v>
      </c>
      <c r="N101" s="17">
        <v>2</v>
      </c>
      <c r="O101" s="17">
        <v>1</v>
      </c>
      <c r="P101" s="12" t="s">
        <v>205</v>
      </c>
      <c r="Q101" s="18">
        <v>1</v>
      </c>
      <c r="R101" s="19">
        <v>0</v>
      </c>
      <c r="S101" s="16">
        <f t="shared" si="2"/>
        <v>4</v>
      </c>
      <c r="T101" s="30">
        <f t="shared" si="3"/>
        <v>12</v>
      </c>
      <c r="U101" s="32" t="s">
        <v>200</v>
      </c>
      <c r="V101" s="32">
        <v>0</v>
      </c>
      <c r="W101" s="32">
        <v>3</v>
      </c>
    </row>
    <row r="102" spans="1:23" ht="15.75" customHeight="1" x14ac:dyDescent="0.2">
      <c r="A102" s="11" t="s">
        <v>99</v>
      </c>
      <c r="B102" s="12" t="s">
        <v>100</v>
      </c>
      <c r="C102" s="12" t="s">
        <v>92</v>
      </c>
      <c r="D102" s="13">
        <v>1</v>
      </c>
      <c r="E102" s="13">
        <v>1</v>
      </c>
      <c r="F102" s="13">
        <v>1</v>
      </c>
      <c r="G102" s="12">
        <v>0</v>
      </c>
      <c r="H102" s="14">
        <v>1</v>
      </c>
      <c r="I102" s="14">
        <v>1</v>
      </c>
      <c r="J102" s="14">
        <v>0</v>
      </c>
      <c r="K102" s="12">
        <v>0</v>
      </c>
      <c r="L102" s="15">
        <v>1</v>
      </c>
      <c r="M102" s="16">
        <f t="shared" si="1"/>
        <v>6</v>
      </c>
      <c r="N102" s="17">
        <v>3</v>
      </c>
      <c r="O102" s="17">
        <v>2</v>
      </c>
      <c r="P102" s="12" t="s">
        <v>205</v>
      </c>
      <c r="Q102" s="18">
        <v>0</v>
      </c>
      <c r="R102" s="19">
        <v>0</v>
      </c>
      <c r="S102" s="16">
        <f t="shared" si="2"/>
        <v>5</v>
      </c>
      <c r="T102" s="30">
        <f t="shared" si="3"/>
        <v>11</v>
      </c>
      <c r="U102" s="32" t="s">
        <v>199</v>
      </c>
      <c r="V102" s="32">
        <v>2</v>
      </c>
      <c r="W102" s="32">
        <v>2</v>
      </c>
    </row>
    <row r="103" spans="1:23" ht="15.75" customHeight="1" x14ac:dyDescent="0.2">
      <c r="A103" s="11" t="s">
        <v>99</v>
      </c>
      <c r="B103" s="12" t="s">
        <v>100</v>
      </c>
      <c r="C103" s="12" t="s">
        <v>92</v>
      </c>
      <c r="D103" s="13">
        <v>1</v>
      </c>
      <c r="E103" s="13">
        <v>1</v>
      </c>
      <c r="F103" s="13">
        <v>1</v>
      </c>
      <c r="G103" s="12">
        <v>0</v>
      </c>
      <c r="H103" s="14">
        <v>1</v>
      </c>
      <c r="I103" s="14">
        <v>1</v>
      </c>
      <c r="J103" s="14">
        <v>0</v>
      </c>
      <c r="K103" s="12">
        <v>0</v>
      </c>
      <c r="L103" s="15">
        <v>1</v>
      </c>
      <c r="M103" s="16">
        <f t="shared" si="1"/>
        <v>6</v>
      </c>
      <c r="N103" s="17">
        <v>3</v>
      </c>
      <c r="O103" s="17">
        <v>2</v>
      </c>
      <c r="P103" s="12" t="s">
        <v>205</v>
      </c>
      <c r="Q103" s="18">
        <v>0</v>
      </c>
      <c r="R103" s="19">
        <v>0</v>
      </c>
      <c r="S103" s="16">
        <f t="shared" si="2"/>
        <v>5</v>
      </c>
      <c r="T103" s="30">
        <f t="shared" si="3"/>
        <v>11</v>
      </c>
      <c r="U103" s="32" t="s">
        <v>200</v>
      </c>
      <c r="V103" s="32">
        <v>0</v>
      </c>
      <c r="W103" s="32">
        <v>1</v>
      </c>
    </row>
    <row r="104" spans="1:23" ht="15.75" customHeight="1" x14ac:dyDescent="0.2">
      <c r="A104" s="11" t="s">
        <v>99</v>
      </c>
      <c r="B104" s="12" t="s">
        <v>100</v>
      </c>
      <c r="C104" s="12" t="s">
        <v>92</v>
      </c>
      <c r="D104" s="13">
        <v>1</v>
      </c>
      <c r="E104" s="13">
        <v>1</v>
      </c>
      <c r="F104" s="13">
        <v>1</v>
      </c>
      <c r="G104" s="12">
        <v>0</v>
      </c>
      <c r="H104" s="14">
        <v>1</v>
      </c>
      <c r="I104" s="14">
        <v>1</v>
      </c>
      <c r="J104" s="14">
        <v>0</v>
      </c>
      <c r="K104" s="12">
        <v>0</v>
      </c>
      <c r="L104" s="15">
        <v>1</v>
      </c>
      <c r="M104" s="16">
        <f t="shared" si="1"/>
        <v>6</v>
      </c>
      <c r="N104" s="17">
        <v>3</v>
      </c>
      <c r="O104" s="17">
        <v>2</v>
      </c>
      <c r="P104" s="12" t="s">
        <v>205</v>
      </c>
      <c r="Q104" s="18">
        <v>0</v>
      </c>
      <c r="R104" s="19">
        <v>0</v>
      </c>
      <c r="S104" s="16">
        <f t="shared" si="2"/>
        <v>5</v>
      </c>
      <c r="T104" s="30">
        <f t="shared" si="3"/>
        <v>11</v>
      </c>
      <c r="U104" s="32" t="s">
        <v>199</v>
      </c>
      <c r="V104" s="32">
        <v>2</v>
      </c>
      <c r="W104" s="32">
        <v>1</v>
      </c>
    </row>
    <row r="105" spans="1:23" ht="15.75" customHeight="1" x14ac:dyDescent="0.2">
      <c r="A105" s="11" t="s">
        <v>99</v>
      </c>
      <c r="B105" s="12" t="s">
        <v>100</v>
      </c>
      <c r="C105" s="12" t="s">
        <v>92</v>
      </c>
      <c r="D105" s="13">
        <v>1</v>
      </c>
      <c r="E105" s="13">
        <v>1</v>
      </c>
      <c r="F105" s="13">
        <v>1</v>
      </c>
      <c r="G105" s="12">
        <v>0</v>
      </c>
      <c r="H105" s="14">
        <v>1</v>
      </c>
      <c r="I105" s="14">
        <v>1</v>
      </c>
      <c r="J105" s="14">
        <v>0</v>
      </c>
      <c r="K105" s="12">
        <v>0</v>
      </c>
      <c r="L105" s="15">
        <v>1</v>
      </c>
      <c r="M105" s="16">
        <f t="shared" si="1"/>
        <v>6</v>
      </c>
      <c r="N105" s="17">
        <v>3</v>
      </c>
      <c r="O105" s="17">
        <v>2</v>
      </c>
      <c r="P105" s="12" t="s">
        <v>205</v>
      </c>
      <c r="Q105" s="18">
        <v>0</v>
      </c>
      <c r="R105" s="19">
        <v>0</v>
      </c>
      <c r="S105" s="16">
        <f t="shared" si="2"/>
        <v>5</v>
      </c>
      <c r="T105" s="30">
        <f t="shared" si="3"/>
        <v>11</v>
      </c>
      <c r="U105" s="32" t="s">
        <v>201</v>
      </c>
      <c r="V105" s="32">
        <v>1</v>
      </c>
      <c r="W105" s="32">
        <v>1</v>
      </c>
    </row>
    <row r="106" spans="1:23" ht="15.75" customHeight="1" x14ac:dyDescent="0.2">
      <c r="A106" s="11" t="s">
        <v>99</v>
      </c>
      <c r="B106" s="12" t="s">
        <v>100</v>
      </c>
      <c r="C106" s="12" t="s">
        <v>92</v>
      </c>
      <c r="D106" s="13">
        <v>1</v>
      </c>
      <c r="E106" s="13">
        <v>1</v>
      </c>
      <c r="F106" s="13">
        <v>1</v>
      </c>
      <c r="G106" s="12">
        <v>0</v>
      </c>
      <c r="H106" s="14">
        <v>1</v>
      </c>
      <c r="I106" s="14">
        <v>1</v>
      </c>
      <c r="J106" s="14">
        <v>0</v>
      </c>
      <c r="K106" s="12">
        <v>0</v>
      </c>
      <c r="L106" s="15">
        <v>1</v>
      </c>
      <c r="M106" s="16">
        <f t="shared" si="1"/>
        <v>6</v>
      </c>
      <c r="N106" s="17">
        <v>3</v>
      </c>
      <c r="O106" s="17">
        <v>2</v>
      </c>
      <c r="P106" s="12" t="s">
        <v>205</v>
      </c>
      <c r="Q106" s="18">
        <v>0</v>
      </c>
      <c r="R106" s="19">
        <v>0</v>
      </c>
      <c r="S106" s="16">
        <f t="shared" si="2"/>
        <v>5</v>
      </c>
      <c r="T106" s="30">
        <f t="shared" si="3"/>
        <v>11</v>
      </c>
      <c r="U106" s="32" t="s">
        <v>199</v>
      </c>
      <c r="V106" s="32">
        <v>2</v>
      </c>
      <c r="W106" s="32">
        <v>2</v>
      </c>
    </row>
    <row r="107" spans="1:23" ht="15.75" customHeight="1" x14ac:dyDescent="0.2">
      <c r="A107" s="11" t="s">
        <v>101</v>
      </c>
      <c r="B107" s="12" t="s">
        <v>102</v>
      </c>
      <c r="C107" s="12" t="s">
        <v>92</v>
      </c>
      <c r="D107" s="13">
        <v>0</v>
      </c>
      <c r="E107" s="13">
        <v>0</v>
      </c>
      <c r="F107" s="13">
        <v>0</v>
      </c>
      <c r="G107" s="12">
        <v>0</v>
      </c>
      <c r="H107" s="14">
        <v>0</v>
      </c>
      <c r="I107" s="14">
        <v>0</v>
      </c>
      <c r="J107" s="14">
        <v>0</v>
      </c>
      <c r="K107" s="12">
        <v>0</v>
      </c>
      <c r="L107" s="15">
        <v>0</v>
      </c>
      <c r="M107" s="16">
        <f t="shared" si="1"/>
        <v>0</v>
      </c>
      <c r="N107" s="17">
        <v>3</v>
      </c>
      <c r="O107" s="17">
        <v>3</v>
      </c>
      <c r="P107" s="12">
        <v>0</v>
      </c>
      <c r="Q107" s="18">
        <v>1</v>
      </c>
      <c r="R107" s="19">
        <v>1</v>
      </c>
      <c r="S107" s="16">
        <f t="shared" si="2"/>
        <v>8</v>
      </c>
      <c r="T107" s="30">
        <f t="shared" si="3"/>
        <v>8</v>
      </c>
      <c r="U107" s="32"/>
      <c r="V107" s="32"/>
      <c r="W107" s="32"/>
    </row>
    <row r="108" spans="1:23" ht="15.75" customHeight="1" x14ac:dyDescent="0.2">
      <c r="A108" s="11" t="s">
        <v>103</v>
      </c>
      <c r="B108" s="12" t="s">
        <v>104</v>
      </c>
      <c r="C108" s="12" t="s">
        <v>92</v>
      </c>
      <c r="D108" s="13">
        <v>0</v>
      </c>
      <c r="E108" s="13">
        <v>1</v>
      </c>
      <c r="F108" s="13">
        <v>0</v>
      </c>
      <c r="G108" s="12" t="s">
        <v>206</v>
      </c>
      <c r="H108" s="14">
        <v>1</v>
      </c>
      <c r="I108" s="14">
        <v>1</v>
      </c>
      <c r="J108" s="14">
        <v>1</v>
      </c>
      <c r="K108" s="12">
        <v>0</v>
      </c>
      <c r="L108" s="15">
        <v>0</v>
      </c>
      <c r="M108" s="16">
        <f t="shared" si="1"/>
        <v>4</v>
      </c>
      <c r="N108" s="17">
        <v>0</v>
      </c>
      <c r="O108" s="17">
        <v>0</v>
      </c>
      <c r="P108" s="12">
        <v>0</v>
      </c>
      <c r="Q108" s="18">
        <v>0</v>
      </c>
      <c r="R108" s="19">
        <v>0</v>
      </c>
      <c r="S108" s="16">
        <f t="shared" si="2"/>
        <v>0</v>
      </c>
      <c r="T108" s="30">
        <f t="shared" si="3"/>
        <v>4</v>
      </c>
      <c r="U108" s="32" t="s">
        <v>201</v>
      </c>
      <c r="V108" s="32">
        <v>12</v>
      </c>
      <c r="W108" s="32">
        <v>1</v>
      </c>
    </row>
    <row r="109" spans="1:23" ht="15.75" customHeight="1" x14ac:dyDescent="0.2">
      <c r="A109" s="11" t="s">
        <v>105</v>
      </c>
      <c r="B109" s="12" t="s">
        <v>106</v>
      </c>
      <c r="C109" s="12" t="s">
        <v>92</v>
      </c>
      <c r="D109" s="13">
        <v>1</v>
      </c>
      <c r="E109" s="13">
        <v>2</v>
      </c>
      <c r="F109" s="13">
        <v>1</v>
      </c>
      <c r="G109" s="12" t="s">
        <v>206</v>
      </c>
      <c r="H109" s="14">
        <v>0</v>
      </c>
      <c r="I109" s="14">
        <v>0</v>
      </c>
      <c r="J109" s="14">
        <v>2</v>
      </c>
      <c r="K109" s="12">
        <v>0</v>
      </c>
      <c r="L109" s="15">
        <v>1</v>
      </c>
      <c r="M109" s="16">
        <f t="shared" si="1"/>
        <v>7</v>
      </c>
      <c r="N109" s="17">
        <v>2</v>
      </c>
      <c r="O109" s="17">
        <v>2</v>
      </c>
      <c r="P109" s="12">
        <v>0</v>
      </c>
      <c r="Q109" s="18">
        <v>1</v>
      </c>
      <c r="R109" s="19">
        <v>0</v>
      </c>
      <c r="S109" s="16">
        <f t="shared" si="2"/>
        <v>5</v>
      </c>
      <c r="T109" s="30">
        <f t="shared" si="3"/>
        <v>12</v>
      </c>
      <c r="U109" s="32"/>
      <c r="V109" s="32"/>
      <c r="W109" s="32"/>
    </row>
    <row r="110" spans="1:23" ht="15.75" customHeight="1" x14ac:dyDescent="0.2">
      <c r="A110" s="11" t="s">
        <v>107</v>
      </c>
      <c r="B110" s="12" t="s">
        <v>108</v>
      </c>
      <c r="C110" s="12" t="s">
        <v>92</v>
      </c>
      <c r="D110" s="13">
        <v>2</v>
      </c>
      <c r="E110" s="13">
        <v>2</v>
      </c>
      <c r="F110" s="13">
        <v>1</v>
      </c>
      <c r="G110" s="12">
        <v>0</v>
      </c>
      <c r="H110" s="14">
        <v>1</v>
      </c>
      <c r="I110" s="14">
        <v>1</v>
      </c>
      <c r="J110" s="14">
        <v>1</v>
      </c>
      <c r="K110" s="12">
        <v>0</v>
      </c>
      <c r="L110" s="15">
        <v>1</v>
      </c>
      <c r="M110" s="16">
        <f t="shared" si="1"/>
        <v>9</v>
      </c>
      <c r="N110" s="17">
        <v>0</v>
      </c>
      <c r="O110" s="17">
        <v>0</v>
      </c>
      <c r="P110" s="12">
        <v>0</v>
      </c>
      <c r="Q110" s="18">
        <v>0</v>
      </c>
      <c r="R110" s="19">
        <v>0</v>
      </c>
      <c r="S110" s="16">
        <f t="shared" si="2"/>
        <v>0</v>
      </c>
      <c r="T110" s="30">
        <f t="shared" si="3"/>
        <v>9</v>
      </c>
      <c r="U110" s="32" t="s">
        <v>201</v>
      </c>
      <c r="V110" s="32">
        <v>1</v>
      </c>
      <c r="W110" s="32">
        <v>3</v>
      </c>
    </row>
    <row r="111" spans="1:23" ht="15.75" customHeight="1" x14ac:dyDescent="0.2">
      <c r="A111" s="11" t="s">
        <v>107</v>
      </c>
      <c r="B111" s="12" t="s">
        <v>108</v>
      </c>
      <c r="C111" s="12" t="s">
        <v>92</v>
      </c>
      <c r="D111" s="13">
        <v>2</v>
      </c>
      <c r="E111" s="13">
        <v>2</v>
      </c>
      <c r="F111" s="13">
        <v>1</v>
      </c>
      <c r="G111" s="12">
        <v>0</v>
      </c>
      <c r="H111" s="14">
        <v>1</v>
      </c>
      <c r="I111" s="14">
        <v>1</v>
      </c>
      <c r="J111" s="14">
        <v>1</v>
      </c>
      <c r="K111" s="12">
        <v>0</v>
      </c>
      <c r="L111" s="15">
        <v>1</v>
      </c>
      <c r="M111" s="16">
        <f t="shared" si="1"/>
        <v>9</v>
      </c>
      <c r="N111" s="17">
        <v>0</v>
      </c>
      <c r="O111" s="17">
        <v>0</v>
      </c>
      <c r="P111" s="12">
        <v>0</v>
      </c>
      <c r="Q111" s="18">
        <v>0</v>
      </c>
      <c r="R111" s="19">
        <v>0</v>
      </c>
      <c r="S111" s="16">
        <f t="shared" si="2"/>
        <v>0</v>
      </c>
      <c r="T111" s="30">
        <f t="shared" si="3"/>
        <v>9</v>
      </c>
      <c r="U111" s="32" t="s">
        <v>201</v>
      </c>
      <c r="V111" s="32">
        <v>2</v>
      </c>
      <c r="W111" s="32">
        <v>3</v>
      </c>
    </row>
    <row r="112" spans="1:23" ht="15.75" customHeight="1" x14ac:dyDescent="0.2">
      <c r="A112" s="11" t="s">
        <v>109</v>
      </c>
      <c r="B112" s="12" t="s">
        <v>110</v>
      </c>
      <c r="C112" s="12" t="s">
        <v>92</v>
      </c>
      <c r="D112" s="13">
        <v>1</v>
      </c>
      <c r="E112" s="13">
        <v>1</v>
      </c>
      <c r="F112" s="13">
        <v>1</v>
      </c>
      <c r="G112" s="12">
        <v>0</v>
      </c>
      <c r="H112" s="14">
        <v>0</v>
      </c>
      <c r="I112" s="14">
        <v>0</v>
      </c>
      <c r="J112" s="14">
        <v>1</v>
      </c>
      <c r="K112" s="12">
        <v>0</v>
      </c>
      <c r="L112" s="15">
        <v>0</v>
      </c>
      <c r="M112" s="16">
        <f t="shared" si="1"/>
        <v>4</v>
      </c>
      <c r="N112" s="17">
        <v>2</v>
      </c>
      <c r="O112" s="17">
        <v>3</v>
      </c>
      <c r="P112" s="12" t="s">
        <v>206</v>
      </c>
      <c r="Q112" s="18">
        <v>1</v>
      </c>
      <c r="R112" s="19">
        <v>0</v>
      </c>
      <c r="S112" s="16">
        <f t="shared" si="2"/>
        <v>6</v>
      </c>
      <c r="T112" s="30">
        <f t="shared" si="3"/>
        <v>10</v>
      </c>
      <c r="U112" s="32"/>
      <c r="V112" s="32"/>
      <c r="W112" s="32"/>
    </row>
    <row r="113" spans="1:23" ht="15.75" customHeight="1" x14ac:dyDescent="0.2">
      <c r="A113" s="11" t="s">
        <v>111</v>
      </c>
      <c r="B113" s="12" t="s">
        <v>112</v>
      </c>
      <c r="C113" s="12" t="s">
        <v>92</v>
      </c>
      <c r="D113" s="13">
        <v>1</v>
      </c>
      <c r="E113" s="13">
        <v>1</v>
      </c>
      <c r="F113" s="13">
        <v>0</v>
      </c>
      <c r="G113" s="12">
        <v>0</v>
      </c>
      <c r="H113" s="14">
        <v>0</v>
      </c>
      <c r="I113" s="14">
        <v>0</v>
      </c>
      <c r="J113" s="14">
        <v>1</v>
      </c>
      <c r="K113" s="12">
        <v>0</v>
      </c>
      <c r="L113" s="15">
        <v>0</v>
      </c>
      <c r="M113" s="16">
        <f t="shared" si="1"/>
        <v>3</v>
      </c>
      <c r="N113" s="17">
        <v>0</v>
      </c>
      <c r="O113" s="17">
        <v>0</v>
      </c>
      <c r="P113" s="12">
        <v>0</v>
      </c>
      <c r="Q113" s="18">
        <v>0</v>
      </c>
      <c r="R113" s="19">
        <v>0</v>
      </c>
      <c r="S113" s="16">
        <f t="shared" si="2"/>
        <v>0</v>
      </c>
      <c r="T113" s="30">
        <f t="shared" si="3"/>
        <v>3</v>
      </c>
      <c r="U113" s="32" t="s">
        <v>200</v>
      </c>
      <c r="V113" s="32">
        <v>0</v>
      </c>
      <c r="W113" s="32">
        <v>3</v>
      </c>
    </row>
    <row r="114" spans="1:23" ht="15.75" customHeight="1" x14ac:dyDescent="0.2">
      <c r="A114" s="11" t="s">
        <v>111</v>
      </c>
      <c r="B114" s="12" t="s">
        <v>112</v>
      </c>
      <c r="C114" s="12" t="s">
        <v>92</v>
      </c>
      <c r="D114" s="13">
        <v>1</v>
      </c>
      <c r="E114" s="13">
        <v>1</v>
      </c>
      <c r="F114" s="13">
        <v>0</v>
      </c>
      <c r="G114" s="12">
        <v>0</v>
      </c>
      <c r="H114" s="14">
        <v>0</v>
      </c>
      <c r="I114" s="14">
        <v>0</v>
      </c>
      <c r="J114" s="14">
        <v>1</v>
      </c>
      <c r="K114" s="12">
        <v>0</v>
      </c>
      <c r="L114" s="15">
        <v>0</v>
      </c>
      <c r="M114" s="16">
        <f t="shared" si="1"/>
        <v>3</v>
      </c>
      <c r="N114" s="17">
        <v>0</v>
      </c>
      <c r="O114" s="17">
        <v>0</v>
      </c>
      <c r="P114" s="12">
        <v>0</v>
      </c>
      <c r="Q114" s="18">
        <v>0</v>
      </c>
      <c r="R114" s="19">
        <v>0</v>
      </c>
      <c r="S114" s="16">
        <f t="shared" si="2"/>
        <v>0</v>
      </c>
      <c r="T114" s="30">
        <f t="shared" si="3"/>
        <v>3</v>
      </c>
      <c r="U114" s="32" t="s">
        <v>199</v>
      </c>
      <c r="V114" s="32">
        <v>2</v>
      </c>
      <c r="W114" s="32">
        <v>1</v>
      </c>
    </row>
    <row r="115" spans="1:23" ht="15.75" customHeight="1" x14ac:dyDescent="0.2">
      <c r="A115" s="11" t="s">
        <v>111</v>
      </c>
      <c r="B115" s="12" t="s">
        <v>112</v>
      </c>
      <c r="C115" s="12" t="s">
        <v>92</v>
      </c>
      <c r="D115" s="13">
        <v>1</v>
      </c>
      <c r="E115" s="13">
        <v>1</v>
      </c>
      <c r="F115" s="13">
        <v>0</v>
      </c>
      <c r="G115" s="12">
        <v>0</v>
      </c>
      <c r="H115" s="14">
        <v>0</v>
      </c>
      <c r="I115" s="14">
        <v>0</v>
      </c>
      <c r="J115" s="14">
        <v>1</v>
      </c>
      <c r="K115" s="12">
        <v>0</v>
      </c>
      <c r="L115" s="15">
        <v>0</v>
      </c>
      <c r="M115" s="16">
        <f t="shared" si="1"/>
        <v>3</v>
      </c>
      <c r="N115" s="17">
        <v>0</v>
      </c>
      <c r="O115" s="17">
        <v>0</v>
      </c>
      <c r="P115" s="12">
        <v>0</v>
      </c>
      <c r="Q115" s="18">
        <v>0</v>
      </c>
      <c r="R115" s="19">
        <v>0</v>
      </c>
      <c r="S115" s="16">
        <f t="shared" si="2"/>
        <v>0</v>
      </c>
      <c r="T115" s="30">
        <f t="shared" si="3"/>
        <v>3</v>
      </c>
      <c r="U115" s="32" t="s">
        <v>201</v>
      </c>
      <c r="V115" s="32">
        <v>1</v>
      </c>
      <c r="W115" s="32">
        <v>2</v>
      </c>
    </row>
    <row r="116" spans="1:23" ht="15.75" customHeight="1" x14ac:dyDescent="0.2">
      <c r="A116" s="11" t="s">
        <v>111</v>
      </c>
      <c r="B116" s="12" t="s">
        <v>112</v>
      </c>
      <c r="C116" s="12" t="s">
        <v>92</v>
      </c>
      <c r="D116" s="13">
        <v>1</v>
      </c>
      <c r="E116" s="13">
        <v>1</v>
      </c>
      <c r="F116" s="13">
        <v>0</v>
      </c>
      <c r="G116" s="12">
        <v>0</v>
      </c>
      <c r="H116" s="14">
        <v>0</v>
      </c>
      <c r="I116" s="14">
        <v>0</v>
      </c>
      <c r="J116" s="14">
        <v>1</v>
      </c>
      <c r="K116" s="12">
        <v>0</v>
      </c>
      <c r="L116" s="15">
        <v>0</v>
      </c>
      <c r="M116" s="16">
        <f t="shared" si="1"/>
        <v>3</v>
      </c>
      <c r="N116" s="17">
        <v>0</v>
      </c>
      <c r="O116" s="17">
        <v>0</v>
      </c>
      <c r="P116" s="12">
        <v>0</v>
      </c>
      <c r="Q116" s="18">
        <v>0</v>
      </c>
      <c r="R116" s="19">
        <v>0</v>
      </c>
      <c r="S116" s="16">
        <f t="shared" si="2"/>
        <v>0</v>
      </c>
      <c r="T116" s="30">
        <f t="shared" si="3"/>
        <v>3</v>
      </c>
      <c r="U116" s="32" t="s">
        <v>201</v>
      </c>
      <c r="V116" s="32">
        <v>1</v>
      </c>
      <c r="W116" s="32">
        <v>3</v>
      </c>
    </row>
    <row r="117" spans="1:23" ht="15.75" customHeight="1" x14ac:dyDescent="0.2">
      <c r="A117" s="11" t="s">
        <v>113</v>
      </c>
      <c r="B117" s="12" t="s">
        <v>114</v>
      </c>
      <c r="C117" s="12" t="s">
        <v>115</v>
      </c>
      <c r="D117" s="20">
        <v>3</v>
      </c>
      <c r="E117" s="20">
        <v>2</v>
      </c>
      <c r="F117" s="20">
        <v>1</v>
      </c>
      <c r="G117" s="12" t="s">
        <v>205</v>
      </c>
      <c r="H117" s="21">
        <v>1</v>
      </c>
      <c r="I117" s="21">
        <v>1</v>
      </c>
      <c r="J117" s="21">
        <v>1</v>
      </c>
      <c r="K117" s="12">
        <v>0</v>
      </c>
      <c r="L117" s="22"/>
      <c r="M117" s="16">
        <f t="shared" ref="M117:M130" si="7">SUM(D117+E117+F117+H117+I117+J117)</f>
        <v>9</v>
      </c>
      <c r="N117" s="23">
        <v>2</v>
      </c>
      <c r="O117" s="23">
        <v>1</v>
      </c>
      <c r="P117" s="12" t="s">
        <v>205</v>
      </c>
      <c r="Q117" s="24">
        <v>0</v>
      </c>
      <c r="R117" s="25">
        <v>0</v>
      </c>
      <c r="S117" s="16">
        <f t="shared" ref="S117:S130" si="8">SUM(N117+O117+Q117)</f>
        <v>3</v>
      </c>
      <c r="T117" s="30">
        <f t="shared" ref="T117:T119" si="9">D117+E117+F117+H117+I117+J117+L117+N117+O117+Q117+R117</f>
        <v>12</v>
      </c>
      <c r="U117" s="32" t="s">
        <v>201</v>
      </c>
      <c r="V117" s="32">
        <v>1</v>
      </c>
      <c r="W117" s="32">
        <v>3</v>
      </c>
    </row>
    <row r="118" spans="1:23" ht="15.75" customHeight="1" x14ac:dyDescent="0.2">
      <c r="A118" s="11" t="s">
        <v>116</v>
      </c>
      <c r="B118" s="12" t="s">
        <v>117</v>
      </c>
      <c r="C118" s="12" t="s">
        <v>115</v>
      </c>
      <c r="D118" s="20">
        <v>3</v>
      </c>
      <c r="E118" s="20">
        <v>3</v>
      </c>
      <c r="F118" s="20">
        <v>1</v>
      </c>
      <c r="G118" s="12">
        <v>0</v>
      </c>
      <c r="H118" s="21">
        <v>0</v>
      </c>
      <c r="I118" s="21">
        <v>0</v>
      </c>
      <c r="J118" s="21">
        <v>1</v>
      </c>
      <c r="K118" s="12">
        <v>0</v>
      </c>
      <c r="L118" s="26">
        <v>0</v>
      </c>
      <c r="M118" s="16">
        <f t="shared" si="7"/>
        <v>8</v>
      </c>
      <c r="N118" s="23">
        <v>0</v>
      </c>
      <c r="O118" s="23">
        <v>1</v>
      </c>
      <c r="P118" s="12" t="s">
        <v>206</v>
      </c>
      <c r="Q118" s="24">
        <v>0</v>
      </c>
      <c r="R118" s="25">
        <v>1</v>
      </c>
      <c r="S118" s="16">
        <f t="shared" si="8"/>
        <v>1</v>
      </c>
      <c r="T118" s="30">
        <f t="shared" si="9"/>
        <v>10</v>
      </c>
      <c r="U118" s="32" t="s">
        <v>201</v>
      </c>
      <c r="V118" s="32">
        <v>12</v>
      </c>
      <c r="W118" s="32">
        <v>2</v>
      </c>
    </row>
    <row r="119" spans="1:23" ht="15.75" customHeight="1" x14ac:dyDescent="0.2">
      <c r="A119" s="11" t="s">
        <v>118</v>
      </c>
      <c r="B119" s="12" t="s">
        <v>119</v>
      </c>
      <c r="C119" s="12" t="s">
        <v>115</v>
      </c>
      <c r="D119" s="20">
        <v>2</v>
      </c>
      <c r="E119" s="20">
        <v>2</v>
      </c>
      <c r="F119" s="20">
        <v>1</v>
      </c>
      <c r="G119" s="12">
        <v>0</v>
      </c>
      <c r="H119" s="21">
        <v>0</v>
      </c>
      <c r="I119" s="21">
        <v>0</v>
      </c>
      <c r="J119" s="21">
        <v>0</v>
      </c>
      <c r="K119" s="12">
        <v>0</v>
      </c>
      <c r="L119" s="26">
        <v>1</v>
      </c>
      <c r="M119" s="16">
        <f t="shared" si="7"/>
        <v>5</v>
      </c>
      <c r="N119" s="23">
        <v>0</v>
      </c>
      <c r="O119" s="23">
        <v>1</v>
      </c>
      <c r="P119" s="12" t="s">
        <v>206</v>
      </c>
      <c r="Q119" s="24">
        <v>1</v>
      </c>
      <c r="R119" s="25">
        <v>0</v>
      </c>
      <c r="S119" s="16">
        <f t="shared" si="8"/>
        <v>2</v>
      </c>
      <c r="T119" s="30">
        <f t="shared" si="9"/>
        <v>8</v>
      </c>
      <c r="U119" s="32" t="s">
        <v>199</v>
      </c>
      <c r="V119" s="32">
        <v>1</v>
      </c>
      <c r="W119" s="32">
        <v>1</v>
      </c>
    </row>
    <row r="120" spans="1:23" ht="15.75" customHeight="1" x14ac:dyDescent="0.2">
      <c r="A120" s="11" t="s">
        <v>120</v>
      </c>
      <c r="B120" s="12" t="s">
        <v>121</v>
      </c>
      <c r="C120" s="12" t="s">
        <v>115</v>
      </c>
      <c r="D120" s="20">
        <v>2</v>
      </c>
      <c r="E120" s="20">
        <v>2</v>
      </c>
      <c r="F120" s="20">
        <v>1</v>
      </c>
      <c r="G120" s="12">
        <v>0</v>
      </c>
      <c r="H120" s="21">
        <v>1</v>
      </c>
      <c r="I120" s="21">
        <v>1</v>
      </c>
      <c r="J120" s="21">
        <v>2</v>
      </c>
      <c r="K120" s="12">
        <v>0</v>
      </c>
      <c r="L120" s="26">
        <v>0</v>
      </c>
      <c r="M120" s="16">
        <f t="shared" si="7"/>
        <v>9</v>
      </c>
      <c r="N120" s="23">
        <v>1</v>
      </c>
      <c r="O120" s="23">
        <v>1</v>
      </c>
      <c r="P120" s="12">
        <v>0</v>
      </c>
      <c r="Q120" s="24">
        <v>1</v>
      </c>
      <c r="R120" s="25">
        <v>1</v>
      </c>
      <c r="S120" s="16">
        <f t="shared" si="8"/>
        <v>3</v>
      </c>
      <c r="T120" s="30">
        <v>13</v>
      </c>
      <c r="U120" s="32"/>
      <c r="V120" s="32"/>
      <c r="W120" s="32"/>
    </row>
    <row r="121" spans="1:23" ht="15.75" customHeight="1" x14ac:dyDescent="0.2">
      <c r="A121" s="11" t="s">
        <v>122</v>
      </c>
      <c r="B121" s="12" t="s">
        <v>123</v>
      </c>
      <c r="C121" s="12" t="s">
        <v>115</v>
      </c>
      <c r="D121" s="20">
        <v>3</v>
      </c>
      <c r="E121" s="20">
        <v>3</v>
      </c>
      <c r="F121" s="20">
        <v>1</v>
      </c>
      <c r="G121" s="12">
        <v>0</v>
      </c>
      <c r="H121" s="21">
        <v>1</v>
      </c>
      <c r="I121" s="21">
        <v>0</v>
      </c>
      <c r="J121" s="21">
        <v>1</v>
      </c>
      <c r="K121" s="12" t="s">
        <v>205</v>
      </c>
      <c r="L121" s="26">
        <v>1</v>
      </c>
      <c r="M121" s="16">
        <f t="shared" si="7"/>
        <v>9</v>
      </c>
      <c r="N121" s="23">
        <v>2</v>
      </c>
      <c r="O121" s="23">
        <v>1</v>
      </c>
      <c r="P121" s="12" t="s">
        <v>205</v>
      </c>
      <c r="Q121" s="24">
        <v>1</v>
      </c>
      <c r="R121" s="25">
        <v>1</v>
      </c>
      <c r="S121" s="16">
        <f t="shared" si="8"/>
        <v>4</v>
      </c>
      <c r="T121" s="30">
        <v>15</v>
      </c>
      <c r="U121" s="32"/>
      <c r="V121" s="32"/>
      <c r="W121" s="32"/>
    </row>
    <row r="122" spans="1:23" ht="15.75" customHeight="1" x14ac:dyDescent="0.2">
      <c r="A122" s="11" t="s">
        <v>124</v>
      </c>
      <c r="B122" s="12" t="s">
        <v>119</v>
      </c>
      <c r="C122" s="12" t="s">
        <v>115</v>
      </c>
      <c r="D122" s="20">
        <v>3</v>
      </c>
      <c r="E122" s="20">
        <v>2</v>
      </c>
      <c r="F122" s="20">
        <v>1</v>
      </c>
      <c r="G122" s="12" t="s">
        <v>205</v>
      </c>
      <c r="H122" s="21">
        <v>0</v>
      </c>
      <c r="I122" s="21">
        <v>0</v>
      </c>
      <c r="J122" s="21">
        <v>1</v>
      </c>
      <c r="K122" s="12">
        <v>0</v>
      </c>
      <c r="L122" s="26">
        <v>0</v>
      </c>
      <c r="M122" s="16">
        <f t="shared" si="7"/>
        <v>7</v>
      </c>
      <c r="N122" s="23">
        <v>2</v>
      </c>
      <c r="O122" s="23">
        <v>2</v>
      </c>
      <c r="P122" s="12">
        <v>0</v>
      </c>
      <c r="Q122" s="24">
        <v>0</v>
      </c>
      <c r="R122" s="25">
        <v>0</v>
      </c>
      <c r="S122" s="16">
        <f t="shared" si="8"/>
        <v>4</v>
      </c>
      <c r="T122" s="30">
        <v>11</v>
      </c>
      <c r="U122" s="32"/>
      <c r="V122" s="32"/>
      <c r="W122" s="32"/>
    </row>
    <row r="123" spans="1:23" ht="15.75" customHeight="1" x14ac:dyDescent="0.2">
      <c r="A123" s="11" t="s">
        <v>125</v>
      </c>
      <c r="B123" s="12" t="s">
        <v>126</v>
      </c>
      <c r="C123" s="12" t="s">
        <v>115</v>
      </c>
      <c r="D123" s="20">
        <v>2</v>
      </c>
      <c r="E123" s="20">
        <v>3</v>
      </c>
      <c r="F123" s="20">
        <v>1</v>
      </c>
      <c r="G123" s="12" t="s">
        <v>206</v>
      </c>
      <c r="H123" s="21">
        <v>1</v>
      </c>
      <c r="I123" s="21">
        <v>0</v>
      </c>
      <c r="J123" s="21">
        <v>1</v>
      </c>
      <c r="K123" s="12" t="s">
        <v>205</v>
      </c>
      <c r="L123" s="26">
        <v>0</v>
      </c>
      <c r="M123" s="16">
        <f t="shared" si="7"/>
        <v>8</v>
      </c>
      <c r="N123" s="23">
        <v>1</v>
      </c>
      <c r="O123" s="23">
        <v>2</v>
      </c>
      <c r="P123" s="12" t="s">
        <v>206</v>
      </c>
      <c r="Q123" s="24">
        <v>1</v>
      </c>
      <c r="R123" s="25">
        <v>0</v>
      </c>
      <c r="S123" s="16">
        <f t="shared" si="8"/>
        <v>4</v>
      </c>
      <c r="T123" s="30">
        <v>12</v>
      </c>
      <c r="U123" s="32"/>
      <c r="V123" s="32"/>
      <c r="W123" s="32"/>
    </row>
    <row r="124" spans="1:23" ht="15.75" customHeight="1" x14ac:dyDescent="0.2">
      <c r="A124" s="11" t="s">
        <v>127</v>
      </c>
      <c r="B124" s="12" t="s">
        <v>128</v>
      </c>
      <c r="C124" s="12" t="s">
        <v>115</v>
      </c>
      <c r="D124" s="20">
        <v>3</v>
      </c>
      <c r="E124" s="20">
        <v>2</v>
      </c>
      <c r="F124" s="20">
        <v>1</v>
      </c>
      <c r="G124" s="12" t="s">
        <v>205</v>
      </c>
      <c r="H124" s="21">
        <v>1</v>
      </c>
      <c r="I124" s="21">
        <v>1</v>
      </c>
      <c r="J124" s="21">
        <v>1</v>
      </c>
      <c r="K124" s="12">
        <v>0</v>
      </c>
      <c r="L124" s="26">
        <v>0</v>
      </c>
      <c r="M124" s="16">
        <f t="shared" si="7"/>
        <v>9</v>
      </c>
      <c r="N124" s="23">
        <v>1</v>
      </c>
      <c r="O124" s="23">
        <v>1</v>
      </c>
      <c r="P124" s="12">
        <v>0</v>
      </c>
      <c r="Q124" s="24">
        <v>0</v>
      </c>
      <c r="R124" s="25">
        <v>0</v>
      </c>
      <c r="S124" s="16">
        <f t="shared" si="8"/>
        <v>2</v>
      </c>
      <c r="T124" s="30">
        <v>11</v>
      </c>
      <c r="U124" s="32"/>
      <c r="V124" s="32"/>
      <c r="W124" s="32"/>
    </row>
    <row r="125" spans="1:23" ht="15.75" customHeight="1" x14ac:dyDescent="0.2">
      <c r="A125" s="11" t="s">
        <v>129</v>
      </c>
      <c r="B125" s="12" t="s">
        <v>130</v>
      </c>
      <c r="C125" s="12" t="s">
        <v>115</v>
      </c>
      <c r="D125" s="20">
        <v>3</v>
      </c>
      <c r="E125" s="20">
        <v>3</v>
      </c>
      <c r="F125" s="20">
        <v>1</v>
      </c>
      <c r="G125" s="12">
        <v>0</v>
      </c>
      <c r="H125" s="21">
        <v>1</v>
      </c>
      <c r="I125" s="21">
        <v>1</v>
      </c>
      <c r="J125" s="21">
        <v>2</v>
      </c>
      <c r="K125" s="12">
        <v>0</v>
      </c>
      <c r="L125" s="26">
        <v>1</v>
      </c>
      <c r="M125" s="16">
        <f t="shared" si="7"/>
        <v>11</v>
      </c>
      <c r="N125" s="23">
        <v>2</v>
      </c>
      <c r="O125" s="23">
        <v>2</v>
      </c>
      <c r="P125" s="12">
        <v>0</v>
      </c>
      <c r="Q125" s="24">
        <v>1</v>
      </c>
      <c r="R125" s="25">
        <v>1</v>
      </c>
      <c r="S125" s="16">
        <f t="shared" si="8"/>
        <v>5</v>
      </c>
      <c r="T125" s="30">
        <v>18</v>
      </c>
      <c r="U125" s="32"/>
      <c r="V125" s="32"/>
      <c r="W125" s="32"/>
    </row>
    <row r="126" spans="1:23" ht="15.75" customHeight="1" x14ac:dyDescent="0.2">
      <c r="A126" s="11" t="s">
        <v>131</v>
      </c>
      <c r="B126" s="12" t="s">
        <v>132</v>
      </c>
      <c r="C126" s="12" t="s">
        <v>115</v>
      </c>
      <c r="D126" s="20">
        <v>1</v>
      </c>
      <c r="E126" s="20">
        <v>1</v>
      </c>
      <c r="F126" s="20">
        <v>1</v>
      </c>
      <c r="G126" s="12">
        <v>0</v>
      </c>
      <c r="H126" s="21">
        <v>0</v>
      </c>
      <c r="I126" s="21">
        <v>0</v>
      </c>
      <c r="J126" s="21">
        <v>1</v>
      </c>
      <c r="K126" s="12">
        <v>0</v>
      </c>
      <c r="L126" s="26">
        <v>0</v>
      </c>
      <c r="M126" s="16">
        <f t="shared" si="7"/>
        <v>4</v>
      </c>
      <c r="N126" s="23">
        <v>3</v>
      </c>
      <c r="O126" s="23">
        <v>3</v>
      </c>
      <c r="P126" s="12">
        <v>0</v>
      </c>
      <c r="Q126" s="24">
        <v>1</v>
      </c>
      <c r="R126" s="25">
        <v>1</v>
      </c>
      <c r="S126" s="16">
        <f t="shared" si="8"/>
        <v>7</v>
      </c>
      <c r="T126" s="30">
        <v>12</v>
      </c>
      <c r="U126" s="32"/>
      <c r="V126" s="32"/>
      <c r="W126" s="32"/>
    </row>
    <row r="127" spans="1:23" ht="15.75" customHeight="1" x14ac:dyDescent="0.2">
      <c r="A127" s="11" t="s">
        <v>133</v>
      </c>
      <c r="B127" s="12" t="s">
        <v>134</v>
      </c>
      <c r="C127" s="12" t="s">
        <v>115</v>
      </c>
      <c r="D127" s="20">
        <v>1</v>
      </c>
      <c r="E127" s="20">
        <v>1</v>
      </c>
      <c r="F127" s="20">
        <v>1</v>
      </c>
      <c r="G127" s="12">
        <v>0</v>
      </c>
      <c r="H127" s="21">
        <v>0</v>
      </c>
      <c r="I127" s="21">
        <v>1</v>
      </c>
      <c r="J127" s="21">
        <v>0</v>
      </c>
      <c r="K127" s="12" t="s">
        <v>206</v>
      </c>
      <c r="L127" s="26">
        <v>0</v>
      </c>
      <c r="M127" s="16">
        <f t="shared" si="7"/>
        <v>4</v>
      </c>
      <c r="N127" s="23">
        <v>1</v>
      </c>
      <c r="O127" s="23">
        <v>1</v>
      </c>
      <c r="P127" s="12">
        <v>0</v>
      </c>
      <c r="Q127" s="24">
        <v>1</v>
      </c>
      <c r="R127" s="25">
        <v>0</v>
      </c>
      <c r="S127" s="16">
        <f t="shared" si="8"/>
        <v>3</v>
      </c>
      <c r="T127" s="30">
        <v>7</v>
      </c>
      <c r="U127" s="32"/>
      <c r="V127" s="32"/>
      <c r="W127" s="32"/>
    </row>
    <row r="128" spans="1:23" ht="15.75" customHeight="1" x14ac:dyDescent="0.2">
      <c r="A128" s="11" t="s">
        <v>135</v>
      </c>
      <c r="B128" s="12" t="s">
        <v>136</v>
      </c>
      <c r="C128" s="12" t="s">
        <v>115</v>
      </c>
      <c r="D128" s="20">
        <v>1</v>
      </c>
      <c r="E128" s="20">
        <v>1</v>
      </c>
      <c r="F128" s="20">
        <v>1</v>
      </c>
      <c r="G128" s="12">
        <v>0</v>
      </c>
      <c r="H128" s="21">
        <v>1</v>
      </c>
      <c r="I128" s="21">
        <v>0</v>
      </c>
      <c r="J128" s="21">
        <v>1</v>
      </c>
      <c r="K128" s="12" t="s">
        <v>205</v>
      </c>
      <c r="L128" s="26">
        <v>0</v>
      </c>
      <c r="M128" s="16">
        <f t="shared" si="7"/>
        <v>5</v>
      </c>
      <c r="N128" s="23">
        <v>2</v>
      </c>
      <c r="O128" s="23">
        <v>2</v>
      </c>
      <c r="P128" s="12">
        <v>0</v>
      </c>
      <c r="Q128" s="24">
        <v>0</v>
      </c>
      <c r="R128" s="25">
        <v>0</v>
      </c>
      <c r="S128" s="16">
        <f t="shared" si="8"/>
        <v>4</v>
      </c>
      <c r="T128" s="30">
        <v>9</v>
      </c>
      <c r="U128" s="32" t="s">
        <v>201</v>
      </c>
      <c r="V128" s="32">
        <v>12</v>
      </c>
      <c r="W128" s="32">
        <v>3</v>
      </c>
    </row>
    <row r="129" spans="1:23" ht="15.75" customHeight="1" x14ac:dyDescent="0.2">
      <c r="A129" s="11" t="s">
        <v>137</v>
      </c>
      <c r="B129" s="12" t="s">
        <v>138</v>
      </c>
      <c r="C129" s="12" t="s">
        <v>115</v>
      </c>
      <c r="D129" s="20">
        <v>3</v>
      </c>
      <c r="E129" s="20">
        <v>2</v>
      </c>
      <c r="F129" s="20">
        <v>1</v>
      </c>
      <c r="G129" s="12" t="s">
        <v>205</v>
      </c>
      <c r="H129" s="21">
        <v>0</v>
      </c>
      <c r="I129" s="21">
        <v>0</v>
      </c>
      <c r="J129" s="21">
        <v>1</v>
      </c>
      <c r="K129" s="12">
        <v>0</v>
      </c>
      <c r="L129" s="26">
        <v>0</v>
      </c>
      <c r="M129" s="16">
        <f t="shared" si="7"/>
        <v>7</v>
      </c>
      <c r="N129" s="23">
        <v>1</v>
      </c>
      <c r="O129" s="23">
        <v>0</v>
      </c>
      <c r="P129" s="12" t="s">
        <v>205</v>
      </c>
      <c r="Q129" s="24">
        <v>1</v>
      </c>
      <c r="R129" s="25">
        <v>1</v>
      </c>
      <c r="S129" s="16">
        <f t="shared" si="8"/>
        <v>2</v>
      </c>
      <c r="T129" s="30">
        <v>10</v>
      </c>
      <c r="U129" s="32" t="s">
        <v>201</v>
      </c>
      <c r="V129" s="32">
        <v>1</v>
      </c>
      <c r="W129" s="32">
        <v>3</v>
      </c>
    </row>
    <row r="130" spans="1:23" ht="15.75" customHeight="1" x14ac:dyDescent="0.2">
      <c r="A130" s="11" t="s">
        <v>139</v>
      </c>
      <c r="B130" s="12" t="s">
        <v>140</v>
      </c>
      <c r="C130" s="12" t="s">
        <v>115</v>
      </c>
      <c r="D130" s="20">
        <v>3</v>
      </c>
      <c r="E130" s="20">
        <v>3</v>
      </c>
      <c r="F130" s="20">
        <v>1</v>
      </c>
      <c r="G130" s="12">
        <v>0</v>
      </c>
      <c r="H130" s="21">
        <v>0</v>
      </c>
      <c r="I130" s="21">
        <v>0</v>
      </c>
      <c r="J130" s="21">
        <v>1</v>
      </c>
      <c r="K130" s="12">
        <v>0</v>
      </c>
      <c r="L130" s="26">
        <v>1</v>
      </c>
      <c r="M130" s="16">
        <f t="shared" si="7"/>
        <v>8</v>
      </c>
      <c r="N130" s="23">
        <v>1</v>
      </c>
      <c r="O130" s="23">
        <v>1</v>
      </c>
      <c r="P130" s="12">
        <v>0</v>
      </c>
      <c r="Q130" s="24">
        <v>1</v>
      </c>
      <c r="R130" s="25">
        <v>0</v>
      </c>
      <c r="S130" s="16">
        <f t="shared" si="8"/>
        <v>3</v>
      </c>
      <c r="T130" s="30">
        <v>12</v>
      </c>
      <c r="U130" s="32"/>
      <c r="V130" s="32"/>
      <c r="W130" s="32"/>
    </row>
    <row r="131" spans="1:23" ht="15.75" customHeight="1" x14ac:dyDescent="0.2">
      <c r="A131" s="27" t="s">
        <v>141</v>
      </c>
      <c r="B131" s="12" t="s">
        <v>142</v>
      </c>
      <c r="C131" s="12" t="s">
        <v>143</v>
      </c>
      <c r="D131" s="20">
        <v>0</v>
      </c>
      <c r="E131" s="20">
        <v>0</v>
      </c>
      <c r="F131" s="20">
        <v>0</v>
      </c>
      <c r="G131" s="12">
        <v>0</v>
      </c>
      <c r="H131" s="21">
        <v>1</v>
      </c>
      <c r="I131" s="21">
        <v>0</v>
      </c>
      <c r="J131" s="21">
        <v>1</v>
      </c>
      <c r="K131" s="12" t="s">
        <v>205</v>
      </c>
      <c r="L131" s="28">
        <v>0</v>
      </c>
      <c r="M131" s="16">
        <f t="shared" ref="M131:M147" si="10">SUM(D131:L131)</f>
        <v>2</v>
      </c>
      <c r="N131" s="23">
        <v>1</v>
      </c>
      <c r="O131" s="23">
        <v>1</v>
      </c>
      <c r="P131" s="12">
        <v>0</v>
      </c>
      <c r="Q131" s="24">
        <v>1</v>
      </c>
      <c r="R131" s="25">
        <v>0</v>
      </c>
      <c r="S131" s="16">
        <f t="shared" ref="S131:S147" si="11">SUM(N131:R131)</f>
        <v>3</v>
      </c>
      <c r="T131" s="30">
        <f t="shared" ref="T131:T147" si="12">M131+S131</f>
        <v>5</v>
      </c>
      <c r="U131" s="32"/>
      <c r="V131" s="32"/>
      <c r="W131" s="32"/>
    </row>
    <row r="132" spans="1:23" ht="15.75" customHeight="1" x14ac:dyDescent="0.2">
      <c r="A132" s="27" t="s">
        <v>144</v>
      </c>
      <c r="B132" s="12" t="s">
        <v>145</v>
      </c>
      <c r="C132" s="12" t="s">
        <v>143</v>
      </c>
      <c r="D132" s="20">
        <v>3</v>
      </c>
      <c r="E132" s="20">
        <v>3</v>
      </c>
      <c r="F132" s="20">
        <v>1</v>
      </c>
      <c r="G132" s="12">
        <v>0</v>
      </c>
      <c r="H132" s="21">
        <v>1</v>
      </c>
      <c r="I132" s="21">
        <v>1</v>
      </c>
      <c r="J132" s="21">
        <v>2</v>
      </c>
      <c r="K132" s="12">
        <v>0</v>
      </c>
      <c r="L132" s="28">
        <v>0</v>
      </c>
      <c r="M132" s="16">
        <f t="shared" si="10"/>
        <v>11</v>
      </c>
      <c r="N132" s="23">
        <v>1</v>
      </c>
      <c r="O132" s="23">
        <v>1</v>
      </c>
      <c r="P132" s="12">
        <v>0</v>
      </c>
      <c r="Q132" s="24">
        <v>1</v>
      </c>
      <c r="R132" s="25">
        <v>0</v>
      </c>
      <c r="S132" s="16">
        <f t="shared" si="11"/>
        <v>3</v>
      </c>
      <c r="T132" s="30">
        <f t="shared" si="12"/>
        <v>14</v>
      </c>
      <c r="U132" s="32" t="s">
        <v>200</v>
      </c>
      <c r="V132" s="32">
        <v>0</v>
      </c>
      <c r="W132" s="32">
        <v>1</v>
      </c>
    </row>
    <row r="133" spans="1:23" ht="15.75" customHeight="1" x14ac:dyDescent="0.2">
      <c r="A133" s="27" t="s">
        <v>144</v>
      </c>
      <c r="B133" s="12" t="s">
        <v>145</v>
      </c>
      <c r="C133" s="12" t="s">
        <v>143</v>
      </c>
      <c r="D133" s="20">
        <v>3</v>
      </c>
      <c r="E133" s="20">
        <v>3</v>
      </c>
      <c r="F133" s="20">
        <v>1</v>
      </c>
      <c r="G133" s="12">
        <v>0</v>
      </c>
      <c r="H133" s="21">
        <v>1</v>
      </c>
      <c r="I133" s="21">
        <v>1</v>
      </c>
      <c r="J133" s="21">
        <v>2</v>
      </c>
      <c r="K133" s="12">
        <v>0</v>
      </c>
      <c r="L133" s="28">
        <v>0</v>
      </c>
      <c r="M133" s="16">
        <f t="shared" si="10"/>
        <v>11</v>
      </c>
      <c r="N133" s="23">
        <v>1</v>
      </c>
      <c r="O133" s="23">
        <v>1</v>
      </c>
      <c r="P133" s="12">
        <v>0</v>
      </c>
      <c r="Q133" s="24">
        <v>1</v>
      </c>
      <c r="R133" s="25">
        <v>0</v>
      </c>
      <c r="S133" s="16">
        <f t="shared" si="11"/>
        <v>3</v>
      </c>
      <c r="T133" s="30">
        <f t="shared" si="12"/>
        <v>14</v>
      </c>
      <c r="U133" s="32" t="s">
        <v>201</v>
      </c>
      <c r="V133" s="32">
        <v>1</v>
      </c>
      <c r="W133" s="32">
        <v>1</v>
      </c>
    </row>
    <row r="134" spans="1:23" ht="15.75" customHeight="1" x14ac:dyDescent="0.2">
      <c r="A134" s="27" t="s">
        <v>146</v>
      </c>
      <c r="B134" s="12" t="s">
        <v>147</v>
      </c>
      <c r="C134" s="12" t="s">
        <v>143</v>
      </c>
      <c r="D134" s="20">
        <v>0</v>
      </c>
      <c r="E134" s="20">
        <v>0</v>
      </c>
      <c r="F134" s="20">
        <v>0</v>
      </c>
      <c r="G134" s="12">
        <v>0</v>
      </c>
      <c r="H134" s="21">
        <v>0</v>
      </c>
      <c r="I134" s="21">
        <v>0</v>
      </c>
      <c r="J134" s="21">
        <v>1</v>
      </c>
      <c r="K134" s="12">
        <v>0</v>
      </c>
      <c r="L134" s="28">
        <v>0</v>
      </c>
      <c r="M134" s="16">
        <f t="shared" si="10"/>
        <v>1</v>
      </c>
      <c r="N134" s="23">
        <v>2</v>
      </c>
      <c r="O134" s="23">
        <v>2</v>
      </c>
      <c r="P134" s="12">
        <v>0</v>
      </c>
      <c r="Q134" s="24">
        <v>1</v>
      </c>
      <c r="R134" s="25">
        <v>0</v>
      </c>
      <c r="S134" s="16">
        <f t="shared" si="11"/>
        <v>5</v>
      </c>
      <c r="T134" s="30">
        <f t="shared" si="12"/>
        <v>6</v>
      </c>
      <c r="U134" s="32" t="s">
        <v>201</v>
      </c>
      <c r="V134" s="32">
        <v>2</v>
      </c>
      <c r="W134" s="32">
        <v>2</v>
      </c>
    </row>
    <row r="135" spans="1:23" ht="15.75" customHeight="1" x14ac:dyDescent="0.2">
      <c r="A135" s="27" t="s">
        <v>146</v>
      </c>
      <c r="B135" s="12" t="s">
        <v>147</v>
      </c>
      <c r="C135" s="12" t="s">
        <v>143</v>
      </c>
      <c r="D135" s="20">
        <v>0</v>
      </c>
      <c r="E135" s="20">
        <v>0</v>
      </c>
      <c r="F135" s="20">
        <v>0</v>
      </c>
      <c r="G135" s="12">
        <v>0</v>
      </c>
      <c r="H135" s="21">
        <v>0</v>
      </c>
      <c r="I135" s="21">
        <v>0</v>
      </c>
      <c r="J135" s="21">
        <v>1</v>
      </c>
      <c r="K135" s="12">
        <v>0</v>
      </c>
      <c r="L135" s="28">
        <v>0</v>
      </c>
      <c r="M135" s="16">
        <f t="shared" si="10"/>
        <v>1</v>
      </c>
      <c r="N135" s="23">
        <v>2</v>
      </c>
      <c r="O135" s="23">
        <v>2</v>
      </c>
      <c r="P135" s="12">
        <v>0</v>
      </c>
      <c r="Q135" s="24">
        <v>1</v>
      </c>
      <c r="R135" s="25">
        <v>0</v>
      </c>
      <c r="S135" s="16">
        <f t="shared" si="11"/>
        <v>5</v>
      </c>
      <c r="T135" s="30">
        <f t="shared" si="12"/>
        <v>6</v>
      </c>
      <c r="U135" s="32" t="s">
        <v>200</v>
      </c>
      <c r="V135" s="32">
        <v>0</v>
      </c>
      <c r="W135" s="32">
        <v>1</v>
      </c>
    </row>
    <row r="136" spans="1:23" ht="15.75" customHeight="1" x14ac:dyDescent="0.2">
      <c r="A136" s="27" t="s">
        <v>146</v>
      </c>
      <c r="B136" s="12" t="s">
        <v>147</v>
      </c>
      <c r="C136" s="12" t="s">
        <v>143</v>
      </c>
      <c r="D136" s="20">
        <v>0</v>
      </c>
      <c r="E136" s="20">
        <v>0</v>
      </c>
      <c r="F136" s="20">
        <v>0</v>
      </c>
      <c r="G136" s="12">
        <v>0</v>
      </c>
      <c r="H136" s="21">
        <v>0</v>
      </c>
      <c r="I136" s="21">
        <v>0</v>
      </c>
      <c r="J136" s="21">
        <v>1</v>
      </c>
      <c r="K136" s="12">
        <v>0</v>
      </c>
      <c r="L136" s="28">
        <v>0</v>
      </c>
      <c r="M136" s="16">
        <f t="shared" si="10"/>
        <v>1</v>
      </c>
      <c r="N136" s="23">
        <v>2</v>
      </c>
      <c r="O136" s="23">
        <v>2</v>
      </c>
      <c r="P136" s="12">
        <v>0</v>
      </c>
      <c r="Q136" s="24">
        <v>1</v>
      </c>
      <c r="R136" s="25">
        <v>0</v>
      </c>
      <c r="S136" s="16">
        <f t="shared" si="11"/>
        <v>5</v>
      </c>
      <c r="T136" s="30">
        <f t="shared" si="12"/>
        <v>6</v>
      </c>
      <c r="U136" s="32" t="s">
        <v>201</v>
      </c>
      <c r="V136" s="32">
        <v>1</v>
      </c>
      <c r="W136" s="32">
        <v>2</v>
      </c>
    </row>
    <row r="137" spans="1:23" ht="15.75" customHeight="1" x14ac:dyDescent="0.2">
      <c r="A137" s="27" t="s">
        <v>148</v>
      </c>
      <c r="B137" s="12" t="s">
        <v>149</v>
      </c>
      <c r="C137" s="12" t="s">
        <v>143</v>
      </c>
      <c r="D137" s="20">
        <v>1</v>
      </c>
      <c r="E137" s="20">
        <v>1</v>
      </c>
      <c r="F137" s="20">
        <v>0</v>
      </c>
      <c r="G137" s="12">
        <v>0</v>
      </c>
      <c r="H137" s="21">
        <v>0</v>
      </c>
      <c r="I137" s="21">
        <v>0</v>
      </c>
      <c r="J137" s="21">
        <v>2</v>
      </c>
      <c r="K137" s="12">
        <v>0</v>
      </c>
      <c r="L137" s="28">
        <v>1</v>
      </c>
      <c r="M137" s="16">
        <f t="shared" si="10"/>
        <v>5</v>
      </c>
      <c r="N137" s="23">
        <v>1</v>
      </c>
      <c r="O137" s="23">
        <v>1</v>
      </c>
      <c r="P137" s="12">
        <v>0</v>
      </c>
      <c r="Q137" s="24">
        <v>1</v>
      </c>
      <c r="R137" s="25">
        <v>1</v>
      </c>
      <c r="S137" s="16">
        <f t="shared" si="11"/>
        <v>4</v>
      </c>
      <c r="T137" s="30">
        <f t="shared" si="12"/>
        <v>9</v>
      </c>
      <c r="U137" s="32" t="s">
        <v>201</v>
      </c>
      <c r="V137" s="32">
        <v>1</v>
      </c>
      <c r="W137" s="32">
        <v>1</v>
      </c>
    </row>
    <row r="138" spans="1:23" ht="15.75" customHeight="1" x14ac:dyDescent="0.2">
      <c r="A138" s="27" t="s">
        <v>150</v>
      </c>
      <c r="B138" s="12" t="s">
        <v>151</v>
      </c>
      <c r="C138" s="12" t="s">
        <v>143</v>
      </c>
      <c r="D138" s="20">
        <v>2</v>
      </c>
      <c r="E138" s="20">
        <v>2</v>
      </c>
      <c r="F138" s="20">
        <v>1</v>
      </c>
      <c r="G138" s="12">
        <v>0</v>
      </c>
      <c r="H138" s="21">
        <v>0</v>
      </c>
      <c r="I138" s="21">
        <v>0</v>
      </c>
      <c r="J138" s="21">
        <v>1</v>
      </c>
      <c r="K138" s="12">
        <v>0</v>
      </c>
      <c r="L138" s="28">
        <v>0</v>
      </c>
      <c r="M138" s="16">
        <f t="shared" si="10"/>
        <v>6</v>
      </c>
      <c r="N138" s="23">
        <v>3</v>
      </c>
      <c r="O138" s="23">
        <v>3</v>
      </c>
      <c r="P138" s="12">
        <v>0</v>
      </c>
      <c r="Q138" s="24">
        <v>1</v>
      </c>
      <c r="R138" s="25">
        <v>1</v>
      </c>
      <c r="S138" s="16">
        <f t="shared" si="11"/>
        <v>8</v>
      </c>
      <c r="T138" s="30">
        <f t="shared" si="12"/>
        <v>14</v>
      </c>
      <c r="U138" s="32"/>
      <c r="V138" s="32"/>
      <c r="W138" s="32"/>
    </row>
    <row r="139" spans="1:23" ht="15.75" customHeight="1" x14ac:dyDescent="0.2">
      <c r="A139" s="27" t="s">
        <v>152</v>
      </c>
      <c r="B139" s="12" t="s">
        <v>153</v>
      </c>
      <c r="C139" s="12" t="s">
        <v>143</v>
      </c>
      <c r="D139" s="20">
        <v>2</v>
      </c>
      <c r="E139" s="20">
        <v>1</v>
      </c>
      <c r="F139" s="20">
        <v>0</v>
      </c>
      <c r="G139" s="12" t="s">
        <v>205</v>
      </c>
      <c r="H139" s="21">
        <v>1</v>
      </c>
      <c r="I139" s="21">
        <v>1</v>
      </c>
      <c r="J139" s="21">
        <v>1</v>
      </c>
      <c r="K139" s="12">
        <v>0</v>
      </c>
      <c r="L139" s="28">
        <v>0</v>
      </c>
      <c r="M139" s="16">
        <f t="shared" si="10"/>
        <v>6</v>
      </c>
      <c r="N139" s="23">
        <v>0</v>
      </c>
      <c r="O139" s="23">
        <v>0</v>
      </c>
      <c r="P139" s="12">
        <v>0</v>
      </c>
      <c r="Q139" s="24">
        <v>1</v>
      </c>
      <c r="R139" s="25">
        <v>0</v>
      </c>
      <c r="S139" s="16">
        <f t="shared" si="11"/>
        <v>1</v>
      </c>
      <c r="T139" s="30">
        <f t="shared" si="12"/>
        <v>7</v>
      </c>
      <c r="U139" s="32" t="s">
        <v>201</v>
      </c>
      <c r="V139" s="32">
        <v>2</v>
      </c>
      <c r="W139" s="32">
        <v>3</v>
      </c>
    </row>
    <row r="140" spans="1:23" ht="15.75" customHeight="1" x14ac:dyDescent="0.2">
      <c r="A140" s="27" t="s">
        <v>154</v>
      </c>
      <c r="B140" s="12" t="s">
        <v>155</v>
      </c>
      <c r="C140" s="12" t="s">
        <v>143</v>
      </c>
      <c r="D140" s="20">
        <v>3</v>
      </c>
      <c r="E140" s="20">
        <v>2</v>
      </c>
      <c r="F140" s="20">
        <v>1</v>
      </c>
      <c r="G140" s="12" t="s">
        <v>205</v>
      </c>
      <c r="H140" s="21">
        <v>1</v>
      </c>
      <c r="I140" s="21">
        <v>1</v>
      </c>
      <c r="J140" s="21">
        <v>0</v>
      </c>
      <c r="K140" s="12">
        <v>0</v>
      </c>
      <c r="L140" s="28">
        <v>0</v>
      </c>
      <c r="M140" s="16">
        <f t="shared" si="10"/>
        <v>8</v>
      </c>
      <c r="N140" s="23">
        <v>1</v>
      </c>
      <c r="O140" s="23">
        <v>1</v>
      </c>
      <c r="P140" s="12">
        <v>0</v>
      </c>
      <c r="Q140" s="24">
        <v>1</v>
      </c>
      <c r="R140" s="25">
        <v>0</v>
      </c>
      <c r="S140" s="16">
        <f t="shared" si="11"/>
        <v>3</v>
      </c>
      <c r="T140" s="30">
        <f t="shared" si="12"/>
        <v>11</v>
      </c>
      <c r="U140" s="32"/>
      <c r="V140" s="32"/>
      <c r="W140" s="32"/>
    </row>
    <row r="141" spans="1:23" ht="15.75" customHeight="1" x14ac:dyDescent="0.2">
      <c r="A141" s="27" t="s">
        <v>156</v>
      </c>
      <c r="B141" s="12" t="s">
        <v>157</v>
      </c>
      <c r="C141" s="12" t="s">
        <v>143</v>
      </c>
      <c r="D141" s="20">
        <v>1</v>
      </c>
      <c r="E141" s="20">
        <v>2</v>
      </c>
      <c r="F141" s="20">
        <v>1</v>
      </c>
      <c r="G141" s="12" t="s">
        <v>206</v>
      </c>
      <c r="H141" s="21">
        <v>1</v>
      </c>
      <c r="I141" s="21">
        <v>1</v>
      </c>
      <c r="J141" s="21">
        <v>1</v>
      </c>
      <c r="K141" s="12">
        <v>0</v>
      </c>
      <c r="L141" s="28">
        <v>0</v>
      </c>
      <c r="M141" s="16">
        <f t="shared" si="10"/>
        <v>7</v>
      </c>
      <c r="N141" s="23">
        <v>1</v>
      </c>
      <c r="O141" s="23">
        <v>1</v>
      </c>
      <c r="P141" s="12">
        <v>0</v>
      </c>
      <c r="Q141" s="24">
        <v>1</v>
      </c>
      <c r="R141" s="25">
        <v>0</v>
      </c>
      <c r="S141" s="16">
        <f t="shared" si="11"/>
        <v>3</v>
      </c>
      <c r="T141" s="30">
        <f t="shared" si="12"/>
        <v>10</v>
      </c>
      <c r="U141" s="32" t="s">
        <v>200</v>
      </c>
      <c r="V141" s="32">
        <v>0</v>
      </c>
      <c r="W141" s="32">
        <v>1</v>
      </c>
    </row>
    <row r="142" spans="1:23" ht="15.75" customHeight="1" x14ac:dyDescent="0.2">
      <c r="A142" s="27" t="s">
        <v>158</v>
      </c>
      <c r="B142" s="12" t="s">
        <v>159</v>
      </c>
      <c r="C142" s="12" t="s">
        <v>143</v>
      </c>
      <c r="D142" s="20">
        <v>0</v>
      </c>
      <c r="E142" s="20">
        <v>0</v>
      </c>
      <c r="F142" s="20">
        <v>0</v>
      </c>
      <c r="G142" s="12">
        <v>0</v>
      </c>
      <c r="H142" s="21">
        <v>1</v>
      </c>
      <c r="I142" s="21">
        <v>1</v>
      </c>
      <c r="J142" s="21">
        <v>1</v>
      </c>
      <c r="K142" s="12">
        <v>0</v>
      </c>
      <c r="L142" s="28">
        <v>0</v>
      </c>
      <c r="M142" s="16">
        <f t="shared" si="10"/>
        <v>3</v>
      </c>
      <c r="N142" s="23">
        <v>1</v>
      </c>
      <c r="O142" s="23">
        <v>2</v>
      </c>
      <c r="P142" s="12" t="s">
        <v>206</v>
      </c>
      <c r="Q142" s="24">
        <v>1</v>
      </c>
      <c r="R142" s="25">
        <v>1</v>
      </c>
      <c r="S142" s="16">
        <f t="shared" si="11"/>
        <v>5</v>
      </c>
      <c r="T142" s="30">
        <f t="shared" si="12"/>
        <v>8</v>
      </c>
      <c r="U142" s="32"/>
      <c r="V142" s="32"/>
      <c r="W142" s="32"/>
    </row>
    <row r="143" spans="1:23" ht="15.75" customHeight="1" x14ac:dyDescent="0.2">
      <c r="A143" s="27" t="s">
        <v>160</v>
      </c>
      <c r="B143" s="12" t="s">
        <v>161</v>
      </c>
      <c r="C143" s="12" t="s">
        <v>143</v>
      </c>
      <c r="D143" s="20">
        <v>1</v>
      </c>
      <c r="E143" s="20">
        <v>1</v>
      </c>
      <c r="F143" s="20">
        <v>1</v>
      </c>
      <c r="G143" s="12">
        <v>0</v>
      </c>
      <c r="H143" s="21">
        <v>1</v>
      </c>
      <c r="I143" s="21">
        <v>1</v>
      </c>
      <c r="J143" s="21">
        <v>1</v>
      </c>
      <c r="K143" s="12">
        <v>0</v>
      </c>
      <c r="L143" s="28">
        <v>1</v>
      </c>
      <c r="M143" s="16">
        <f t="shared" si="10"/>
        <v>7</v>
      </c>
      <c r="N143" s="23">
        <v>0</v>
      </c>
      <c r="O143" s="23">
        <v>1</v>
      </c>
      <c r="P143" s="12" t="s">
        <v>206</v>
      </c>
      <c r="Q143" s="24">
        <v>1</v>
      </c>
      <c r="R143" s="25">
        <v>1</v>
      </c>
      <c r="S143" s="16">
        <f t="shared" si="11"/>
        <v>3</v>
      </c>
      <c r="T143" s="30">
        <f t="shared" si="12"/>
        <v>10</v>
      </c>
      <c r="U143" s="32" t="s">
        <v>199</v>
      </c>
      <c r="V143" s="32">
        <v>2</v>
      </c>
      <c r="W143" s="32">
        <v>2</v>
      </c>
    </row>
    <row r="144" spans="1:23" ht="15.75" customHeight="1" x14ac:dyDescent="0.2">
      <c r="A144" s="27" t="s">
        <v>160</v>
      </c>
      <c r="B144" s="12" t="s">
        <v>161</v>
      </c>
      <c r="C144" s="12" t="s">
        <v>143</v>
      </c>
      <c r="D144" s="20">
        <v>1</v>
      </c>
      <c r="E144" s="20">
        <v>1</v>
      </c>
      <c r="F144" s="20">
        <v>1</v>
      </c>
      <c r="G144" s="12">
        <v>0</v>
      </c>
      <c r="H144" s="21">
        <v>1</v>
      </c>
      <c r="I144" s="21">
        <v>1</v>
      </c>
      <c r="J144" s="21">
        <v>1</v>
      </c>
      <c r="K144" s="12">
        <v>0</v>
      </c>
      <c r="L144" s="28">
        <v>1</v>
      </c>
      <c r="M144" s="16">
        <f t="shared" si="10"/>
        <v>7</v>
      </c>
      <c r="N144" s="23">
        <v>0</v>
      </c>
      <c r="O144" s="23">
        <v>1</v>
      </c>
      <c r="P144" s="12" t="s">
        <v>206</v>
      </c>
      <c r="Q144" s="24">
        <v>1</v>
      </c>
      <c r="R144" s="25">
        <v>1</v>
      </c>
      <c r="S144" s="16">
        <f t="shared" si="11"/>
        <v>3</v>
      </c>
      <c r="T144" s="30">
        <f t="shared" si="12"/>
        <v>10</v>
      </c>
      <c r="U144" s="32" t="s">
        <v>199</v>
      </c>
      <c r="V144" s="32">
        <v>2</v>
      </c>
      <c r="W144" s="32">
        <v>3</v>
      </c>
    </row>
    <row r="145" spans="1:25" ht="15.75" customHeight="1" x14ac:dyDescent="0.2">
      <c r="A145" s="27" t="s">
        <v>160</v>
      </c>
      <c r="B145" s="12" t="s">
        <v>162</v>
      </c>
      <c r="C145" s="12" t="s">
        <v>143</v>
      </c>
      <c r="D145" s="20">
        <v>1</v>
      </c>
      <c r="E145" s="20">
        <v>1</v>
      </c>
      <c r="F145" s="20">
        <v>1</v>
      </c>
      <c r="G145" s="12">
        <v>0</v>
      </c>
      <c r="H145" s="21">
        <v>1</v>
      </c>
      <c r="I145" s="21">
        <v>1</v>
      </c>
      <c r="J145" s="21">
        <v>1</v>
      </c>
      <c r="K145" s="12">
        <v>0</v>
      </c>
      <c r="L145" s="28">
        <v>1</v>
      </c>
      <c r="M145" s="16">
        <f t="shared" si="10"/>
        <v>7</v>
      </c>
      <c r="N145" s="23">
        <v>0</v>
      </c>
      <c r="O145" s="23">
        <v>1</v>
      </c>
      <c r="P145" s="12" t="s">
        <v>206</v>
      </c>
      <c r="Q145" s="24">
        <v>1</v>
      </c>
      <c r="R145" s="25">
        <v>1</v>
      </c>
      <c r="S145" s="16">
        <f t="shared" si="11"/>
        <v>3</v>
      </c>
      <c r="T145" s="30">
        <f t="shared" si="12"/>
        <v>10</v>
      </c>
      <c r="U145" s="32" t="s">
        <v>201</v>
      </c>
      <c r="V145" s="32">
        <v>1</v>
      </c>
      <c r="W145" s="32">
        <v>1</v>
      </c>
    </row>
    <row r="146" spans="1:25" ht="15.75" customHeight="1" x14ac:dyDescent="0.2">
      <c r="A146" s="27" t="s">
        <v>163</v>
      </c>
      <c r="B146" s="12" t="s">
        <v>164</v>
      </c>
      <c r="C146" s="12" t="s">
        <v>143</v>
      </c>
      <c r="D146" s="20">
        <v>0</v>
      </c>
      <c r="E146" s="20">
        <v>1</v>
      </c>
      <c r="F146" s="20">
        <v>0</v>
      </c>
      <c r="G146" s="12" t="s">
        <v>206</v>
      </c>
      <c r="H146" s="21">
        <v>0</v>
      </c>
      <c r="I146" s="21">
        <v>1</v>
      </c>
      <c r="J146" s="21">
        <v>1</v>
      </c>
      <c r="K146" s="12" t="s">
        <v>206</v>
      </c>
      <c r="L146" s="28">
        <v>1</v>
      </c>
      <c r="M146" s="16">
        <f t="shared" si="10"/>
        <v>4</v>
      </c>
      <c r="N146" s="23">
        <v>1</v>
      </c>
      <c r="O146" s="23">
        <v>0</v>
      </c>
      <c r="P146" s="12" t="s">
        <v>205</v>
      </c>
      <c r="Q146" s="24">
        <v>1</v>
      </c>
      <c r="R146" s="25">
        <v>1</v>
      </c>
      <c r="S146" s="16">
        <f t="shared" si="11"/>
        <v>3</v>
      </c>
      <c r="T146" s="30">
        <f t="shared" si="12"/>
        <v>7</v>
      </c>
      <c r="U146" s="32" t="s">
        <v>199</v>
      </c>
      <c r="V146" s="32">
        <v>2</v>
      </c>
      <c r="W146" s="32">
        <v>1</v>
      </c>
    </row>
    <row r="147" spans="1:25" ht="15.75" customHeight="1" x14ac:dyDescent="0.2">
      <c r="A147" s="27" t="s">
        <v>165</v>
      </c>
      <c r="B147" s="12" t="s">
        <v>166</v>
      </c>
      <c r="C147" s="12" t="s">
        <v>143</v>
      </c>
      <c r="D147" s="20">
        <v>0</v>
      </c>
      <c r="E147" s="20">
        <v>0</v>
      </c>
      <c r="F147" s="20">
        <v>0</v>
      </c>
      <c r="G147" s="12">
        <v>0</v>
      </c>
      <c r="H147" s="21">
        <v>1</v>
      </c>
      <c r="I147" s="21">
        <v>1</v>
      </c>
      <c r="J147" s="21">
        <v>1</v>
      </c>
      <c r="K147" s="12">
        <v>0</v>
      </c>
      <c r="L147" s="28">
        <v>1</v>
      </c>
      <c r="M147" s="16">
        <f t="shared" si="10"/>
        <v>4</v>
      </c>
      <c r="N147" s="23">
        <v>1</v>
      </c>
      <c r="O147" s="23">
        <v>0</v>
      </c>
      <c r="P147" s="12" t="s">
        <v>205</v>
      </c>
      <c r="Q147" s="24">
        <v>1</v>
      </c>
      <c r="R147" s="25">
        <v>1</v>
      </c>
      <c r="S147" s="16">
        <f t="shared" si="11"/>
        <v>3</v>
      </c>
      <c r="T147" s="30">
        <f t="shared" si="12"/>
        <v>7</v>
      </c>
      <c r="U147" s="32"/>
      <c r="V147" s="32"/>
      <c r="W147" s="32"/>
    </row>
    <row r="148" spans="1:25" ht="15.75" customHeight="1" x14ac:dyDescent="0.2">
      <c r="A148" s="11" t="s">
        <v>167</v>
      </c>
      <c r="B148" s="12" t="s">
        <v>168</v>
      </c>
      <c r="C148" s="12" t="s">
        <v>169</v>
      </c>
      <c r="D148" s="20">
        <v>0</v>
      </c>
      <c r="E148" s="20">
        <v>0</v>
      </c>
      <c r="F148" s="20">
        <v>0</v>
      </c>
      <c r="G148" s="12">
        <v>0</v>
      </c>
      <c r="H148" s="21">
        <v>0</v>
      </c>
      <c r="I148" s="21">
        <v>0</v>
      </c>
      <c r="J148" s="21">
        <v>0</v>
      </c>
      <c r="K148" s="12">
        <v>0</v>
      </c>
      <c r="L148" s="28">
        <v>0</v>
      </c>
      <c r="M148" s="16">
        <f t="shared" ref="M148:M184" si="13">SUM(D148:F148,H148:J148,L148)</f>
        <v>0</v>
      </c>
      <c r="N148" s="23">
        <v>3</v>
      </c>
      <c r="O148" s="23">
        <v>3</v>
      </c>
      <c r="P148" s="12">
        <v>0</v>
      </c>
      <c r="Q148" s="24">
        <v>1</v>
      </c>
      <c r="R148" s="25">
        <v>0</v>
      </c>
      <c r="S148" s="16">
        <f t="shared" ref="S148:S172" si="14">SUM(R148,Q148,N148:O148)</f>
        <v>7</v>
      </c>
      <c r="T148" s="30">
        <f t="shared" ref="T148:T151" si="15">SUM(M148,S148)</f>
        <v>7</v>
      </c>
      <c r="U148" s="32" t="s">
        <v>201</v>
      </c>
      <c r="V148" s="32">
        <v>2</v>
      </c>
      <c r="W148" s="32">
        <v>1</v>
      </c>
      <c r="X148" s="29"/>
      <c r="Y148" s="29"/>
    </row>
    <row r="149" spans="1:25" ht="15.75" customHeight="1" x14ac:dyDescent="0.2">
      <c r="A149" s="11" t="s">
        <v>167</v>
      </c>
      <c r="B149" s="12" t="s">
        <v>168</v>
      </c>
      <c r="C149" s="12" t="s">
        <v>169</v>
      </c>
      <c r="D149" s="20">
        <v>0</v>
      </c>
      <c r="E149" s="20">
        <v>0</v>
      </c>
      <c r="F149" s="20">
        <v>0</v>
      </c>
      <c r="G149" s="12">
        <v>0</v>
      </c>
      <c r="H149" s="21">
        <v>0</v>
      </c>
      <c r="I149" s="21">
        <v>0</v>
      </c>
      <c r="J149" s="21">
        <v>0</v>
      </c>
      <c r="K149" s="12">
        <v>0</v>
      </c>
      <c r="L149" s="28">
        <v>0</v>
      </c>
      <c r="M149" s="16">
        <f t="shared" si="13"/>
        <v>0</v>
      </c>
      <c r="N149" s="23">
        <v>3</v>
      </c>
      <c r="O149" s="23">
        <v>3</v>
      </c>
      <c r="P149" s="12">
        <v>0</v>
      </c>
      <c r="Q149" s="24">
        <v>1</v>
      </c>
      <c r="R149" s="25">
        <v>0</v>
      </c>
      <c r="S149" s="16">
        <f t="shared" si="14"/>
        <v>7</v>
      </c>
      <c r="T149" s="30">
        <f t="shared" si="15"/>
        <v>7</v>
      </c>
      <c r="U149" s="32" t="s">
        <v>201</v>
      </c>
      <c r="V149" s="32">
        <v>1</v>
      </c>
      <c r="W149" s="32">
        <v>2</v>
      </c>
      <c r="X149" s="29"/>
      <c r="Y149" s="29"/>
    </row>
    <row r="150" spans="1:25" ht="15.75" customHeight="1" x14ac:dyDescent="0.2">
      <c r="A150" s="11" t="s">
        <v>167</v>
      </c>
      <c r="B150" s="12" t="s">
        <v>168</v>
      </c>
      <c r="C150" s="12" t="s">
        <v>169</v>
      </c>
      <c r="D150" s="20">
        <v>0</v>
      </c>
      <c r="E150" s="20">
        <v>0</v>
      </c>
      <c r="F150" s="20">
        <v>0</v>
      </c>
      <c r="G150" s="12">
        <v>0</v>
      </c>
      <c r="H150" s="21">
        <v>0</v>
      </c>
      <c r="I150" s="21">
        <v>0</v>
      </c>
      <c r="J150" s="21">
        <v>0</v>
      </c>
      <c r="K150" s="12">
        <v>0</v>
      </c>
      <c r="L150" s="28">
        <v>0</v>
      </c>
      <c r="M150" s="16">
        <f t="shared" si="13"/>
        <v>0</v>
      </c>
      <c r="N150" s="23">
        <v>3</v>
      </c>
      <c r="O150" s="23">
        <v>3</v>
      </c>
      <c r="P150" s="12">
        <v>0</v>
      </c>
      <c r="Q150" s="24">
        <v>1</v>
      </c>
      <c r="R150" s="25">
        <v>0</v>
      </c>
      <c r="S150" s="16">
        <f t="shared" si="14"/>
        <v>7</v>
      </c>
      <c r="T150" s="30">
        <f t="shared" si="15"/>
        <v>7</v>
      </c>
      <c r="U150" s="32" t="s">
        <v>201</v>
      </c>
      <c r="V150" s="32">
        <v>1</v>
      </c>
      <c r="W150" s="32">
        <v>2</v>
      </c>
      <c r="X150" s="29"/>
      <c r="Y150" s="29"/>
    </row>
    <row r="151" spans="1:25" ht="15.75" customHeight="1" x14ac:dyDescent="0.2">
      <c r="A151" s="11" t="s">
        <v>167</v>
      </c>
      <c r="B151" s="12" t="s">
        <v>168</v>
      </c>
      <c r="C151" s="12" t="s">
        <v>169</v>
      </c>
      <c r="D151" s="20">
        <v>0</v>
      </c>
      <c r="E151" s="20">
        <v>0</v>
      </c>
      <c r="F151" s="20">
        <v>0</v>
      </c>
      <c r="G151" s="12">
        <v>0</v>
      </c>
      <c r="H151" s="21">
        <v>0</v>
      </c>
      <c r="I151" s="21">
        <v>0</v>
      </c>
      <c r="J151" s="21">
        <v>0</v>
      </c>
      <c r="K151" s="12">
        <v>0</v>
      </c>
      <c r="L151" s="28">
        <v>0</v>
      </c>
      <c r="M151" s="16">
        <f t="shared" si="13"/>
        <v>0</v>
      </c>
      <c r="N151" s="23">
        <v>3</v>
      </c>
      <c r="O151" s="23">
        <v>3</v>
      </c>
      <c r="P151" s="12">
        <v>0</v>
      </c>
      <c r="Q151" s="24">
        <v>1</v>
      </c>
      <c r="R151" s="25">
        <v>0</v>
      </c>
      <c r="S151" s="16">
        <f t="shared" si="14"/>
        <v>7</v>
      </c>
      <c r="T151" s="30">
        <f t="shared" si="15"/>
        <v>7</v>
      </c>
      <c r="U151" s="32" t="s">
        <v>201</v>
      </c>
      <c r="V151" s="32">
        <v>1</v>
      </c>
      <c r="W151" s="32">
        <v>2</v>
      </c>
      <c r="X151" s="29"/>
      <c r="Y151" s="29"/>
    </row>
    <row r="152" spans="1:25" ht="15.75" customHeight="1" x14ac:dyDescent="0.2">
      <c r="A152" s="11" t="s">
        <v>170</v>
      </c>
      <c r="B152" s="12" t="s">
        <v>171</v>
      </c>
      <c r="C152" s="12" t="s">
        <v>169</v>
      </c>
      <c r="D152" s="20">
        <v>0</v>
      </c>
      <c r="E152" s="20">
        <v>0</v>
      </c>
      <c r="F152" s="20">
        <v>0</v>
      </c>
      <c r="G152" s="12">
        <v>0</v>
      </c>
      <c r="H152" s="21">
        <v>0</v>
      </c>
      <c r="I152" s="21">
        <v>0</v>
      </c>
      <c r="J152" s="21">
        <v>1</v>
      </c>
      <c r="K152" s="12">
        <v>0</v>
      </c>
      <c r="L152" s="28">
        <v>1</v>
      </c>
      <c r="M152" s="16">
        <f t="shared" si="13"/>
        <v>2</v>
      </c>
      <c r="N152" s="23">
        <v>3</v>
      </c>
      <c r="O152" s="23">
        <v>1</v>
      </c>
      <c r="P152" s="12" t="s">
        <v>208</v>
      </c>
      <c r="Q152" s="24">
        <v>1</v>
      </c>
      <c r="R152" s="25">
        <v>0</v>
      </c>
      <c r="S152" s="16">
        <f t="shared" si="14"/>
        <v>5</v>
      </c>
      <c r="T152" s="30">
        <v>7</v>
      </c>
      <c r="U152" s="32" t="s">
        <v>201</v>
      </c>
      <c r="V152" s="32">
        <v>2</v>
      </c>
      <c r="W152" s="32">
        <v>1</v>
      </c>
      <c r="X152" s="29"/>
      <c r="Y152" s="29"/>
    </row>
    <row r="153" spans="1:25" ht="15.75" customHeight="1" x14ac:dyDescent="0.2">
      <c r="A153" s="11" t="s">
        <v>170</v>
      </c>
      <c r="B153" s="12" t="s">
        <v>171</v>
      </c>
      <c r="C153" s="12" t="s">
        <v>169</v>
      </c>
      <c r="D153" s="20">
        <v>0</v>
      </c>
      <c r="E153" s="20">
        <v>0</v>
      </c>
      <c r="F153" s="20">
        <v>0</v>
      </c>
      <c r="G153" s="12">
        <v>0</v>
      </c>
      <c r="H153" s="21">
        <v>0</v>
      </c>
      <c r="I153" s="21">
        <v>0</v>
      </c>
      <c r="J153" s="21">
        <v>1</v>
      </c>
      <c r="K153" s="12">
        <v>0</v>
      </c>
      <c r="L153" s="28">
        <v>1</v>
      </c>
      <c r="M153" s="16">
        <f t="shared" si="13"/>
        <v>2</v>
      </c>
      <c r="N153" s="23">
        <v>3</v>
      </c>
      <c r="O153" s="23">
        <v>1</v>
      </c>
      <c r="P153" s="12" t="s">
        <v>208</v>
      </c>
      <c r="Q153" s="24">
        <v>1</v>
      </c>
      <c r="R153" s="25">
        <v>0</v>
      </c>
      <c r="S153" s="16">
        <f t="shared" si="14"/>
        <v>5</v>
      </c>
      <c r="T153" s="30">
        <v>7</v>
      </c>
      <c r="U153" s="32" t="s">
        <v>201</v>
      </c>
      <c r="V153" s="32">
        <v>2</v>
      </c>
      <c r="W153" s="32">
        <v>3</v>
      </c>
      <c r="X153" s="29"/>
      <c r="Y153" s="29"/>
    </row>
    <row r="154" spans="1:25" ht="15.75" customHeight="1" x14ac:dyDescent="0.2">
      <c r="A154" s="11" t="s">
        <v>172</v>
      </c>
      <c r="B154" s="12" t="s">
        <v>173</v>
      </c>
      <c r="C154" s="12" t="s">
        <v>169</v>
      </c>
      <c r="D154" s="20">
        <v>0</v>
      </c>
      <c r="E154" s="20">
        <v>0</v>
      </c>
      <c r="F154" s="20">
        <v>1</v>
      </c>
      <c r="G154" s="12">
        <v>0</v>
      </c>
      <c r="H154" s="21">
        <v>0</v>
      </c>
      <c r="I154" s="21">
        <v>0</v>
      </c>
      <c r="J154" s="21">
        <v>0</v>
      </c>
      <c r="K154" s="12">
        <v>0</v>
      </c>
      <c r="L154" s="28">
        <v>0</v>
      </c>
      <c r="M154" s="16">
        <f t="shared" si="13"/>
        <v>1</v>
      </c>
      <c r="N154" s="23">
        <v>2</v>
      </c>
      <c r="O154" s="23">
        <v>3</v>
      </c>
      <c r="P154" s="12" t="s">
        <v>206</v>
      </c>
      <c r="Q154" s="24">
        <v>1</v>
      </c>
      <c r="R154" s="25">
        <v>0</v>
      </c>
      <c r="S154" s="16">
        <f t="shared" si="14"/>
        <v>6</v>
      </c>
      <c r="T154" s="30">
        <v>7</v>
      </c>
      <c r="U154" s="32" t="s">
        <v>201</v>
      </c>
      <c r="V154" s="32">
        <v>2</v>
      </c>
      <c r="W154" s="32">
        <v>2</v>
      </c>
      <c r="X154" s="29"/>
      <c r="Y154" s="29"/>
    </row>
    <row r="155" spans="1:25" ht="15.75" customHeight="1" x14ac:dyDescent="0.2">
      <c r="A155" s="11" t="s">
        <v>172</v>
      </c>
      <c r="B155" s="12" t="s">
        <v>173</v>
      </c>
      <c r="C155" s="12" t="s">
        <v>169</v>
      </c>
      <c r="D155" s="20">
        <v>0</v>
      </c>
      <c r="E155" s="20">
        <v>0</v>
      </c>
      <c r="F155" s="20">
        <v>1</v>
      </c>
      <c r="G155" s="12">
        <v>0</v>
      </c>
      <c r="H155" s="21">
        <v>0</v>
      </c>
      <c r="I155" s="21">
        <v>0</v>
      </c>
      <c r="J155" s="21">
        <v>0</v>
      </c>
      <c r="K155" s="12">
        <v>0</v>
      </c>
      <c r="L155" s="28">
        <v>0</v>
      </c>
      <c r="M155" s="16">
        <f t="shared" si="13"/>
        <v>1</v>
      </c>
      <c r="N155" s="23">
        <v>2</v>
      </c>
      <c r="O155" s="23">
        <v>3</v>
      </c>
      <c r="P155" s="12" t="s">
        <v>206</v>
      </c>
      <c r="Q155" s="24">
        <v>1</v>
      </c>
      <c r="R155" s="25">
        <v>0</v>
      </c>
      <c r="S155" s="16">
        <f t="shared" si="14"/>
        <v>6</v>
      </c>
      <c r="T155" s="30">
        <v>7</v>
      </c>
      <c r="U155" s="32" t="s">
        <v>201</v>
      </c>
      <c r="V155" s="32">
        <v>1</v>
      </c>
      <c r="W155" s="32">
        <v>2</v>
      </c>
      <c r="X155" s="29"/>
      <c r="Y155" s="29"/>
    </row>
    <row r="156" spans="1:25" ht="15.75" customHeight="1" x14ac:dyDescent="0.2">
      <c r="A156" s="11" t="s">
        <v>172</v>
      </c>
      <c r="B156" s="12" t="s">
        <v>173</v>
      </c>
      <c r="C156" s="12" t="s">
        <v>169</v>
      </c>
      <c r="D156" s="20">
        <v>0</v>
      </c>
      <c r="E156" s="20">
        <v>0</v>
      </c>
      <c r="F156" s="20">
        <v>1</v>
      </c>
      <c r="G156" s="12">
        <v>0</v>
      </c>
      <c r="H156" s="21">
        <v>0</v>
      </c>
      <c r="I156" s="21">
        <v>0</v>
      </c>
      <c r="J156" s="21">
        <v>0</v>
      </c>
      <c r="K156" s="12">
        <v>0</v>
      </c>
      <c r="L156" s="28">
        <v>0</v>
      </c>
      <c r="M156" s="16">
        <f t="shared" si="13"/>
        <v>1</v>
      </c>
      <c r="N156" s="23">
        <v>2</v>
      </c>
      <c r="O156" s="23">
        <v>3</v>
      </c>
      <c r="P156" s="12" t="s">
        <v>206</v>
      </c>
      <c r="Q156" s="24">
        <v>1</v>
      </c>
      <c r="R156" s="25">
        <v>0</v>
      </c>
      <c r="S156" s="16">
        <f t="shared" si="14"/>
        <v>6</v>
      </c>
      <c r="T156" s="30">
        <v>7</v>
      </c>
      <c r="U156" s="32" t="s">
        <v>199</v>
      </c>
      <c r="V156" s="32">
        <v>2</v>
      </c>
      <c r="W156" s="32">
        <v>1</v>
      </c>
      <c r="X156" s="29"/>
      <c r="Y156" s="29"/>
    </row>
    <row r="157" spans="1:25" ht="15.75" customHeight="1" x14ac:dyDescent="0.2">
      <c r="A157" s="11" t="s">
        <v>172</v>
      </c>
      <c r="B157" s="12" t="s">
        <v>173</v>
      </c>
      <c r="C157" s="12" t="s">
        <v>169</v>
      </c>
      <c r="D157" s="20">
        <v>0</v>
      </c>
      <c r="E157" s="20">
        <v>0</v>
      </c>
      <c r="F157" s="20">
        <v>1</v>
      </c>
      <c r="G157" s="12">
        <v>0</v>
      </c>
      <c r="H157" s="21">
        <v>0</v>
      </c>
      <c r="I157" s="21">
        <v>0</v>
      </c>
      <c r="J157" s="21">
        <v>0</v>
      </c>
      <c r="K157" s="12">
        <v>0</v>
      </c>
      <c r="L157" s="28">
        <v>0</v>
      </c>
      <c r="M157" s="16">
        <f t="shared" si="13"/>
        <v>1</v>
      </c>
      <c r="N157" s="23">
        <v>2</v>
      </c>
      <c r="O157" s="23">
        <v>3</v>
      </c>
      <c r="P157" s="12" t="s">
        <v>206</v>
      </c>
      <c r="Q157" s="24">
        <v>1</v>
      </c>
      <c r="R157" s="25">
        <v>0</v>
      </c>
      <c r="S157" s="16">
        <f t="shared" si="14"/>
        <v>6</v>
      </c>
      <c r="T157" s="30">
        <v>7</v>
      </c>
      <c r="U157" s="32" t="s">
        <v>200</v>
      </c>
      <c r="V157" s="32"/>
      <c r="W157" s="32">
        <v>1</v>
      </c>
      <c r="X157" s="29"/>
      <c r="Y157" s="29"/>
    </row>
    <row r="158" spans="1:25" ht="15.75" customHeight="1" x14ac:dyDescent="0.2">
      <c r="A158" s="11" t="s">
        <v>174</v>
      </c>
      <c r="B158" s="12" t="s">
        <v>175</v>
      </c>
      <c r="C158" s="12" t="s">
        <v>169</v>
      </c>
      <c r="D158" s="20">
        <v>0</v>
      </c>
      <c r="E158" s="20">
        <v>0</v>
      </c>
      <c r="F158" s="20">
        <v>1</v>
      </c>
      <c r="G158" s="12">
        <v>0</v>
      </c>
      <c r="H158" s="21">
        <v>0</v>
      </c>
      <c r="I158" s="21">
        <v>0</v>
      </c>
      <c r="J158" s="21">
        <v>1</v>
      </c>
      <c r="K158" s="12">
        <v>0</v>
      </c>
      <c r="L158" s="28">
        <v>0</v>
      </c>
      <c r="M158" s="16">
        <f t="shared" si="13"/>
        <v>2</v>
      </c>
      <c r="N158" s="23">
        <v>1</v>
      </c>
      <c r="O158" s="23">
        <v>0</v>
      </c>
      <c r="P158" s="12" t="s">
        <v>205</v>
      </c>
      <c r="Q158" s="24">
        <v>1</v>
      </c>
      <c r="R158" s="25">
        <v>0</v>
      </c>
      <c r="S158" s="16">
        <f t="shared" si="14"/>
        <v>2</v>
      </c>
      <c r="T158" s="30">
        <v>4</v>
      </c>
      <c r="U158" s="32" t="s">
        <v>201</v>
      </c>
      <c r="V158" s="32">
        <v>2</v>
      </c>
      <c r="W158" s="32">
        <v>1</v>
      </c>
      <c r="X158" s="29"/>
      <c r="Y158" s="29"/>
    </row>
    <row r="159" spans="1:25" ht="15.75" customHeight="1" x14ac:dyDescent="0.2">
      <c r="A159" s="11" t="s">
        <v>174</v>
      </c>
      <c r="B159" s="12" t="s">
        <v>175</v>
      </c>
      <c r="C159" s="12" t="s">
        <v>169</v>
      </c>
      <c r="D159" s="20">
        <v>0</v>
      </c>
      <c r="E159" s="20">
        <v>0</v>
      </c>
      <c r="F159" s="20">
        <v>1</v>
      </c>
      <c r="G159" s="12">
        <v>0</v>
      </c>
      <c r="H159" s="21">
        <v>0</v>
      </c>
      <c r="I159" s="21">
        <v>0</v>
      </c>
      <c r="J159" s="21">
        <v>1</v>
      </c>
      <c r="K159" s="12">
        <v>0</v>
      </c>
      <c r="L159" s="28">
        <v>0</v>
      </c>
      <c r="M159" s="16">
        <f t="shared" si="13"/>
        <v>2</v>
      </c>
      <c r="N159" s="23">
        <v>1</v>
      </c>
      <c r="O159" s="23">
        <v>0</v>
      </c>
      <c r="P159" s="12" t="s">
        <v>205</v>
      </c>
      <c r="Q159" s="24">
        <v>1</v>
      </c>
      <c r="R159" s="25">
        <v>0</v>
      </c>
      <c r="S159" s="16">
        <f t="shared" si="14"/>
        <v>2</v>
      </c>
      <c r="T159" s="30">
        <v>4</v>
      </c>
      <c r="U159" s="32" t="s">
        <v>200</v>
      </c>
      <c r="V159" s="32"/>
      <c r="W159" s="32">
        <v>1</v>
      </c>
      <c r="X159" s="29"/>
      <c r="Y159" s="29"/>
    </row>
    <row r="160" spans="1:25" ht="15.75" customHeight="1" x14ac:dyDescent="0.2">
      <c r="A160" s="11" t="s">
        <v>174</v>
      </c>
      <c r="B160" s="12" t="s">
        <v>175</v>
      </c>
      <c r="C160" s="12" t="s">
        <v>169</v>
      </c>
      <c r="D160" s="20">
        <v>0</v>
      </c>
      <c r="E160" s="20">
        <v>0</v>
      </c>
      <c r="F160" s="20">
        <v>1</v>
      </c>
      <c r="G160" s="12">
        <v>0</v>
      </c>
      <c r="H160" s="21">
        <v>0</v>
      </c>
      <c r="I160" s="21">
        <v>0</v>
      </c>
      <c r="J160" s="21">
        <v>1</v>
      </c>
      <c r="K160" s="12">
        <v>0</v>
      </c>
      <c r="L160" s="28">
        <v>0</v>
      </c>
      <c r="M160" s="16">
        <f t="shared" si="13"/>
        <v>2</v>
      </c>
      <c r="N160" s="23">
        <v>1</v>
      </c>
      <c r="O160" s="23">
        <v>0</v>
      </c>
      <c r="P160" s="12" t="s">
        <v>205</v>
      </c>
      <c r="Q160" s="24">
        <v>1</v>
      </c>
      <c r="R160" s="25">
        <v>0</v>
      </c>
      <c r="S160" s="16">
        <f t="shared" si="14"/>
        <v>2</v>
      </c>
      <c r="T160" s="30">
        <v>4</v>
      </c>
      <c r="U160" s="32" t="s">
        <v>201</v>
      </c>
      <c r="V160" s="32">
        <v>2</v>
      </c>
      <c r="W160" s="32">
        <v>3</v>
      </c>
      <c r="X160" s="29"/>
      <c r="Y160" s="29"/>
    </row>
    <row r="161" spans="1:25" ht="15.75" customHeight="1" x14ac:dyDescent="0.2">
      <c r="A161" s="11" t="s">
        <v>174</v>
      </c>
      <c r="B161" s="12" t="s">
        <v>175</v>
      </c>
      <c r="C161" s="12" t="s">
        <v>169</v>
      </c>
      <c r="D161" s="20">
        <v>0</v>
      </c>
      <c r="E161" s="20">
        <v>0</v>
      </c>
      <c r="F161" s="20">
        <v>1</v>
      </c>
      <c r="G161" s="12">
        <v>0</v>
      </c>
      <c r="H161" s="21">
        <v>0</v>
      </c>
      <c r="I161" s="21">
        <v>0</v>
      </c>
      <c r="J161" s="21">
        <v>1</v>
      </c>
      <c r="K161" s="12">
        <v>0</v>
      </c>
      <c r="L161" s="28">
        <v>0</v>
      </c>
      <c r="M161" s="16">
        <f t="shared" si="13"/>
        <v>2</v>
      </c>
      <c r="N161" s="23">
        <v>1</v>
      </c>
      <c r="O161" s="23">
        <v>0</v>
      </c>
      <c r="P161" s="12" t="s">
        <v>205</v>
      </c>
      <c r="Q161" s="24">
        <v>1</v>
      </c>
      <c r="R161" s="25">
        <v>0</v>
      </c>
      <c r="S161" s="16">
        <f t="shared" si="14"/>
        <v>2</v>
      </c>
      <c r="T161" s="30">
        <v>4</v>
      </c>
      <c r="U161" s="32" t="s">
        <v>199</v>
      </c>
      <c r="V161" s="32">
        <v>1</v>
      </c>
      <c r="W161" s="32">
        <v>1</v>
      </c>
      <c r="X161" s="29"/>
      <c r="Y161" s="29"/>
    </row>
    <row r="162" spans="1:25" ht="15.75" customHeight="1" x14ac:dyDescent="0.2">
      <c r="A162" s="11" t="s">
        <v>176</v>
      </c>
      <c r="B162" s="12" t="s">
        <v>177</v>
      </c>
      <c r="C162" s="12" t="s">
        <v>169</v>
      </c>
      <c r="D162" s="20">
        <v>0</v>
      </c>
      <c r="E162" s="20">
        <v>0</v>
      </c>
      <c r="F162" s="20">
        <v>0</v>
      </c>
      <c r="G162" s="12">
        <v>0</v>
      </c>
      <c r="H162" s="21">
        <v>0</v>
      </c>
      <c r="I162" s="21">
        <v>0</v>
      </c>
      <c r="J162" s="21">
        <v>0</v>
      </c>
      <c r="K162" s="12">
        <v>0</v>
      </c>
      <c r="L162" s="28">
        <v>0</v>
      </c>
      <c r="M162" s="16">
        <f t="shared" si="13"/>
        <v>0</v>
      </c>
      <c r="N162" s="23">
        <v>1</v>
      </c>
      <c r="O162" s="23">
        <v>1</v>
      </c>
      <c r="P162" s="12">
        <v>0</v>
      </c>
      <c r="Q162" s="24">
        <v>1</v>
      </c>
      <c r="R162" s="25">
        <v>1</v>
      </c>
      <c r="S162" s="16">
        <f t="shared" si="14"/>
        <v>4</v>
      </c>
      <c r="T162" s="30">
        <v>4</v>
      </c>
      <c r="U162" s="32" t="s">
        <v>199</v>
      </c>
      <c r="V162" s="32">
        <v>1</v>
      </c>
      <c r="W162" s="32">
        <v>2</v>
      </c>
      <c r="X162" s="29"/>
      <c r="Y162" s="29"/>
    </row>
    <row r="163" spans="1:25" ht="15.75" customHeight="1" x14ac:dyDescent="0.2">
      <c r="A163" s="11" t="s">
        <v>176</v>
      </c>
      <c r="B163" s="12" t="s">
        <v>177</v>
      </c>
      <c r="C163" s="12" t="s">
        <v>169</v>
      </c>
      <c r="D163" s="20">
        <v>0</v>
      </c>
      <c r="E163" s="20">
        <v>0</v>
      </c>
      <c r="F163" s="20">
        <v>0</v>
      </c>
      <c r="G163" s="12">
        <v>0</v>
      </c>
      <c r="H163" s="21">
        <v>0</v>
      </c>
      <c r="I163" s="21">
        <v>0</v>
      </c>
      <c r="J163" s="21">
        <v>0</v>
      </c>
      <c r="K163" s="12">
        <v>0</v>
      </c>
      <c r="L163" s="28">
        <v>0</v>
      </c>
      <c r="M163" s="16">
        <f t="shared" si="13"/>
        <v>0</v>
      </c>
      <c r="N163" s="23">
        <v>1</v>
      </c>
      <c r="O163" s="23">
        <v>1</v>
      </c>
      <c r="P163" s="12">
        <v>0</v>
      </c>
      <c r="Q163" s="24">
        <v>1</v>
      </c>
      <c r="R163" s="25">
        <v>1</v>
      </c>
      <c r="S163" s="16">
        <f t="shared" si="14"/>
        <v>4</v>
      </c>
      <c r="T163" s="30">
        <v>4</v>
      </c>
      <c r="U163" s="32" t="s">
        <v>199</v>
      </c>
      <c r="V163" s="32"/>
      <c r="W163" s="32">
        <v>3</v>
      </c>
      <c r="X163" s="29"/>
      <c r="Y163" s="29"/>
    </row>
    <row r="164" spans="1:25" ht="15.75" customHeight="1" x14ac:dyDescent="0.2">
      <c r="A164" s="11" t="s">
        <v>176</v>
      </c>
      <c r="B164" s="12" t="s">
        <v>177</v>
      </c>
      <c r="C164" s="12" t="s">
        <v>169</v>
      </c>
      <c r="D164" s="20">
        <v>0</v>
      </c>
      <c r="E164" s="20">
        <v>0</v>
      </c>
      <c r="F164" s="20">
        <v>0</v>
      </c>
      <c r="G164" s="12">
        <v>0</v>
      </c>
      <c r="H164" s="21">
        <v>0</v>
      </c>
      <c r="I164" s="21">
        <v>0</v>
      </c>
      <c r="J164" s="21">
        <v>0</v>
      </c>
      <c r="K164" s="12">
        <v>0</v>
      </c>
      <c r="L164" s="28">
        <v>0</v>
      </c>
      <c r="M164" s="16">
        <f t="shared" si="13"/>
        <v>0</v>
      </c>
      <c r="N164" s="23">
        <v>1</v>
      </c>
      <c r="O164" s="23">
        <v>1</v>
      </c>
      <c r="P164" s="12">
        <v>0</v>
      </c>
      <c r="Q164" s="24">
        <v>1</v>
      </c>
      <c r="R164" s="25">
        <v>1</v>
      </c>
      <c r="S164" s="16">
        <f t="shared" si="14"/>
        <v>4</v>
      </c>
      <c r="T164" s="30">
        <v>4</v>
      </c>
      <c r="U164" s="32" t="s">
        <v>200</v>
      </c>
      <c r="V164" s="32"/>
      <c r="W164" s="32">
        <v>1</v>
      </c>
      <c r="X164" s="29"/>
      <c r="Y164" s="29"/>
    </row>
    <row r="165" spans="1:25" ht="15.75" customHeight="1" x14ac:dyDescent="0.2">
      <c r="A165" s="11" t="s">
        <v>176</v>
      </c>
      <c r="B165" s="12" t="s">
        <v>177</v>
      </c>
      <c r="C165" s="12" t="s">
        <v>169</v>
      </c>
      <c r="D165" s="20">
        <v>0</v>
      </c>
      <c r="E165" s="20">
        <v>0</v>
      </c>
      <c r="F165" s="20">
        <v>0</v>
      </c>
      <c r="G165" s="12">
        <v>0</v>
      </c>
      <c r="H165" s="21">
        <v>0</v>
      </c>
      <c r="I165" s="21">
        <v>0</v>
      </c>
      <c r="J165" s="21">
        <v>0</v>
      </c>
      <c r="K165" s="12">
        <v>0</v>
      </c>
      <c r="L165" s="28">
        <v>0</v>
      </c>
      <c r="M165" s="16">
        <f t="shared" si="13"/>
        <v>0</v>
      </c>
      <c r="N165" s="23">
        <v>1</v>
      </c>
      <c r="O165" s="23">
        <v>1</v>
      </c>
      <c r="P165" s="12">
        <v>0</v>
      </c>
      <c r="Q165" s="24">
        <v>1</v>
      </c>
      <c r="R165" s="25">
        <v>1</v>
      </c>
      <c r="S165" s="16">
        <f t="shared" si="14"/>
        <v>4</v>
      </c>
      <c r="T165" s="30">
        <v>4</v>
      </c>
      <c r="U165" s="32" t="s">
        <v>201</v>
      </c>
      <c r="V165" s="32">
        <v>1</v>
      </c>
      <c r="W165" s="32">
        <v>3</v>
      </c>
      <c r="X165" s="29"/>
      <c r="Y165" s="29"/>
    </row>
    <row r="166" spans="1:25" ht="15.75" customHeight="1" x14ac:dyDescent="0.2">
      <c r="A166" s="11" t="s">
        <v>176</v>
      </c>
      <c r="B166" s="12" t="s">
        <v>177</v>
      </c>
      <c r="C166" s="12" t="s">
        <v>169</v>
      </c>
      <c r="D166" s="20">
        <v>0</v>
      </c>
      <c r="E166" s="20">
        <v>0</v>
      </c>
      <c r="F166" s="20">
        <v>0</v>
      </c>
      <c r="G166" s="12">
        <v>0</v>
      </c>
      <c r="H166" s="21">
        <v>0</v>
      </c>
      <c r="I166" s="21">
        <v>0</v>
      </c>
      <c r="J166" s="21">
        <v>0</v>
      </c>
      <c r="K166" s="12">
        <v>0</v>
      </c>
      <c r="L166" s="28">
        <v>0</v>
      </c>
      <c r="M166" s="16">
        <f t="shared" si="13"/>
        <v>0</v>
      </c>
      <c r="N166" s="23">
        <v>1</v>
      </c>
      <c r="O166" s="23">
        <v>1</v>
      </c>
      <c r="P166" s="12">
        <v>0</v>
      </c>
      <c r="Q166" s="24">
        <v>1</v>
      </c>
      <c r="R166" s="25">
        <v>1</v>
      </c>
      <c r="S166" s="16">
        <f t="shared" si="14"/>
        <v>4</v>
      </c>
      <c r="T166" s="30">
        <v>4</v>
      </c>
      <c r="U166" s="32" t="s">
        <v>201</v>
      </c>
      <c r="V166" s="32">
        <v>2</v>
      </c>
      <c r="W166" s="32">
        <v>1</v>
      </c>
      <c r="X166" s="29"/>
      <c r="Y166" s="29"/>
    </row>
    <row r="167" spans="1:25" ht="15.75" customHeight="1" x14ac:dyDescent="0.2">
      <c r="A167" s="11" t="s">
        <v>176</v>
      </c>
      <c r="B167" s="12" t="s">
        <v>177</v>
      </c>
      <c r="C167" s="12" t="s">
        <v>169</v>
      </c>
      <c r="D167" s="20">
        <v>0</v>
      </c>
      <c r="E167" s="20">
        <v>0</v>
      </c>
      <c r="F167" s="20">
        <v>0</v>
      </c>
      <c r="G167" s="12">
        <v>0</v>
      </c>
      <c r="H167" s="21">
        <v>0</v>
      </c>
      <c r="I167" s="21">
        <v>0</v>
      </c>
      <c r="J167" s="21">
        <v>0</v>
      </c>
      <c r="K167" s="12">
        <v>0</v>
      </c>
      <c r="L167" s="28">
        <v>0</v>
      </c>
      <c r="M167" s="16">
        <f t="shared" si="13"/>
        <v>0</v>
      </c>
      <c r="N167" s="23">
        <v>1</v>
      </c>
      <c r="O167" s="23">
        <v>1</v>
      </c>
      <c r="P167" s="12">
        <v>0</v>
      </c>
      <c r="Q167" s="24">
        <v>1</v>
      </c>
      <c r="R167" s="25">
        <v>1</v>
      </c>
      <c r="S167" s="16">
        <f t="shared" si="14"/>
        <v>4</v>
      </c>
      <c r="T167" s="30">
        <v>4</v>
      </c>
      <c r="U167" s="32" t="s">
        <v>201</v>
      </c>
      <c r="V167" s="32">
        <v>1</v>
      </c>
      <c r="W167" s="32">
        <v>3</v>
      </c>
      <c r="X167" s="29"/>
      <c r="Y167" s="29"/>
    </row>
    <row r="168" spans="1:25" ht="15.75" customHeight="1" x14ac:dyDescent="0.2">
      <c r="A168" s="11" t="s">
        <v>176</v>
      </c>
      <c r="B168" s="12" t="s">
        <v>177</v>
      </c>
      <c r="C168" s="12" t="s">
        <v>169</v>
      </c>
      <c r="D168" s="20">
        <v>0</v>
      </c>
      <c r="E168" s="20">
        <v>0</v>
      </c>
      <c r="F168" s="20">
        <v>0</v>
      </c>
      <c r="G168" s="12">
        <v>0</v>
      </c>
      <c r="H168" s="21">
        <v>0</v>
      </c>
      <c r="I168" s="21">
        <v>0</v>
      </c>
      <c r="J168" s="21">
        <v>0</v>
      </c>
      <c r="K168" s="12">
        <v>0</v>
      </c>
      <c r="L168" s="28">
        <v>0</v>
      </c>
      <c r="M168" s="16">
        <f t="shared" si="13"/>
        <v>0</v>
      </c>
      <c r="N168" s="23">
        <v>1</v>
      </c>
      <c r="O168" s="23">
        <v>1</v>
      </c>
      <c r="P168" s="12">
        <v>0</v>
      </c>
      <c r="Q168" s="24">
        <v>1</v>
      </c>
      <c r="R168" s="25">
        <v>1</v>
      </c>
      <c r="S168" s="16">
        <f t="shared" si="14"/>
        <v>4</v>
      </c>
      <c r="T168" s="30">
        <v>4</v>
      </c>
      <c r="U168" s="32" t="s">
        <v>200</v>
      </c>
      <c r="V168" s="32"/>
      <c r="W168" s="32">
        <v>1</v>
      </c>
      <c r="X168" s="29"/>
      <c r="Y168" s="29"/>
    </row>
    <row r="169" spans="1:25" ht="15.75" customHeight="1" x14ac:dyDescent="0.2">
      <c r="A169" s="11" t="s">
        <v>178</v>
      </c>
      <c r="B169" s="12" t="s">
        <v>179</v>
      </c>
      <c r="C169" s="12" t="s">
        <v>169</v>
      </c>
      <c r="D169" s="20">
        <v>0</v>
      </c>
      <c r="E169" s="20">
        <v>0</v>
      </c>
      <c r="F169" s="20">
        <v>1</v>
      </c>
      <c r="G169" s="12">
        <v>0</v>
      </c>
      <c r="H169" s="21">
        <v>0</v>
      </c>
      <c r="I169" s="21">
        <v>0</v>
      </c>
      <c r="J169" s="21">
        <v>1</v>
      </c>
      <c r="K169" s="12">
        <v>0</v>
      </c>
      <c r="L169" s="28">
        <v>0</v>
      </c>
      <c r="M169" s="16">
        <f t="shared" si="13"/>
        <v>2</v>
      </c>
      <c r="N169" s="23">
        <v>2</v>
      </c>
      <c r="O169" s="23">
        <v>2</v>
      </c>
      <c r="P169" s="12">
        <v>0</v>
      </c>
      <c r="Q169" s="24">
        <v>1</v>
      </c>
      <c r="R169" s="25">
        <v>0</v>
      </c>
      <c r="S169" s="16">
        <f t="shared" si="14"/>
        <v>5</v>
      </c>
      <c r="T169" s="30">
        <v>7</v>
      </c>
      <c r="U169" s="32" t="s">
        <v>201</v>
      </c>
      <c r="V169" s="32">
        <v>2</v>
      </c>
      <c r="W169" s="32">
        <v>1</v>
      </c>
      <c r="X169" s="29"/>
      <c r="Y169" s="29"/>
    </row>
    <row r="170" spans="1:25" ht="15.75" customHeight="1" x14ac:dyDescent="0.2">
      <c r="A170" s="11" t="s">
        <v>180</v>
      </c>
      <c r="B170" s="12" t="s">
        <v>181</v>
      </c>
      <c r="C170" s="12" t="s">
        <v>169</v>
      </c>
      <c r="D170" s="20">
        <v>1</v>
      </c>
      <c r="E170" s="20">
        <v>1</v>
      </c>
      <c r="F170" s="20">
        <v>1</v>
      </c>
      <c r="G170" s="12">
        <v>0</v>
      </c>
      <c r="H170" s="21">
        <v>0</v>
      </c>
      <c r="I170" s="21">
        <v>0</v>
      </c>
      <c r="J170" s="21">
        <v>1</v>
      </c>
      <c r="K170" s="12">
        <v>0</v>
      </c>
      <c r="L170" s="28">
        <v>0</v>
      </c>
      <c r="M170" s="16">
        <f t="shared" si="13"/>
        <v>4</v>
      </c>
      <c r="N170" s="23">
        <v>3</v>
      </c>
      <c r="O170" s="23">
        <v>2</v>
      </c>
      <c r="P170" s="12" t="s">
        <v>205</v>
      </c>
      <c r="Q170" s="24">
        <v>1</v>
      </c>
      <c r="R170" s="25">
        <v>0</v>
      </c>
      <c r="S170" s="16">
        <f t="shared" si="14"/>
        <v>6</v>
      </c>
      <c r="T170" s="30">
        <v>10</v>
      </c>
      <c r="U170" s="32" t="s">
        <v>201</v>
      </c>
      <c r="V170" s="32">
        <v>2</v>
      </c>
      <c r="W170" s="32">
        <v>3</v>
      </c>
      <c r="X170" s="29"/>
      <c r="Y170" s="29"/>
    </row>
    <row r="171" spans="1:25" ht="15.75" customHeight="1" x14ac:dyDescent="0.2">
      <c r="A171" s="11" t="s">
        <v>180</v>
      </c>
      <c r="B171" s="12" t="s">
        <v>181</v>
      </c>
      <c r="C171" s="12" t="s">
        <v>169</v>
      </c>
      <c r="D171" s="20">
        <v>1</v>
      </c>
      <c r="E171" s="20">
        <v>1</v>
      </c>
      <c r="F171" s="20">
        <v>1</v>
      </c>
      <c r="G171" s="12">
        <v>0</v>
      </c>
      <c r="H171" s="21">
        <v>0</v>
      </c>
      <c r="I171" s="21">
        <v>0</v>
      </c>
      <c r="J171" s="21">
        <v>1</v>
      </c>
      <c r="K171" s="12">
        <v>0</v>
      </c>
      <c r="L171" s="28">
        <v>0</v>
      </c>
      <c r="M171" s="16">
        <f t="shared" si="13"/>
        <v>4</v>
      </c>
      <c r="N171" s="23">
        <v>3</v>
      </c>
      <c r="O171" s="23">
        <v>2</v>
      </c>
      <c r="P171" s="12" t="s">
        <v>205</v>
      </c>
      <c r="Q171" s="24">
        <v>1</v>
      </c>
      <c r="R171" s="25">
        <v>0</v>
      </c>
      <c r="S171" s="16">
        <f t="shared" si="14"/>
        <v>6</v>
      </c>
      <c r="T171" s="30">
        <v>10</v>
      </c>
      <c r="U171" s="32" t="s">
        <v>200</v>
      </c>
      <c r="V171" s="32"/>
      <c r="W171" s="32">
        <v>1</v>
      </c>
      <c r="X171" s="29"/>
      <c r="Y171" s="29"/>
    </row>
    <row r="172" spans="1:25" ht="15.75" customHeight="1" x14ac:dyDescent="0.2">
      <c r="A172" s="11" t="s">
        <v>182</v>
      </c>
      <c r="B172" s="12" t="s">
        <v>183</v>
      </c>
      <c r="C172" s="12" t="s">
        <v>169</v>
      </c>
      <c r="D172" s="20">
        <v>0</v>
      </c>
      <c r="E172" s="20">
        <v>0</v>
      </c>
      <c r="F172" s="20">
        <v>0</v>
      </c>
      <c r="G172" s="12">
        <v>0</v>
      </c>
      <c r="H172" s="21">
        <v>0</v>
      </c>
      <c r="I172" s="21">
        <v>1</v>
      </c>
      <c r="J172" s="21">
        <v>0</v>
      </c>
      <c r="K172" s="12" t="s">
        <v>206</v>
      </c>
      <c r="L172" s="28">
        <v>1</v>
      </c>
      <c r="M172" s="16">
        <f t="shared" si="13"/>
        <v>2</v>
      </c>
      <c r="N172" s="23">
        <v>2</v>
      </c>
      <c r="O172" s="23">
        <v>2</v>
      </c>
      <c r="P172" s="12">
        <v>0</v>
      </c>
      <c r="Q172" s="24">
        <v>1</v>
      </c>
      <c r="R172" s="25">
        <v>0</v>
      </c>
      <c r="S172" s="16">
        <f t="shared" si="14"/>
        <v>5</v>
      </c>
      <c r="T172" s="30">
        <v>7</v>
      </c>
      <c r="U172" s="32" t="s">
        <v>200</v>
      </c>
      <c r="V172" s="32"/>
      <c r="W172" s="32">
        <v>1</v>
      </c>
      <c r="X172" s="29"/>
      <c r="Y172" s="29"/>
    </row>
    <row r="173" spans="1:25" ht="15.75" customHeight="1" x14ac:dyDescent="0.2">
      <c r="A173" s="11" t="s">
        <v>182</v>
      </c>
      <c r="B173" s="12" t="s">
        <v>183</v>
      </c>
      <c r="C173" s="12" t="s">
        <v>169</v>
      </c>
      <c r="D173" s="20">
        <v>0</v>
      </c>
      <c r="E173" s="20">
        <v>0</v>
      </c>
      <c r="F173" s="20">
        <v>0</v>
      </c>
      <c r="G173" s="12">
        <v>0</v>
      </c>
      <c r="H173" s="21">
        <v>0</v>
      </c>
      <c r="I173" s="21">
        <v>1</v>
      </c>
      <c r="J173" s="21">
        <v>0</v>
      </c>
      <c r="K173" s="12" t="s">
        <v>206</v>
      </c>
      <c r="L173" s="28">
        <v>1</v>
      </c>
      <c r="M173" s="16">
        <f t="shared" si="13"/>
        <v>2</v>
      </c>
      <c r="N173" s="23">
        <v>2</v>
      </c>
      <c r="O173" s="23">
        <v>2</v>
      </c>
      <c r="P173" s="12">
        <v>0</v>
      </c>
      <c r="Q173" s="24">
        <v>1</v>
      </c>
      <c r="R173" s="25">
        <v>0</v>
      </c>
      <c r="S173" s="16">
        <v>5</v>
      </c>
      <c r="T173" s="30">
        <v>7</v>
      </c>
      <c r="U173" s="32" t="s">
        <v>199</v>
      </c>
      <c r="V173" s="32">
        <v>2</v>
      </c>
      <c r="W173" s="32">
        <v>1</v>
      </c>
      <c r="X173" s="29"/>
      <c r="Y173" s="29"/>
    </row>
    <row r="174" spans="1:25" ht="15.75" customHeight="1" x14ac:dyDescent="0.2">
      <c r="A174" s="11" t="s">
        <v>184</v>
      </c>
      <c r="B174" s="12" t="s">
        <v>185</v>
      </c>
      <c r="C174" s="12" t="s">
        <v>169</v>
      </c>
      <c r="D174" s="20">
        <v>0</v>
      </c>
      <c r="E174" s="20">
        <v>0</v>
      </c>
      <c r="F174" s="20">
        <v>0</v>
      </c>
      <c r="G174" s="12">
        <v>0</v>
      </c>
      <c r="H174" s="21">
        <v>0</v>
      </c>
      <c r="I174" s="21">
        <v>0</v>
      </c>
      <c r="J174" s="21">
        <v>2</v>
      </c>
      <c r="K174" s="12">
        <v>0</v>
      </c>
      <c r="L174" s="28">
        <v>0</v>
      </c>
      <c r="M174" s="16">
        <f t="shared" si="13"/>
        <v>2</v>
      </c>
      <c r="N174" s="23">
        <v>2</v>
      </c>
      <c r="O174" s="23">
        <v>2</v>
      </c>
      <c r="P174" s="12">
        <v>0</v>
      </c>
      <c r="Q174" s="24">
        <v>1</v>
      </c>
      <c r="R174" s="25">
        <v>0</v>
      </c>
      <c r="S174" s="16">
        <f t="shared" ref="S174:S184" si="16">SUM(R174,Q174,N174:O174)</f>
        <v>5</v>
      </c>
      <c r="T174" s="30">
        <v>7</v>
      </c>
      <c r="U174" s="32" t="s">
        <v>201</v>
      </c>
      <c r="V174" s="32">
        <v>2</v>
      </c>
      <c r="W174" s="32">
        <v>2</v>
      </c>
      <c r="X174" s="29"/>
      <c r="Y174" s="29"/>
    </row>
    <row r="175" spans="1:25" ht="15.75" customHeight="1" x14ac:dyDescent="0.2">
      <c r="A175" s="11" t="s">
        <v>186</v>
      </c>
      <c r="B175" s="12" t="s">
        <v>187</v>
      </c>
      <c r="C175" s="12" t="s">
        <v>169</v>
      </c>
      <c r="D175" s="20">
        <v>1</v>
      </c>
      <c r="E175" s="20">
        <v>0</v>
      </c>
      <c r="F175" s="20">
        <v>1</v>
      </c>
      <c r="G175" s="12" t="s">
        <v>205</v>
      </c>
      <c r="H175" s="21">
        <v>0</v>
      </c>
      <c r="I175" s="21">
        <v>0</v>
      </c>
      <c r="J175" s="21">
        <v>1</v>
      </c>
      <c r="K175" s="12">
        <v>0</v>
      </c>
      <c r="L175" s="28">
        <v>0</v>
      </c>
      <c r="M175" s="16">
        <f t="shared" si="13"/>
        <v>3</v>
      </c>
      <c r="N175" s="23">
        <v>3</v>
      </c>
      <c r="O175" s="23">
        <v>2</v>
      </c>
      <c r="P175" s="12" t="s">
        <v>205</v>
      </c>
      <c r="Q175" s="24">
        <v>1</v>
      </c>
      <c r="R175" s="25">
        <v>0</v>
      </c>
      <c r="S175" s="16">
        <f t="shared" si="16"/>
        <v>6</v>
      </c>
      <c r="T175" s="30">
        <v>9</v>
      </c>
      <c r="U175" s="32" t="s">
        <v>201</v>
      </c>
      <c r="V175" s="32">
        <v>2</v>
      </c>
      <c r="W175" s="32">
        <v>1</v>
      </c>
      <c r="X175" s="29"/>
      <c r="Y175" s="29"/>
    </row>
    <row r="176" spans="1:25" ht="15.75" customHeight="1" x14ac:dyDescent="0.2">
      <c r="A176" s="11" t="s">
        <v>188</v>
      </c>
      <c r="B176" s="12" t="s">
        <v>189</v>
      </c>
      <c r="C176" s="12" t="s">
        <v>169</v>
      </c>
      <c r="D176" s="20">
        <v>0</v>
      </c>
      <c r="E176" s="20">
        <v>0</v>
      </c>
      <c r="F176" s="20">
        <v>0</v>
      </c>
      <c r="G176" s="12">
        <v>0</v>
      </c>
      <c r="H176" s="21">
        <v>0</v>
      </c>
      <c r="I176" s="21">
        <v>0</v>
      </c>
      <c r="J176" s="21">
        <v>1</v>
      </c>
      <c r="K176" s="12">
        <v>0</v>
      </c>
      <c r="L176" s="28">
        <v>0</v>
      </c>
      <c r="M176" s="16">
        <f t="shared" si="13"/>
        <v>1</v>
      </c>
      <c r="N176" s="23">
        <v>3</v>
      </c>
      <c r="O176" s="23">
        <v>3</v>
      </c>
      <c r="P176" s="12">
        <v>0</v>
      </c>
      <c r="Q176" s="24">
        <v>1</v>
      </c>
      <c r="R176" s="25">
        <v>0</v>
      </c>
      <c r="S176" s="16">
        <f t="shared" si="16"/>
        <v>7</v>
      </c>
      <c r="T176" s="30">
        <v>8</v>
      </c>
      <c r="U176" s="32" t="s">
        <v>200</v>
      </c>
      <c r="V176" s="32"/>
      <c r="W176" s="32">
        <v>1</v>
      </c>
      <c r="X176" s="29"/>
      <c r="Y176" s="29"/>
    </row>
    <row r="177" spans="1:25" ht="15.75" customHeight="1" x14ac:dyDescent="0.2">
      <c r="A177" s="11" t="s">
        <v>188</v>
      </c>
      <c r="B177" s="12" t="s">
        <v>189</v>
      </c>
      <c r="C177" s="12" t="s">
        <v>169</v>
      </c>
      <c r="D177" s="20">
        <v>0</v>
      </c>
      <c r="E177" s="20">
        <v>0</v>
      </c>
      <c r="F177" s="20">
        <v>0</v>
      </c>
      <c r="G177" s="12">
        <v>0</v>
      </c>
      <c r="H177" s="21">
        <v>0</v>
      </c>
      <c r="I177" s="21">
        <v>0</v>
      </c>
      <c r="J177" s="21">
        <v>1</v>
      </c>
      <c r="K177" s="12">
        <v>0</v>
      </c>
      <c r="L177" s="28">
        <v>0</v>
      </c>
      <c r="M177" s="16">
        <f t="shared" si="13"/>
        <v>1</v>
      </c>
      <c r="N177" s="23">
        <v>3</v>
      </c>
      <c r="O177" s="23">
        <v>3</v>
      </c>
      <c r="P177" s="12">
        <v>0</v>
      </c>
      <c r="Q177" s="24">
        <v>1</v>
      </c>
      <c r="R177" s="25">
        <v>0</v>
      </c>
      <c r="S177" s="16">
        <f t="shared" si="16"/>
        <v>7</v>
      </c>
      <c r="T177" s="30">
        <v>8</v>
      </c>
      <c r="U177" s="32" t="s">
        <v>201</v>
      </c>
      <c r="V177" s="32">
        <v>2</v>
      </c>
      <c r="W177" s="32">
        <v>1</v>
      </c>
      <c r="X177" s="29"/>
      <c r="Y177" s="29"/>
    </row>
    <row r="178" spans="1:25" ht="15.75" customHeight="1" x14ac:dyDescent="0.2">
      <c r="A178" s="11" t="s">
        <v>190</v>
      </c>
      <c r="B178" s="12" t="s">
        <v>191</v>
      </c>
      <c r="C178" s="12" t="s">
        <v>169</v>
      </c>
      <c r="D178" s="20">
        <v>0</v>
      </c>
      <c r="E178" s="20">
        <v>0</v>
      </c>
      <c r="F178" s="20">
        <v>0</v>
      </c>
      <c r="G178" s="12">
        <v>0</v>
      </c>
      <c r="H178" s="21">
        <v>0</v>
      </c>
      <c r="I178" s="21">
        <v>0</v>
      </c>
      <c r="J178" s="21">
        <v>0</v>
      </c>
      <c r="K178" s="12">
        <v>0</v>
      </c>
      <c r="L178" s="28">
        <v>0</v>
      </c>
      <c r="M178" s="16">
        <f t="shared" si="13"/>
        <v>0</v>
      </c>
      <c r="N178" s="23">
        <v>3</v>
      </c>
      <c r="O178" s="23">
        <v>2</v>
      </c>
      <c r="P178" s="12" t="s">
        <v>205</v>
      </c>
      <c r="Q178" s="24">
        <v>1</v>
      </c>
      <c r="R178" s="25">
        <v>0</v>
      </c>
      <c r="S178" s="16">
        <f t="shared" si="16"/>
        <v>6</v>
      </c>
      <c r="T178" s="30">
        <v>6</v>
      </c>
      <c r="U178" s="32" t="s">
        <v>200</v>
      </c>
      <c r="V178" s="32"/>
      <c r="W178" s="32">
        <v>1</v>
      </c>
      <c r="X178" s="29"/>
      <c r="Y178" s="29"/>
    </row>
    <row r="179" spans="1:25" ht="15.75" customHeight="1" x14ac:dyDescent="0.2">
      <c r="A179" s="11" t="s">
        <v>190</v>
      </c>
      <c r="B179" s="12" t="s">
        <v>191</v>
      </c>
      <c r="C179" s="12" t="s">
        <v>169</v>
      </c>
      <c r="D179" s="20">
        <v>0</v>
      </c>
      <c r="E179" s="20">
        <v>0</v>
      </c>
      <c r="F179" s="20">
        <v>0</v>
      </c>
      <c r="G179" s="12">
        <v>0</v>
      </c>
      <c r="H179" s="21">
        <v>0</v>
      </c>
      <c r="I179" s="21">
        <v>0</v>
      </c>
      <c r="J179" s="21">
        <v>0</v>
      </c>
      <c r="K179" s="12">
        <v>0</v>
      </c>
      <c r="L179" s="28">
        <v>0</v>
      </c>
      <c r="M179" s="16">
        <f t="shared" si="13"/>
        <v>0</v>
      </c>
      <c r="N179" s="23">
        <v>3</v>
      </c>
      <c r="O179" s="23">
        <v>2</v>
      </c>
      <c r="P179" s="12" t="s">
        <v>205</v>
      </c>
      <c r="Q179" s="24">
        <v>1</v>
      </c>
      <c r="R179" s="25">
        <v>0</v>
      </c>
      <c r="S179" s="16">
        <f t="shared" si="16"/>
        <v>6</v>
      </c>
      <c r="T179" s="30">
        <v>6</v>
      </c>
      <c r="U179" s="32" t="s">
        <v>201</v>
      </c>
      <c r="V179" s="32">
        <v>1</v>
      </c>
      <c r="W179" s="32">
        <v>2</v>
      </c>
      <c r="X179" s="29"/>
      <c r="Y179" s="29"/>
    </row>
    <row r="180" spans="1:25" ht="15.75" customHeight="1" x14ac:dyDescent="0.2">
      <c r="A180" s="11" t="s">
        <v>192</v>
      </c>
      <c r="B180" s="12" t="s">
        <v>193</v>
      </c>
      <c r="C180" s="12" t="s">
        <v>169</v>
      </c>
      <c r="D180" s="20">
        <v>0</v>
      </c>
      <c r="E180" s="20">
        <v>0</v>
      </c>
      <c r="F180" s="20">
        <v>0</v>
      </c>
      <c r="G180" s="12">
        <v>0</v>
      </c>
      <c r="H180" s="21">
        <v>0</v>
      </c>
      <c r="I180" s="21">
        <v>0</v>
      </c>
      <c r="J180" s="21">
        <v>1</v>
      </c>
      <c r="K180" s="12">
        <v>0</v>
      </c>
      <c r="L180" s="28">
        <v>1</v>
      </c>
      <c r="M180" s="16">
        <f t="shared" si="13"/>
        <v>2</v>
      </c>
      <c r="N180" s="23">
        <v>2</v>
      </c>
      <c r="O180" s="23">
        <v>2</v>
      </c>
      <c r="P180" s="12">
        <v>0</v>
      </c>
      <c r="Q180" s="24">
        <v>1</v>
      </c>
      <c r="R180" s="25">
        <v>0</v>
      </c>
      <c r="S180" s="16">
        <f t="shared" si="16"/>
        <v>5</v>
      </c>
      <c r="T180" s="30">
        <v>7</v>
      </c>
      <c r="U180" s="32" t="s">
        <v>199</v>
      </c>
      <c r="V180" s="32">
        <v>2</v>
      </c>
      <c r="W180" s="32">
        <v>1</v>
      </c>
      <c r="X180" s="29"/>
      <c r="Y180" s="29"/>
    </row>
    <row r="181" spans="1:25" ht="15.75" customHeight="1" x14ac:dyDescent="0.2">
      <c r="A181" s="11" t="s">
        <v>194</v>
      </c>
      <c r="B181" s="12" t="s">
        <v>195</v>
      </c>
      <c r="C181" s="12" t="s">
        <v>169</v>
      </c>
      <c r="D181" s="20">
        <v>0</v>
      </c>
      <c r="E181" s="20">
        <v>0</v>
      </c>
      <c r="F181" s="20">
        <v>1</v>
      </c>
      <c r="G181" s="12">
        <v>0</v>
      </c>
      <c r="H181" s="21">
        <v>0</v>
      </c>
      <c r="I181" s="21">
        <v>0</v>
      </c>
      <c r="J181" s="21">
        <v>2</v>
      </c>
      <c r="K181" s="12">
        <v>0</v>
      </c>
      <c r="L181" s="28">
        <v>0</v>
      </c>
      <c r="M181" s="16">
        <f t="shared" si="13"/>
        <v>3</v>
      </c>
      <c r="N181" s="23">
        <v>1</v>
      </c>
      <c r="O181" s="23">
        <v>0</v>
      </c>
      <c r="P181" s="12" t="s">
        <v>205</v>
      </c>
      <c r="Q181" s="24">
        <v>1</v>
      </c>
      <c r="R181" s="25">
        <v>0</v>
      </c>
      <c r="S181" s="16">
        <f t="shared" si="16"/>
        <v>2</v>
      </c>
      <c r="T181" s="30">
        <v>5</v>
      </c>
      <c r="U181" s="32" t="s">
        <v>200</v>
      </c>
      <c r="V181" s="32"/>
      <c r="W181" s="32">
        <v>1</v>
      </c>
      <c r="X181" s="29"/>
      <c r="Y181" s="29"/>
    </row>
    <row r="182" spans="1:25" ht="15.75" customHeight="1" x14ac:dyDescent="0.2">
      <c r="A182" s="11" t="s">
        <v>194</v>
      </c>
      <c r="B182" s="12" t="s">
        <v>195</v>
      </c>
      <c r="C182" s="12" t="s">
        <v>169</v>
      </c>
      <c r="D182" s="20">
        <v>0</v>
      </c>
      <c r="E182" s="20">
        <v>0</v>
      </c>
      <c r="F182" s="20">
        <v>1</v>
      </c>
      <c r="G182" s="12">
        <v>0</v>
      </c>
      <c r="H182" s="21">
        <v>0</v>
      </c>
      <c r="I182" s="21">
        <v>0</v>
      </c>
      <c r="J182" s="21">
        <v>2</v>
      </c>
      <c r="K182" s="12">
        <v>0</v>
      </c>
      <c r="L182" s="28">
        <v>0</v>
      </c>
      <c r="M182" s="16">
        <f t="shared" si="13"/>
        <v>3</v>
      </c>
      <c r="N182" s="23">
        <v>1</v>
      </c>
      <c r="O182" s="23">
        <v>0</v>
      </c>
      <c r="P182" s="12" t="s">
        <v>205</v>
      </c>
      <c r="Q182" s="24">
        <v>1</v>
      </c>
      <c r="R182" s="25">
        <v>0</v>
      </c>
      <c r="S182" s="16">
        <f t="shared" si="16"/>
        <v>2</v>
      </c>
      <c r="T182" s="30">
        <v>5</v>
      </c>
      <c r="U182" s="32" t="s">
        <v>200</v>
      </c>
      <c r="V182" s="32"/>
      <c r="W182" s="32">
        <v>1</v>
      </c>
      <c r="X182" s="29"/>
      <c r="Y182" s="29"/>
    </row>
    <row r="183" spans="1:25" ht="15.75" customHeight="1" x14ac:dyDescent="0.2">
      <c r="A183" s="11" t="s">
        <v>194</v>
      </c>
      <c r="B183" s="12" t="s">
        <v>195</v>
      </c>
      <c r="C183" s="12" t="s">
        <v>169</v>
      </c>
      <c r="D183" s="20">
        <v>0</v>
      </c>
      <c r="E183" s="20">
        <v>0</v>
      </c>
      <c r="F183" s="20">
        <v>1</v>
      </c>
      <c r="G183" s="12">
        <v>0</v>
      </c>
      <c r="H183" s="21">
        <v>0</v>
      </c>
      <c r="I183" s="21">
        <v>0</v>
      </c>
      <c r="J183" s="21">
        <v>2</v>
      </c>
      <c r="K183" s="12">
        <v>0</v>
      </c>
      <c r="L183" s="28">
        <v>0</v>
      </c>
      <c r="M183" s="16">
        <f t="shared" si="13"/>
        <v>3</v>
      </c>
      <c r="N183" s="23">
        <v>1</v>
      </c>
      <c r="O183" s="23">
        <v>0</v>
      </c>
      <c r="P183" s="12" t="s">
        <v>205</v>
      </c>
      <c r="Q183" s="24">
        <v>1</v>
      </c>
      <c r="R183" s="25">
        <v>0</v>
      </c>
      <c r="S183" s="16">
        <f t="shared" si="16"/>
        <v>2</v>
      </c>
      <c r="T183" s="30">
        <v>5</v>
      </c>
      <c r="U183" s="32" t="s">
        <v>201</v>
      </c>
      <c r="V183" s="32">
        <v>2</v>
      </c>
      <c r="W183" s="32">
        <v>2</v>
      </c>
      <c r="X183" s="29"/>
      <c r="Y183" s="29"/>
    </row>
    <row r="184" spans="1:25" ht="15.75" customHeight="1" x14ac:dyDescent="0.2">
      <c r="A184" s="11" t="s">
        <v>194</v>
      </c>
      <c r="B184" s="12" t="s">
        <v>195</v>
      </c>
      <c r="C184" s="12" t="s">
        <v>169</v>
      </c>
      <c r="D184" s="20">
        <v>0</v>
      </c>
      <c r="E184" s="20">
        <v>0</v>
      </c>
      <c r="F184" s="20">
        <v>1</v>
      </c>
      <c r="G184" s="12">
        <v>0</v>
      </c>
      <c r="H184" s="21">
        <v>0</v>
      </c>
      <c r="I184" s="21">
        <v>0</v>
      </c>
      <c r="J184" s="21">
        <v>2</v>
      </c>
      <c r="K184" s="12">
        <v>0</v>
      </c>
      <c r="L184" s="28">
        <v>0</v>
      </c>
      <c r="M184" s="16">
        <f t="shared" si="13"/>
        <v>3</v>
      </c>
      <c r="N184" s="23">
        <v>1</v>
      </c>
      <c r="O184" s="23">
        <v>0</v>
      </c>
      <c r="P184" s="12" t="s">
        <v>205</v>
      </c>
      <c r="Q184" s="24">
        <v>1</v>
      </c>
      <c r="R184" s="25">
        <v>0</v>
      </c>
      <c r="S184" s="16">
        <f t="shared" si="16"/>
        <v>2</v>
      </c>
      <c r="T184" s="30">
        <v>5</v>
      </c>
      <c r="U184" s="32" t="s">
        <v>201</v>
      </c>
      <c r="V184" s="32">
        <v>1</v>
      </c>
      <c r="W184" s="32">
        <v>2</v>
      </c>
      <c r="X184" s="29"/>
      <c r="Y184" s="29"/>
    </row>
    <row r="185" spans="1:25" ht="15.75" customHeight="1" x14ac:dyDescent="0.2">
      <c r="B185" s="12" t="s">
        <v>210</v>
      </c>
      <c r="C185" s="48" t="s">
        <v>230</v>
      </c>
      <c r="M185" s="16">
        <v>3</v>
      </c>
      <c r="N185" s="49"/>
      <c r="O185" s="49"/>
      <c r="P185" s="49"/>
      <c r="Q185" s="49"/>
      <c r="R185" s="49"/>
      <c r="S185" s="16">
        <v>6</v>
      </c>
      <c r="T185" s="30">
        <f>S185+M185</f>
        <v>9</v>
      </c>
      <c r="U185" s="32" t="s">
        <v>200</v>
      </c>
      <c r="V185" s="32"/>
      <c r="W185" s="32">
        <v>1</v>
      </c>
    </row>
    <row r="186" spans="1:25" ht="15.75" customHeight="1" x14ac:dyDescent="0.2">
      <c r="B186" s="12" t="s">
        <v>210</v>
      </c>
      <c r="C186" s="12" t="s">
        <v>230</v>
      </c>
      <c r="M186" s="16">
        <v>3</v>
      </c>
      <c r="N186" s="49"/>
      <c r="O186" s="49"/>
      <c r="P186" s="49"/>
      <c r="Q186" s="49"/>
      <c r="R186" s="49"/>
      <c r="S186" s="16">
        <v>6</v>
      </c>
      <c r="T186" s="30">
        <f t="shared" ref="T186:T230" si="17">S186+M186</f>
        <v>9</v>
      </c>
      <c r="U186" s="32" t="s">
        <v>201</v>
      </c>
      <c r="V186" s="32">
        <v>2</v>
      </c>
      <c r="W186" s="32">
        <v>1</v>
      </c>
    </row>
    <row r="187" spans="1:25" ht="15.75" customHeight="1" x14ac:dyDescent="0.2">
      <c r="B187" s="12" t="s">
        <v>210</v>
      </c>
      <c r="C187" s="12" t="s">
        <v>230</v>
      </c>
      <c r="M187" s="16">
        <v>3</v>
      </c>
      <c r="N187" s="49"/>
      <c r="O187" s="49"/>
      <c r="P187" s="49"/>
      <c r="Q187" s="49"/>
      <c r="R187" s="49"/>
      <c r="S187" s="16">
        <v>6</v>
      </c>
      <c r="T187" s="30">
        <f t="shared" si="17"/>
        <v>9</v>
      </c>
      <c r="U187" s="32" t="s">
        <v>200</v>
      </c>
      <c r="V187" s="32"/>
      <c r="W187" s="32">
        <v>1</v>
      </c>
    </row>
    <row r="188" spans="1:25" ht="15.75" customHeight="1" x14ac:dyDescent="0.2">
      <c r="B188" s="12" t="s">
        <v>211</v>
      </c>
      <c r="C188" s="12" t="s">
        <v>230</v>
      </c>
      <c r="M188" s="16">
        <v>10</v>
      </c>
      <c r="N188" s="49"/>
      <c r="O188" s="49"/>
      <c r="P188" s="49"/>
      <c r="Q188" s="49"/>
      <c r="R188" s="49"/>
      <c r="S188" s="16">
        <v>5</v>
      </c>
      <c r="T188" s="30">
        <f t="shared" si="17"/>
        <v>15</v>
      </c>
      <c r="U188" s="32" t="s">
        <v>199</v>
      </c>
      <c r="V188" s="32">
        <v>2</v>
      </c>
      <c r="W188" s="32">
        <v>2</v>
      </c>
    </row>
    <row r="189" spans="1:25" ht="15.75" customHeight="1" x14ac:dyDescent="0.2">
      <c r="B189" s="12" t="s">
        <v>211</v>
      </c>
      <c r="C189" s="12" t="s">
        <v>230</v>
      </c>
      <c r="M189" s="16">
        <v>10</v>
      </c>
      <c r="N189" s="49"/>
      <c r="O189" s="49"/>
      <c r="P189" s="49"/>
      <c r="Q189" s="49"/>
      <c r="R189" s="49"/>
      <c r="S189" s="16">
        <v>5</v>
      </c>
      <c r="T189" s="30">
        <f t="shared" si="17"/>
        <v>15</v>
      </c>
      <c r="U189" s="32" t="s">
        <v>200</v>
      </c>
      <c r="V189" s="32"/>
      <c r="W189" s="32">
        <v>1</v>
      </c>
    </row>
    <row r="190" spans="1:25" ht="15.75" customHeight="1" x14ac:dyDescent="0.2">
      <c r="B190" s="12" t="s">
        <v>212</v>
      </c>
      <c r="C190" s="12" t="s">
        <v>230</v>
      </c>
      <c r="M190" s="16">
        <v>10</v>
      </c>
      <c r="N190" s="49"/>
      <c r="O190" s="49"/>
      <c r="P190" s="49"/>
      <c r="Q190" s="49"/>
      <c r="R190" s="49"/>
      <c r="S190" s="16">
        <v>5</v>
      </c>
      <c r="T190" s="30">
        <f t="shared" si="17"/>
        <v>15</v>
      </c>
      <c r="U190" s="32" t="s">
        <v>201</v>
      </c>
      <c r="V190" s="32">
        <v>12</v>
      </c>
      <c r="W190" s="32">
        <v>1</v>
      </c>
    </row>
    <row r="191" spans="1:25" ht="15.75" customHeight="1" x14ac:dyDescent="0.2">
      <c r="B191" s="12" t="s">
        <v>213</v>
      </c>
      <c r="C191" s="12" t="s">
        <v>230</v>
      </c>
      <c r="M191" s="16">
        <v>3</v>
      </c>
      <c r="N191" s="49"/>
      <c r="O191" s="49"/>
      <c r="P191" s="49"/>
      <c r="Q191" s="49"/>
      <c r="R191" s="49"/>
      <c r="S191" s="16">
        <v>4</v>
      </c>
      <c r="T191" s="30">
        <f t="shared" si="17"/>
        <v>7</v>
      </c>
      <c r="U191" s="32" t="s">
        <v>200</v>
      </c>
      <c r="V191" s="32"/>
      <c r="W191" s="32">
        <v>1</v>
      </c>
    </row>
    <row r="192" spans="1:25" ht="15.75" customHeight="1" x14ac:dyDescent="0.2">
      <c r="B192" s="12" t="s">
        <v>213</v>
      </c>
      <c r="C192" s="12" t="s">
        <v>230</v>
      </c>
      <c r="M192" s="16">
        <v>3</v>
      </c>
      <c r="N192" s="49"/>
      <c r="O192" s="49"/>
      <c r="P192" s="49"/>
      <c r="Q192" s="49"/>
      <c r="R192" s="49"/>
      <c r="S192" s="16">
        <v>4</v>
      </c>
      <c r="T192" s="30">
        <f t="shared" si="17"/>
        <v>7</v>
      </c>
      <c r="U192" s="32" t="s">
        <v>200</v>
      </c>
      <c r="V192" s="32"/>
      <c r="W192" s="32">
        <v>3</v>
      </c>
    </row>
    <row r="193" spans="2:23" ht="15.75" customHeight="1" x14ac:dyDescent="0.2">
      <c r="B193" s="12" t="s">
        <v>213</v>
      </c>
      <c r="C193" s="12" t="s">
        <v>230</v>
      </c>
      <c r="M193" s="16">
        <v>3</v>
      </c>
      <c r="N193" s="49"/>
      <c r="O193" s="49"/>
      <c r="P193" s="49"/>
      <c r="Q193" s="49"/>
      <c r="R193" s="49"/>
      <c r="S193" s="16">
        <v>4</v>
      </c>
      <c r="T193" s="30">
        <f t="shared" si="17"/>
        <v>7</v>
      </c>
      <c r="U193" s="32" t="s">
        <v>201</v>
      </c>
      <c r="V193" s="32">
        <v>1</v>
      </c>
      <c r="W193" s="32">
        <v>1</v>
      </c>
    </row>
    <row r="194" spans="2:23" ht="15.75" customHeight="1" x14ac:dyDescent="0.2">
      <c r="B194" s="12" t="s">
        <v>213</v>
      </c>
      <c r="C194" s="12" t="s">
        <v>230</v>
      </c>
      <c r="M194" s="16">
        <v>3</v>
      </c>
      <c r="N194" s="49"/>
      <c r="O194" s="49"/>
      <c r="P194" s="49"/>
      <c r="Q194" s="49"/>
      <c r="R194" s="49"/>
      <c r="S194" s="16">
        <v>4</v>
      </c>
      <c r="T194" s="30">
        <f t="shared" si="17"/>
        <v>7</v>
      </c>
      <c r="U194" s="32" t="s">
        <v>201</v>
      </c>
      <c r="V194" s="32">
        <v>1</v>
      </c>
      <c r="W194" s="32">
        <v>2</v>
      </c>
    </row>
    <row r="195" spans="2:23" ht="15.75" customHeight="1" x14ac:dyDescent="0.2">
      <c r="B195" s="12" t="s">
        <v>214</v>
      </c>
      <c r="C195" s="12" t="s">
        <v>230</v>
      </c>
      <c r="M195" s="16">
        <v>2</v>
      </c>
      <c r="N195" s="49"/>
      <c r="O195" s="49"/>
      <c r="P195" s="49"/>
      <c r="Q195" s="49"/>
      <c r="R195" s="49"/>
      <c r="S195" s="16">
        <v>6</v>
      </c>
      <c r="T195" s="30">
        <f t="shared" si="17"/>
        <v>8</v>
      </c>
      <c r="U195" s="32" t="s">
        <v>201</v>
      </c>
      <c r="V195" s="32">
        <v>1</v>
      </c>
      <c r="W195" s="32">
        <v>2</v>
      </c>
    </row>
    <row r="196" spans="2:23" ht="15.75" customHeight="1" x14ac:dyDescent="0.2">
      <c r="B196" s="12" t="s">
        <v>214</v>
      </c>
      <c r="C196" s="12" t="s">
        <v>230</v>
      </c>
      <c r="M196" s="16">
        <v>2</v>
      </c>
      <c r="N196" s="49"/>
      <c r="O196" s="49"/>
      <c r="P196" s="49"/>
      <c r="Q196" s="49"/>
      <c r="R196" s="49"/>
      <c r="S196" s="16">
        <v>6</v>
      </c>
      <c r="T196" s="30">
        <f t="shared" si="17"/>
        <v>8</v>
      </c>
      <c r="U196" s="32" t="s">
        <v>200</v>
      </c>
      <c r="V196" s="32"/>
      <c r="W196" s="32">
        <v>1</v>
      </c>
    </row>
    <row r="197" spans="2:23" ht="15.75" customHeight="1" x14ac:dyDescent="0.2">
      <c r="B197" s="12" t="s">
        <v>215</v>
      </c>
      <c r="C197" s="12" t="s">
        <v>230</v>
      </c>
      <c r="M197" s="16">
        <v>3</v>
      </c>
      <c r="N197" s="49"/>
      <c r="O197" s="49"/>
      <c r="P197" s="49"/>
      <c r="Q197" s="49"/>
      <c r="R197" s="49"/>
      <c r="S197" s="16">
        <v>3</v>
      </c>
      <c r="T197" s="30">
        <f t="shared" si="17"/>
        <v>6</v>
      </c>
      <c r="U197" s="32" t="s">
        <v>201</v>
      </c>
      <c r="V197" s="32">
        <v>2</v>
      </c>
      <c r="W197" s="32">
        <v>1</v>
      </c>
    </row>
    <row r="198" spans="2:23" ht="15.75" customHeight="1" x14ac:dyDescent="0.2">
      <c r="B198" s="12" t="s">
        <v>215</v>
      </c>
      <c r="C198" s="12" t="s">
        <v>230</v>
      </c>
      <c r="M198" s="16">
        <v>3</v>
      </c>
      <c r="N198" s="49"/>
      <c r="O198" s="49"/>
      <c r="P198" s="49"/>
      <c r="Q198" s="49"/>
      <c r="R198" s="49"/>
      <c r="S198" s="16">
        <v>3</v>
      </c>
      <c r="T198" s="30">
        <f t="shared" si="17"/>
        <v>6</v>
      </c>
      <c r="U198" s="32" t="s">
        <v>201</v>
      </c>
      <c r="V198" s="32">
        <v>2</v>
      </c>
      <c r="W198" s="32">
        <v>1</v>
      </c>
    </row>
    <row r="199" spans="2:23" ht="15.75" customHeight="1" x14ac:dyDescent="0.2">
      <c r="B199" s="12" t="s">
        <v>216</v>
      </c>
      <c r="C199" s="12" t="s">
        <v>230</v>
      </c>
      <c r="M199" s="16">
        <v>6</v>
      </c>
      <c r="N199" s="49"/>
      <c r="O199" s="49"/>
      <c r="P199" s="49"/>
      <c r="Q199" s="49"/>
      <c r="R199" s="49"/>
      <c r="S199" s="16">
        <v>8</v>
      </c>
      <c r="T199" s="30">
        <f t="shared" si="17"/>
        <v>14</v>
      </c>
      <c r="U199" s="32" t="s">
        <v>201</v>
      </c>
      <c r="V199" s="32">
        <v>1</v>
      </c>
      <c r="W199" s="32">
        <v>1</v>
      </c>
    </row>
    <row r="200" spans="2:23" ht="15.75" customHeight="1" x14ac:dyDescent="0.2">
      <c r="B200" s="12" t="s">
        <v>216</v>
      </c>
      <c r="C200" s="12" t="s">
        <v>230</v>
      </c>
      <c r="M200" s="16">
        <v>6</v>
      </c>
      <c r="N200" s="49"/>
      <c r="O200" s="49"/>
      <c r="P200" s="49"/>
      <c r="Q200" s="49"/>
      <c r="R200" s="49"/>
      <c r="S200" s="16">
        <v>8</v>
      </c>
      <c r="T200" s="30">
        <f t="shared" si="17"/>
        <v>14</v>
      </c>
      <c r="U200" s="32" t="s">
        <v>199</v>
      </c>
      <c r="V200" s="32">
        <v>2</v>
      </c>
      <c r="W200" s="32">
        <v>2</v>
      </c>
    </row>
    <row r="201" spans="2:23" ht="15.75" customHeight="1" x14ac:dyDescent="0.2">
      <c r="B201" s="12" t="s">
        <v>216</v>
      </c>
      <c r="C201" s="12" t="s">
        <v>230</v>
      </c>
      <c r="M201" s="16">
        <v>6</v>
      </c>
      <c r="N201" s="49"/>
      <c r="O201" s="49"/>
      <c r="P201" s="49"/>
      <c r="Q201" s="49"/>
      <c r="R201" s="49"/>
      <c r="S201" s="16">
        <v>8</v>
      </c>
      <c r="T201" s="30">
        <f t="shared" si="17"/>
        <v>14</v>
      </c>
      <c r="U201" s="32" t="s">
        <v>201</v>
      </c>
      <c r="V201" s="32">
        <v>1</v>
      </c>
      <c r="W201" s="32">
        <v>1</v>
      </c>
    </row>
    <row r="202" spans="2:23" ht="15.75" customHeight="1" x14ac:dyDescent="0.2">
      <c r="B202" s="12" t="s">
        <v>217</v>
      </c>
      <c r="C202" s="12" t="s">
        <v>230</v>
      </c>
      <c r="M202" s="16">
        <v>1</v>
      </c>
      <c r="N202" s="49"/>
      <c r="O202" s="49"/>
      <c r="P202" s="49"/>
      <c r="Q202" s="49"/>
      <c r="R202" s="49"/>
      <c r="S202" s="16">
        <v>7</v>
      </c>
      <c r="T202" s="30">
        <f t="shared" si="17"/>
        <v>8</v>
      </c>
      <c r="U202" s="32" t="s">
        <v>200</v>
      </c>
      <c r="V202" s="32"/>
      <c r="W202" s="32">
        <v>1</v>
      </c>
    </row>
    <row r="203" spans="2:23" ht="15.75" customHeight="1" x14ac:dyDescent="0.2">
      <c r="B203" s="12" t="s">
        <v>217</v>
      </c>
      <c r="C203" s="12" t="s">
        <v>230</v>
      </c>
      <c r="M203" s="16">
        <v>1</v>
      </c>
      <c r="N203" s="49"/>
      <c r="O203" s="49"/>
      <c r="P203" s="49"/>
      <c r="Q203" s="49"/>
      <c r="R203" s="49"/>
      <c r="S203" s="16">
        <v>7</v>
      </c>
      <c r="T203" s="30">
        <f t="shared" si="17"/>
        <v>8</v>
      </c>
      <c r="U203" s="32" t="s">
        <v>199</v>
      </c>
      <c r="V203" s="32">
        <v>2</v>
      </c>
      <c r="W203" s="32">
        <v>1</v>
      </c>
    </row>
    <row r="204" spans="2:23" ht="15.75" customHeight="1" x14ac:dyDescent="0.2">
      <c r="B204" s="12" t="s">
        <v>217</v>
      </c>
      <c r="C204" s="12" t="s">
        <v>230</v>
      </c>
      <c r="M204" s="16">
        <v>1</v>
      </c>
      <c r="N204" s="49"/>
      <c r="O204" s="49"/>
      <c r="P204" s="49"/>
      <c r="Q204" s="49"/>
      <c r="R204" s="49"/>
      <c r="S204" s="16">
        <v>7</v>
      </c>
      <c r="T204" s="30">
        <f t="shared" si="17"/>
        <v>8</v>
      </c>
      <c r="U204" s="32" t="s">
        <v>200</v>
      </c>
      <c r="V204" s="32"/>
      <c r="W204" s="32">
        <v>1</v>
      </c>
    </row>
    <row r="205" spans="2:23" ht="15.75" customHeight="1" x14ac:dyDescent="0.2">
      <c r="B205" s="12" t="s">
        <v>218</v>
      </c>
      <c r="C205" s="12" t="s">
        <v>230</v>
      </c>
      <c r="M205" s="16">
        <v>6</v>
      </c>
      <c r="N205" s="49"/>
      <c r="O205" s="49"/>
      <c r="P205" s="49"/>
      <c r="Q205" s="49"/>
      <c r="R205" s="49"/>
      <c r="S205" s="16">
        <v>6</v>
      </c>
      <c r="T205" s="30">
        <f t="shared" si="17"/>
        <v>12</v>
      </c>
      <c r="U205" s="32" t="s">
        <v>199</v>
      </c>
      <c r="V205" s="32">
        <v>1</v>
      </c>
      <c r="W205" s="32">
        <v>3</v>
      </c>
    </row>
    <row r="206" spans="2:23" ht="15.75" customHeight="1" x14ac:dyDescent="0.2">
      <c r="B206" s="12" t="s">
        <v>219</v>
      </c>
      <c r="C206" s="12" t="s">
        <v>230</v>
      </c>
      <c r="M206" s="16">
        <v>4</v>
      </c>
      <c r="N206" s="49"/>
      <c r="O206" s="49"/>
      <c r="P206" s="49"/>
      <c r="Q206" s="49"/>
      <c r="R206" s="49"/>
      <c r="S206" s="16">
        <v>5</v>
      </c>
      <c r="T206" s="30">
        <f t="shared" si="17"/>
        <v>9</v>
      </c>
      <c r="U206" s="32" t="s">
        <v>199</v>
      </c>
      <c r="V206" s="32">
        <v>2</v>
      </c>
      <c r="W206" s="32">
        <v>3</v>
      </c>
    </row>
    <row r="207" spans="2:23" ht="15.75" customHeight="1" x14ac:dyDescent="0.2">
      <c r="B207" s="12" t="s">
        <v>219</v>
      </c>
      <c r="C207" s="12" t="s">
        <v>230</v>
      </c>
      <c r="M207" s="16">
        <v>4</v>
      </c>
      <c r="N207" s="49"/>
      <c r="O207" s="49"/>
      <c r="P207" s="49"/>
      <c r="Q207" s="49"/>
      <c r="R207" s="49"/>
      <c r="S207" s="16">
        <v>5</v>
      </c>
      <c r="T207" s="30">
        <f t="shared" si="17"/>
        <v>9</v>
      </c>
      <c r="U207" s="32" t="s">
        <v>200</v>
      </c>
      <c r="V207" s="32"/>
      <c r="W207" s="32">
        <v>1</v>
      </c>
    </row>
    <row r="208" spans="2:23" ht="15.75" customHeight="1" x14ac:dyDescent="0.2">
      <c r="B208" s="12" t="s">
        <v>219</v>
      </c>
      <c r="C208" s="12" t="s">
        <v>230</v>
      </c>
      <c r="M208" s="16">
        <v>4</v>
      </c>
      <c r="N208" s="49"/>
      <c r="O208" s="49"/>
      <c r="P208" s="49"/>
      <c r="Q208" s="49"/>
      <c r="R208" s="49"/>
      <c r="S208" s="16">
        <v>5</v>
      </c>
      <c r="T208" s="30">
        <f t="shared" si="17"/>
        <v>9</v>
      </c>
      <c r="U208" s="32" t="s">
        <v>201</v>
      </c>
      <c r="V208" s="32">
        <v>2</v>
      </c>
      <c r="W208" s="32">
        <v>1</v>
      </c>
    </row>
    <row r="209" spans="2:23" ht="15.75" customHeight="1" x14ac:dyDescent="0.2">
      <c r="B209" s="12" t="s">
        <v>219</v>
      </c>
      <c r="C209" s="12" t="s">
        <v>230</v>
      </c>
      <c r="M209" s="16">
        <v>4</v>
      </c>
      <c r="N209" s="49"/>
      <c r="O209" s="49"/>
      <c r="P209" s="49"/>
      <c r="Q209" s="49"/>
      <c r="R209" s="49"/>
      <c r="S209" s="16">
        <v>5</v>
      </c>
      <c r="T209" s="30">
        <f t="shared" si="17"/>
        <v>9</v>
      </c>
      <c r="U209" s="32" t="s">
        <v>199</v>
      </c>
      <c r="V209" s="32">
        <v>1</v>
      </c>
      <c r="W209" s="32">
        <v>2</v>
      </c>
    </row>
    <row r="210" spans="2:23" ht="15.75" customHeight="1" x14ac:dyDescent="0.2">
      <c r="B210" s="12" t="s">
        <v>220</v>
      </c>
      <c r="C210" s="12" t="s">
        <v>230</v>
      </c>
      <c r="M210" s="16">
        <v>6</v>
      </c>
      <c r="N210" s="49"/>
      <c r="O210" s="49"/>
      <c r="P210" s="49"/>
      <c r="Q210" s="49"/>
      <c r="R210" s="49"/>
      <c r="S210" s="16">
        <v>8</v>
      </c>
      <c r="T210" s="30">
        <f t="shared" si="17"/>
        <v>14</v>
      </c>
      <c r="U210" s="32" t="s">
        <v>200</v>
      </c>
      <c r="V210" s="32"/>
      <c r="W210" s="32">
        <v>1</v>
      </c>
    </row>
    <row r="211" spans="2:23" ht="15.75" customHeight="1" x14ac:dyDescent="0.2">
      <c r="B211" s="12" t="s">
        <v>221</v>
      </c>
      <c r="C211" s="12" t="s">
        <v>230</v>
      </c>
      <c r="M211" s="16">
        <v>2</v>
      </c>
      <c r="N211" s="49"/>
      <c r="O211" s="49"/>
      <c r="P211" s="49"/>
      <c r="Q211" s="49"/>
      <c r="R211" s="49"/>
      <c r="S211" s="16">
        <v>7</v>
      </c>
      <c r="T211" s="30">
        <f t="shared" si="17"/>
        <v>9</v>
      </c>
      <c r="U211" s="32" t="s">
        <v>201</v>
      </c>
      <c r="V211" s="32">
        <v>12</v>
      </c>
      <c r="W211" s="32">
        <v>1</v>
      </c>
    </row>
    <row r="212" spans="2:23" ht="15.75" customHeight="1" x14ac:dyDescent="0.2">
      <c r="B212" s="12" t="s">
        <v>222</v>
      </c>
      <c r="C212" s="12" t="s">
        <v>230</v>
      </c>
      <c r="M212" s="16">
        <v>4</v>
      </c>
      <c r="N212" s="49"/>
      <c r="O212" s="49"/>
      <c r="P212" s="49"/>
      <c r="Q212" s="49"/>
      <c r="R212" s="49"/>
      <c r="S212" s="16">
        <v>5</v>
      </c>
      <c r="T212" s="30">
        <f t="shared" si="17"/>
        <v>9</v>
      </c>
      <c r="U212" s="32" t="s">
        <v>200</v>
      </c>
      <c r="V212" s="32"/>
      <c r="W212" s="32">
        <v>1</v>
      </c>
    </row>
    <row r="213" spans="2:23" ht="15.75" customHeight="1" x14ac:dyDescent="0.2">
      <c r="B213" s="12" t="s">
        <v>222</v>
      </c>
      <c r="C213" s="12" t="s">
        <v>230</v>
      </c>
      <c r="M213" s="16">
        <v>4</v>
      </c>
      <c r="N213" s="49"/>
      <c r="O213" s="49"/>
      <c r="P213" s="49"/>
      <c r="Q213" s="49"/>
      <c r="R213" s="49"/>
      <c r="S213" s="16">
        <v>5</v>
      </c>
      <c r="T213" s="30">
        <f t="shared" si="17"/>
        <v>9</v>
      </c>
      <c r="U213" s="32" t="s">
        <v>201</v>
      </c>
      <c r="V213" s="32">
        <v>2</v>
      </c>
      <c r="W213" s="32">
        <v>1</v>
      </c>
    </row>
    <row r="214" spans="2:23" ht="15.75" customHeight="1" x14ac:dyDescent="0.2">
      <c r="B214" s="12" t="s">
        <v>222</v>
      </c>
      <c r="C214" s="12" t="s">
        <v>230</v>
      </c>
      <c r="M214" s="16">
        <v>4</v>
      </c>
      <c r="N214" s="49"/>
      <c r="O214" s="49"/>
      <c r="P214" s="49"/>
      <c r="Q214" s="49"/>
      <c r="R214" s="49"/>
      <c r="S214" s="16">
        <v>5</v>
      </c>
      <c r="T214" s="30">
        <f t="shared" si="17"/>
        <v>9</v>
      </c>
      <c r="U214" s="32" t="s">
        <v>200</v>
      </c>
      <c r="V214" s="32"/>
      <c r="W214" s="32">
        <v>1</v>
      </c>
    </row>
    <row r="215" spans="2:23" ht="15.75" customHeight="1" x14ac:dyDescent="0.2">
      <c r="B215" s="12" t="s">
        <v>223</v>
      </c>
      <c r="C215" s="12" t="s">
        <v>230</v>
      </c>
      <c r="M215" s="16">
        <v>0</v>
      </c>
      <c r="N215" s="49"/>
      <c r="O215" s="49"/>
      <c r="P215" s="49"/>
      <c r="Q215" s="49"/>
      <c r="R215" s="49"/>
      <c r="S215" s="16">
        <v>6</v>
      </c>
      <c r="T215" s="30">
        <f t="shared" si="17"/>
        <v>6</v>
      </c>
      <c r="U215" s="32" t="s">
        <v>200</v>
      </c>
      <c r="V215" s="32"/>
      <c r="W215" s="32">
        <v>1</v>
      </c>
    </row>
    <row r="216" spans="2:23" ht="15.75" customHeight="1" x14ac:dyDescent="0.2">
      <c r="B216" s="12" t="s">
        <v>223</v>
      </c>
      <c r="C216" s="12" t="s">
        <v>230</v>
      </c>
      <c r="M216" s="16">
        <v>0</v>
      </c>
      <c r="N216" s="49"/>
      <c r="O216" s="49"/>
      <c r="P216" s="49"/>
      <c r="Q216" s="49"/>
      <c r="R216" s="49"/>
      <c r="S216" s="16">
        <v>6</v>
      </c>
      <c r="T216" s="30">
        <f t="shared" si="17"/>
        <v>6</v>
      </c>
      <c r="U216" s="32" t="s">
        <v>199</v>
      </c>
      <c r="V216" s="32">
        <v>2</v>
      </c>
      <c r="W216" s="32">
        <v>3</v>
      </c>
    </row>
    <row r="217" spans="2:23" ht="15.75" customHeight="1" x14ac:dyDescent="0.2">
      <c r="B217" s="12" t="s">
        <v>223</v>
      </c>
      <c r="C217" s="12" t="s">
        <v>230</v>
      </c>
      <c r="M217" s="16">
        <v>0</v>
      </c>
      <c r="N217" s="49"/>
      <c r="O217" s="49"/>
      <c r="P217" s="49"/>
      <c r="Q217" s="49"/>
      <c r="R217" s="49"/>
      <c r="S217" s="16">
        <v>6</v>
      </c>
      <c r="T217" s="30">
        <f t="shared" si="17"/>
        <v>6</v>
      </c>
      <c r="U217" s="32" t="s">
        <v>199</v>
      </c>
      <c r="V217" s="32">
        <v>2</v>
      </c>
      <c r="W217" s="32">
        <v>2</v>
      </c>
    </row>
    <row r="218" spans="2:23" ht="15.75" customHeight="1" x14ac:dyDescent="0.2">
      <c r="B218" s="12" t="s">
        <v>224</v>
      </c>
      <c r="C218" s="12" t="s">
        <v>230</v>
      </c>
      <c r="M218" s="16">
        <v>3</v>
      </c>
      <c r="N218" s="49"/>
      <c r="O218" s="49"/>
      <c r="P218" s="49"/>
      <c r="Q218" s="49"/>
      <c r="R218" s="49"/>
      <c r="S218" s="16">
        <v>4</v>
      </c>
      <c r="T218" s="30">
        <f t="shared" si="17"/>
        <v>7</v>
      </c>
      <c r="U218" s="32" t="s">
        <v>201</v>
      </c>
      <c r="V218" s="32">
        <v>1</v>
      </c>
      <c r="W218" s="32">
        <v>1</v>
      </c>
    </row>
    <row r="219" spans="2:23" ht="15.75" customHeight="1" x14ac:dyDescent="0.2">
      <c r="B219" s="12" t="s">
        <v>224</v>
      </c>
      <c r="C219" s="12" t="s">
        <v>230</v>
      </c>
      <c r="M219" s="16">
        <v>3</v>
      </c>
      <c r="N219" s="49"/>
      <c r="O219" s="49"/>
      <c r="P219" s="49"/>
      <c r="Q219" s="49"/>
      <c r="R219" s="49"/>
      <c r="S219" s="16">
        <v>4</v>
      </c>
      <c r="T219" s="30">
        <f t="shared" si="17"/>
        <v>7</v>
      </c>
      <c r="U219" s="32" t="s">
        <v>201</v>
      </c>
      <c r="V219" s="32">
        <v>1</v>
      </c>
      <c r="W219" s="32">
        <v>3</v>
      </c>
    </row>
    <row r="220" spans="2:23" ht="15.75" customHeight="1" x14ac:dyDescent="0.2">
      <c r="B220" s="12" t="s">
        <v>224</v>
      </c>
      <c r="C220" s="12" t="s">
        <v>230</v>
      </c>
      <c r="M220" s="16">
        <v>3</v>
      </c>
      <c r="N220" s="49"/>
      <c r="O220" s="49"/>
      <c r="P220" s="49"/>
      <c r="Q220" s="49"/>
      <c r="R220" s="49"/>
      <c r="S220" s="16">
        <v>4</v>
      </c>
      <c r="T220" s="30">
        <f t="shared" si="17"/>
        <v>7</v>
      </c>
      <c r="U220" s="32" t="s">
        <v>200</v>
      </c>
      <c r="V220" s="32"/>
      <c r="W220" s="32">
        <v>1</v>
      </c>
    </row>
    <row r="221" spans="2:23" ht="15.75" customHeight="1" x14ac:dyDescent="0.2">
      <c r="B221" s="12" t="s">
        <v>224</v>
      </c>
      <c r="C221" s="12" t="s">
        <v>230</v>
      </c>
      <c r="M221" s="16">
        <v>3</v>
      </c>
      <c r="N221" s="49"/>
      <c r="O221" s="49"/>
      <c r="P221" s="49"/>
      <c r="Q221" s="49"/>
      <c r="R221" s="49"/>
      <c r="S221" s="16">
        <v>4</v>
      </c>
      <c r="T221" s="30">
        <f t="shared" si="17"/>
        <v>7</v>
      </c>
      <c r="U221" s="32" t="s">
        <v>199</v>
      </c>
      <c r="V221" s="32">
        <v>1</v>
      </c>
      <c r="W221" s="32">
        <v>3</v>
      </c>
    </row>
    <row r="222" spans="2:23" ht="15.75" customHeight="1" x14ac:dyDescent="0.2">
      <c r="B222" s="12" t="s">
        <v>225</v>
      </c>
      <c r="C222" s="12" t="s">
        <v>230</v>
      </c>
      <c r="M222" s="16">
        <v>2</v>
      </c>
      <c r="N222" s="49"/>
      <c r="O222" s="49"/>
      <c r="P222" s="49"/>
      <c r="Q222" s="49"/>
      <c r="R222" s="49"/>
      <c r="S222" s="16">
        <v>5</v>
      </c>
      <c r="T222" s="30">
        <f t="shared" si="17"/>
        <v>7</v>
      </c>
      <c r="U222" s="32" t="s">
        <v>200</v>
      </c>
      <c r="V222" s="32"/>
      <c r="W222" s="32">
        <v>3</v>
      </c>
    </row>
    <row r="223" spans="2:23" ht="15.75" customHeight="1" x14ac:dyDescent="0.2">
      <c r="B223" s="12" t="s">
        <v>225</v>
      </c>
      <c r="C223" s="12" t="s">
        <v>230</v>
      </c>
      <c r="M223" s="16">
        <v>2</v>
      </c>
      <c r="N223" s="49"/>
      <c r="O223" s="49"/>
      <c r="P223" s="49"/>
      <c r="Q223" s="49"/>
      <c r="R223" s="49"/>
      <c r="S223" s="16">
        <v>5</v>
      </c>
      <c r="T223" s="30">
        <f t="shared" si="17"/>
        <v>7</v>
      </c>
      <c r="U223" s="32" t="s">
        <v>200</v>
      </c>
      <c r="V223" s="32"/>
      <c r="W223" s="32">
        <v>1</v>
      </c>
    </row>
    <row r="224" spans="2:23" ht="15.75" customHeight="1" x14ac:dyDescent="0.2">
      <c r="B224" s="12" t="s">
        <v>225</v>
      </c>
      <c r="C224" s="12" t="s">
        <v>230</v>
      </c>
      <c r="M224" s="16">
        <v>2</v>
      </c>
      <c r="N224" s="49"/>
      <c r="O224" s="49"/>
      <c r="P224" s="49"/>
      <c r="Q224" s="49"/>
      <c r="R224" s="49"/>
      <c r="S224" s="16">
        <v>5</v>
      </c>
      <c r="T224" s="30">
        <f t="shared" si="17"/>
        <v>7</v>
      </c>
      <c r="U224" s="32" t="s">
        <v>199</v>
      </c>
      <c r="V224" s="32">
        <v>2</v>
      </c>
      <c r="W224" s="32">
        <v>2</v>
      </c>
    </row>
    <row r="225" spans="1:23" ht="15.75" customHeight="1" x14ac:dyDescent="0.2">
      <c r="B225" s="12" t="s">
        <v>226</v>
      </c>
      <c r="C225" s="12" t="s">
        <v>230</v>
      </c>
      <c r="M225" s="16">
        <v>1</v>
      </c>
      <c r="N225" s="49"/>
      <c r="O225" s="49"/>
      <c r="P225" s="49"/>
      <c r="Q225" s="49"/>
      <c r="R225" s="49"/>
      <c r="S225" s="16">
        <v>2</v>
      </c>
      <c r="T225" s="30">
        <f t="shared" si="17"/>
        <v>3</v>
      </c>
      <c r="U225" s="32" t="s">
        <v>199</v>
      </c>
      <c r="V225" s="32">
        <v>2</v>
      </c>
      <c r="W225" s="32">
        <v>2</v>
      </c>
    </row>
    <row r="226" spans="1:23" ht="15.75" customHeight="1" x14ac:dyDescent="0.2">
      <c r="B226" s="12" t="s">
        <v>226</v>
      </c>
      <c r="C226" s="12" t="s">
        <v>230</v>
      </c>
      <c r="M226" s="16">
        <v>1</v>
      </c>
      <c r="N226" s="49"/>
      <c r="O226" s="49"/>
      <c r="P226" s="49"/>
      <c r="Q226" s="49"/>
      <c r="R226" s="49"/>
      <c r="S226" s="16">
        <v>2</v>
      </c>
      <c r="T226" s="30">
        <f t="shared" si="17"/>
        <v>3</v>
      </c>
      <c r="U226" s="32" t="s">
        <v>200</v>
      </c>
      <c r="V226" s="32"/>
      <c r="W226" s="32">
        <v>1</v>
      </c>
    </row>
    <row r="227" spans="1:23" ht="15.75" customHeight="1" x14ac:dyDescent="0.2">
      <c r="B227" s="12" t="s">
        <v>227</v>
      </c>
      <c r="C227" s="12" t="s">
        <v>230</v>
      </c>
      <c r="M227" s="16">
        <v>4</v>
      </c>
      <c r="N227" s="49"/>
      <c r="O227" s="49"/>
      <c r="P227" s="49"/>
      <c r="Q227" s="49"/>
      <c r="R227" s="49"/>
      <c r="S227" s="16">
        <v>5</v>
      </c>
      <c r="T227" s="30">
        <f t="shared" si="17"/>
        <v>9</v>
      </c>
      <c r="U227" s="32" t="s">
        <v>199</v>
      </c>
      <c r="V227" s="32">
        <v>1</v>
      </c>
      <c r="W227" s="32">
        <v>2</v>
      </c>
    </row>
    <row r="228" spans="1:23" ht="15.75" customHeight="1" x14ac:dyDescent="0.2">
      <c r="B228" s="12" t="s">
        <v>228</v>
      </c>
      <c r="C228" s="12" t="s">
        <v>230</v>
      </c>
      <c r="M228" s="16">
        <v>4</v>
      </c>
      <c r="N228" s="49"/>
      <c r="O228" s="49"/>
      <c r="P228" s="49"/>
      <c r="Q228" s="49"/>
      <c r="R228" s="49"/>
      <c r="S228" s="16">
        <v>6</v>
      </c>
      <c r="T228" s="30">
        <f t="shared" si="17"/>
        <v>10</v>
      </c>
      <c r="U228" s="32" t="s">
        <v>201</v>
      </c>
      <c r="V228" s="32">
        <v>12</v>
      </c>
      <c r="W228" s="32">
        <v>1</v>
      </c>
    </row>
    <row r="229" spans="1:23" ht="15.75" customHeight="1" x14ac:dyDescent="0.2">
      <c r="B229" s="12" t="s">
        <v>228</v>
      </c>
      <c r="C229" s="12" t="s">
        <v>230</v>
      </c>
      <c r="M229" s="16">
        <v>4</v>
      </c>
      <c r="N229" s="49"/>
      <c r="O229" s="49"/>
      <c r="P229" s="49"/>
      <c r="Q229" s="49"/>
      <c r="R229" s="49"/>
      <c r="S229" s="16">
        <v>6</v>
      </c>
      <c r="T229" s="30">
        <f t="shared" si="17"/>
        <v>10</v>
      </c>
      <c r="U229" s="32" t="s">
        <v>201</v>
      </c>
      <c r="V229" s="32">
        <v>2</v>
      </c>
      <c r="W229" s="32">
        <v>3</v>
      </c>
    </row>
    <row r="230" spans="1:23" ht="15.75" customHeight="1" x14ac:dyDescent="0.2">
      <c r="B230" s="12" t="s">
        <v>229</v>
      </c>
      <c r="C230" s="12" t="s">
        <v>230</v>
      </c>
      <c r="M230" s="16">
        <v>5</v>
      </c>
      <c r="N230" s="49"/>
      <c r="O230" s="49"/>
      <c r="P230" s="49"/>
      <c r="Q230" s="49"/>
      <c r="R230" s="49"/>
      <c r="S230" s="16">
        <v>8</v>
      </c>
      <c r="T230" s="30">
        <f t="shared" si="17"/>
        <v>13</v>
      </c>
      <c r="U230" s="32" t="s">
        <v>201</v>
      </c>
      <c r="V230" s="32">
        <v>2</v>
      </c>
      <c r="W230" s="32">
        <v>2</v>
      </c>
    </row>
    <row r="231" spans="1:23" ht="15.75" customHeight="1" x14ac:dyDescent="0.15">
      <c r="A231" s="47"/>
      <c r="B231" s="47"/>
      <c r="C231" s="47"/>
      <c r="D231" s="47"/>
      <c r="E231" s="47"/>
      <c r="F231" s="47"/>
      <c r="M231" s="49"/>
      <c r="N231" s="49"/>
      <c r="O231" s="49"/>
      <c r="P231" s="49"/>
      <c r="Q231" s="49"/>
      <c r="R231" s="49"/>
      <c r="S231" s="49"/>
      <c r="T231" s="49"/>
    </row>
    <row r="232" spans="1:23" ht="15.75" customHeight="1" x14ac:dyDescent="0.15">
      <c r="A232" s="47"/>
      <c r="B232" s="47"/>
      <c r="C232" s="47"/>
      <c r="D232" s="47"/>
      <c r="E232" s="47"/>
      <c r="F232" s="47"/>
      <c r="M232" s="49"/>
      <c r="N232" s="49"/>
      <c r="O232" s="49"/>
      <c r="P232" s="49"/>
      <c r="Q232" s="49"/>
      <c r="R232" s="49"/>
      <c r="S232" s="49"/>
      <c r="T232" s="49"/>
    </row>
    <row r="233" spans="1:23" ht="15.75" customHeight="1" x14ac:dyDescent="0.15">
      <c r="A233" s="47"/>
      <c r="B233" s="47"/>
      <c r="C233" s="47"/>
      <c r="D233" s="47"/>
      <c r="E233" s="47"/>
      <c r="F233" s="47"/>
      <c r="M233" s="49"/>
      <c r="N233" s="49"/>
      <c r="O233" s="49"/>
      <c r="P233" s="49"/>
      <c r="Q233" s="49"/>
      <c r="R233" s="49"/>
      <c r="S233" s="49"/>
      <c r="T233" s="49"/>
    </row>
    <row r="234" spans="1:23" ht="15.75" customHeight="1" x14ac:dyDescent="0.15">
      <c r="A234" s="47"/>
      <c r="B234" s="47"/>
      <c r="C234" s="47"/>
      <c r="D234" s="47"/>
      <c r="E234" s="47"/>
      <c r="F234" s="47"/>
    </row>
    <row r="235" spans="1:23" ht="15.75" customHeight="1" x14ac:dyDescent="0.15">
      <c r="A235" s="47"/>
      <c r="B235" s="47"/>
      <c r="C235" s="47"/>
      <c r="D235" s="47"/>
      <c r="E235" s="47"/>
      <c r="F235" s="47"/>
    </row>
    <row r="236" spans="1:23" ht="15.75" customHeight="1" x14ac:dyDescent="0.15">
      <c r="A236" s="47"/>
      <c r="B236" s="47"/>
      <c r="C236" s="47"/>
      <c r="D236" s="47"/>
      <c r="E236" s="47"/>
      <c r="F236" s="47"/>
    </row>
    <row r="237" spans="1:23" ht="15.75" customHeight="1" x14ac:dyDescent="0.15">
      <c r="A237" s="47"/>
      <c r="B237" s="47"/>
      <c r="C237" s="47"/>
      <c r="D237" s="47"/>
      <c r="E237" s="47"/>
      <c r="F237" s="47"/>
    </row>
    <row r="238" spans="1:23" ht="15.75" customHeight="1" x14ac:dyDescent="0.15">
      <c r="A238" s="47"/>
      <c r="B238" s="47"/>
      <c r="C238" s="47"/>
      <c r="D238" s="47"/>
      <c r="E238" s="47"/>
      <c r="F238" s="47"/>
    </row>
    <row r="239" spans="1:23" ht="15.75" customHeight="1" x14ac:dyDescent="0.15">
      <c r="A239" s="47"/>
      <c r="B239" s="47"/>
      <c r="C239" s="47"/>
      <c r="D239" s="47"/>
      <c r="E239" s="47"/>
      <c r="F239" s="47"/>
    </row>
    <row r="240" spans="1:23" ht="15.75" customHeight="1" x14ac:dyDescent="0.15">
      <c r="A240" s="47"/>
      <c r="B240" s="47"/>
      <c r="C240" s="47"/>
      <c r="D240" s="47"/>
      <c r="E240" s="47"/>
      <c r="F240" s="47"/>
    </row>
    <row r="241" spans="1:6" ht="15.75" customHeight="1" x14ac:dyDescent="0.15">
      <c r="A241" s="47"/>
      <c r="B241" s="47"/>
      <c r="C241" s="47"/>
      <c r="D241" s="47"/>
      <c r="E241" s="47"/>
      <c r="F241" s="47"/>
    </row>
    <row r="242" spans="1:6" ht="15.75" customHeight="1" x14ac:dyDescent="0.15">
      <c r="A242" s="47"/>
      <c r="B242" s="47"/>
      <c r="C242" s="47"/>
      <c r="D242" s="47"/>
      <c r="E242" s="47"/>
      <c r="F242" s="47"/>
    </row>
    <row r="243" spans="1:6" ht="15.75" customHeight="1" x14ac:dyDescent="0.15">
      <c r="A243" s="47"/>
      <c r="B243" s="47"/>
      <c r="C243" s="47"/>
      <c r="D243" s="47"/>
      <c r="E243" s="47"/>
      <c r="F243" s="47"/>
    </row>
    <row r="244" spans="1:6" ht="15.75" customHeight="1" x14ac:dyDescent="0.15">
      <c r="A244" s="47"/>
      <c r="B244" s="47"/>
      <c r="C244" s="47"/>
      <c r="D244" s="47"/>
      <c r="E244" s="47"/>
      <c r="F244" s="47"/>
    </row>
    <row r="245" spans="1:6" ht="15.75" customHeight="1" x14ac:dyDescent="0.15">
      <c r="A245" s="47"/>
      <c r="B245" s="47"/>
      <c r="C245" s="47"/>
      <c r="D245" s="47"/>
      <c r="E245" s="47"/>
      <c r="F245" s="47"/>
    </row>
    <row r="246" spans="1:6" ht="15.75" customHeight="1" x14ac:dyDescent="0.15">
      <c r="A246" s="47"/>
      <c r="B246" s="47"/>
      <c r="C246" s="47"/>
      <c r="D246" s="47"/>
      <c r="E246" s="47"/>
      <c r="F246" s="47"/>
    </row>
    <row r="247" spans="1:6" ht="15.75" customHeight="1" x14ac:dyDescent="0.15">
      <c r="A247" s="47"/>
      <c r="B247" s="47"/>
      <c r="C247" s="47"/>
      <c r="D247" s="47"/>
      <c r="E247" s="47"/>
      <c r="F247" s="47"/>
    </row>
    <row r="248" spans="1:6" ht="15.75" customHeight="1" x14ac:dyDescent="0.15">
      <c r="A248" s="47"/>
      <c r="B248" s="47"/>
      <c r="C248" s="47"/>
      <c r="D248" s="47"/>
      <c r="E248" s="47"/>
      <c r="F248" s="47"/>
    </row>
    <row r="249" spans="1:6" ht="15.75" customHeight="1" x14ac:dyDescent="0.15">
      <c r="A249" s="47"/>
      <c r="B249" s="47"/>
      <c r="C249" s="47"/>
      <c r="D249" s="47"/>
      <c r="E249" s="47"/>
      <c r="F249" s="47"/>
    </row>
    <row r="250" spans="1:6" ht="15.75" customHeight="1" x14ac:dyDescent="0.15">
      <c r="A250" s="47"/>
      <c r="B250" s="47"/>
      <c r="C250" s="47"/>
      <c r="D250" s="47"/>
      <c r="E250" s="47"/>
      <c r="F250" s="47"/>
    </row>
    <row r="251" spans="1:6" ht="15.75" customHeight="1" x14ac:dyDescent="0.15">
      <c r="A251" s="47"/>
      <c r="B251" s="47"/>
      <c r="C251" s="47"/>
      <c r="D251" s="47"/>
      <c r="E251" s="47"/>
      <c r="F251" s="47"/>
    </row>
    <row r="252" spans="1:6" ht="15.75" customHeight="1" x14ac:dyDescent="0.15">
      <c r="A252" s="47"/>
      <c r="B252" s="47"/>
      <c r="C252" s="47"/>
      <c r="D252" s="47"/>
      <c r="E252" s="47"/>
      <c r="F252" s="47"/>
    </row>
    <row r="253" spans="1:6" ht="15.75" customHeight="1" x14ac:dyDescent="0.15">
      <c r="A253" s="47"/>
      <c r="B253" s="47"/>
      <c r="C253" s="47"/>
      <c r="D253" s="47"/>
      <c r="E253" s="47"/>
      <c r="F253" s="47"/>
    </row>
    <row r="254" spans="1:6" ht="15.75" customHeight="1" x14ac:dyDescent="0.15">
      <c r="A254" s="47"/>
      <c r="B254" s="47"/>
      <c r="C254" s="47"/>
      <c r="D254" s="47"/>
      <c r="E254" s="47"/>
      <c r="F254" s="47"/>
    </row>
    <row r="255" spans="1:6" ht="15.75" customHeight="1" x14ac:dyDescent="0.15">
      <c r="A255" s="47"/>
      <c r="B255" s="47"/>
      <c r="C255" s="47"/>
      <c r="D255" s="47"/>
      <c r="E255" s="47"/>
      <c r="F255" s="47"/>
    </row>
    <row r="256" spans="1:6" ht="15.75" customHeight="1" x14ac:dyDescent="0.15">
      <c r="A256" s="47"/>
      <c r="B256" s="47"/>
      <c r="C256" s="47"/>
      <c r="D256" s="47"/>
      <c r="E256" s="47"/>
      <c r="F256" s="47"/>
    </row>
    <row r="257" spans="1:6" ht="15.75" customHeight="1" x14ac:dyDescent="0.15">
      <c r="A257" s="47"/>
      <c r="B257" s="47"/>
      <c r="C257" s="47"/>
      <c r="D257" s="47"/>
      <c r="E257" s="47"/>
      <c r="F257" s="47"/>
    </row>
    <row r="258" spans="1:6" ht="15.75" customHeight="1" x14ac:dyDescent="0.15">
      <c r="A258" s="47"/>
      <c r="B258" s="47"/>
      <c r="C258" s="47"/>
      <c r="D258" s="47"/>
      <c r="E258" s="47"/>
      <c r="F258" s="47"/>
    </row>
    <row r="259" spans="1:6" ht="15.75" customHeight="1" x14ac:dyDescent="0.15">
      <c r="A259" s="47"/>
      <c r="B259" s="47"/>
      <c r="C259" s="47"/>
      <c r="D259" s="47"/>
      <c r="E259" s="47"/>
      <c r="F259" s="47"/>
    </row>
    <row r="260" spans="1:6" ht="15.75" customHeight="1" x14ac:dyDescent="0.15">
      <c r="A260" s="47"/>
      <c r="B260" s="47"/>
      <c r="C260" s="47"/>
      <c r="D260" s="47"/>
      <c r="E260" s="47"/>
      <c r="F260" s="47"/>
    </row>
    <row r="261" spans="1:6" ht="15.75" customHeight="1" x14ac:dyDescent="0.15">
      <c r="A261" s="47"/>
      <c r="B261" s="47"/>
      <c r="C261" s="47"/>
      <c r="D261" s="47"/>
      <c r="E261" s="47"/>
      <c r="F261" s="47"/>
    </row>
    <row r="262" spans="1:6" ht="15.75" customHeight="1" x14ac:dyDescent="0.15">
      <c r="A262" s="47"/>
      <c r="B262" s="47"/>
      <c r="C262" s="47"/>
      <c r="D262" s="47"/>
      <c r="E262" s="47"/>
      <c r="F262" s="47"/>
    </row>
    <row r="263" spans="1:6" ht="15.75" customHeight="1" x14ac:dyDescent="0.15">
      <c r="A263" s="47"/>
      <c r="B263" s="47"/>
      <c r="C263" s="47"/>
      <c r="D263" s="47"/>
      <c r="E263" s="47"/>
      <c r="F263" s="47"/>
    </row>
    <row r="264" spans="1:6" ht="15.75" customHeight="1" x14ac:dyDescent="0.15">
      <c r="A264" s="47"/>
      <c r="B264" s="47"/>
      <c r="C264" s="47"/>
      <c r="D264" s="47"/>
      <c r="E264" s="47"/>
      <c r="F264" s="47"/>
    </row>
    <row r="265" spans="1:6" ht="15.75" customHeight="1" x14ac:dyDescent="0.15">
      <c r="A265" s="47"/>
      <c r="B265" s="47"/>
      <c r="C265" s="47"/>
      <c r="D265" s="47"/>
      <c r="E265" s="47"/>
      <c r="F265" s="47"/>
    </row>
    <row r="266" spans="1:6" ht="15.75" customHeight="1" x14ac:dyDescent="0.15">
      <c r="A266" s="47"/>
      <c r="B266" s="47"/>
      <c r="C266" s="47"/>
      <c r="D266" s="47"/>
      <c r="E266" s="47"/>
      <c r="F266" s="47"/>
    </row>
    <row r="267" spans="1:6" ht="15.75" customHeight="1" x14ac:dyDescent="0.15">
      <c r="A267" s="47"/>
      <c r="B267" s="47"/>
      <c r="C267" s="47"/>
      <c r="D267" s="47"/>
      <c r="E267" s="47"/>
      <c r="F267" s="47"/>
    </row>
    <row r="268" spans="1:6" ht="15.75" customHeight="1" x14ac:dyDescent="0.15">
      <c r="A268" s="47"/>
      <c r="B268" s="47"/>
      <c r="C268" s="47"/>
      <c r="D268" s="47"/>
      <c r="E268" s="47"/>
      <c r="F268" s="47"/>
    </row>
    <row r="269" spans="1:6" ht="15.75" customHeight="1" x14ac:dyDescent="0.15">
      <c r="A269" s="47"/>
      <c r="B269" s="47"/>
      <c r="C269" s="47"/>
      <c r="D269" s="47"/>
      <c r="E269" s="47"/>
      <c r="F269" s="47"/>
    </row>
    <row r="270" spans="1:6" ht="15.75" customHeight="1" x14ac:dyDescent="0.15">
      <c r="A270" s="47"/>
      <c r="B270" s="47"/>
      <c r="C270" s="47"/>
      <c r="D270" s="47"/>
      <c r="E270" s="47"/>
      <c r="F270" s="47"/>
    </row>
    <row r="271" spans="1:6" ht="15.75" customHeight="1" x14ac:dyDescent="0.15">
      <c r="A271" s="47"/>
      <c r="B271" s="47"/>
      <c r="C271" s="47"/>
      <c r="D271" s="47"/>
      <c r="E271" s="47"/>
      <c r="F271" s="47"/>
    </row>
    <row r="272" spans="1:6" ht="15.75" customHeight="1" x14ac:dyDescent="0.15">
      <c r="A272" s="47"/>
      <c r="B272" s="47"/>
      <c r="C272" s="47"/>
      <c r="D272" s="47"/>
      <c r="E272" s="47"/>
      <c r="F272" s="47"/>
    </row>
    <row r="273" spans="1:6" ht="15.75" customHeight="1" x14ac:dyDescent="0.15">
      <c r="A273" s="47"/>
      <c r="B273" s="47"/>
      <c r="C273" s="47"/>
      <c r="D273" s="47"/>
      <c r="E273" s="47"/>
      <c r="F273" s="47"/>
    </row>
    <row r="274" spans="1:6" ht="15.75" customHeight="1" x14ac:dyDescent="0.15">
      <c r="A274" s="47"/>
      <c r="B274" s="47"/>
      <c r="C274" s="47"/>
      <c r="D274" s="47"/>
      <c r="E274" s="47"/>
      <c r="F274" s="47"/>
    </row>
    <row r="275" spans="1:6" ht="15.75" customHeight="1" x14ac:dyDescent="0.15">
      <c r="A275" s="47"/>
      <c r="B275" s="47"/>
      <c r="C275" s="47"/>
      <c r="D275" s="47"/>
      <c r="E275" s="47"/>
      <c r="F275" s="47"/>
    </row>
    <row r="276" spans="1:6" ht="15.75" customHeight="1" x14ac:dyDescent="0.15">
      <c r="A276" s="47"/>
      <c r="B276" s="47"/>
      <c r="C276" s="47"/>
      <c r="D276" s="47"/>
      <c r="E276" s="47"/>
      <c r="F276" s="47"/>
    </row>
    <row r="277" spans="1:6" ht="15.75" customHeight="1" x14ac:dyDescent="0.15">
      <c r="A277" s="47"/>
      <c r="B277" s="47"/>
      <c r="C277" s="47"/>
      <c r="D277" s="47"/>
      <c r="E277" s="47"/>
      <c r="F277" s="47"/>
    </row>
    <row r="278" spans="1:6" ht="15.75" customHeight="1" x14ac:dyDescent="0.15">
      <c r="A278" s="47"/>
      <c r="B278" s="47"/>
      <c r="C278" s="47"/>
      <c r="D278" s="47"/>
      <c r="E278" s="47"/>
      <c r="F278" s="47"/>
    </row>
    <row r="279" spans="1:6" ht="15.75" customHeight="1" x14ac:dyDescent="0.15">
      <c r="A279" s="47"/>
      <c r="B279" s="47"/>
      <c r="C279" s="47"/>
      <c r="D279" s="47"/>
      <c r="E279" s="47"/>
      <c r="F279" s="47"/>
    </row>
    <row r="280" spans="1:6" ht="15.75" customHeight="1" x14ac:dyDescent="0.15">
      <c r="A280" s="47"/>
      <c r="B280" s="47"/>
      <c r="C280" s="47"/>
      <c r="D280" s="47"/>
      <c r="E280" s="47"/>
      <c r="F280" s="47"/>
    </row>
    <row r="281" spans="1:6" ht="15.75" customHeight="1" x14ac:dyDescent="0.15">
      <c r="A281" s="47"/>
      <c r="B281" s="47"/>
      <c r="C281" s="47"/>
      <c r="D281" s="47"/>
      <c r="E281" s="47"/>
      <c r="F281" s="47"/>
    </row>
    <row r="282" spans="1:6" ht="15.75" customHeight="1" x14ac:dyDescent="0.15">
      <c r="A282" s="47"/>
      <c r="B282" s="47"/>
      <c r="C282" s="47"/>
      <c r="D282" s="47"/>
      <c r="E282" s="47"/>
      <c r="F282" s="47"/>
    </row>
    <row r="283" spans="1:6" ht="15.75" customHeight="1" x14ac:dyDescent="0.15">
      <c r="A283" s="47"/>
      <c r="B283" s="47"/>
      <c r="C283" s="47"/>
      <c r="D283" s="47"/>
      <c r="E283" s="47"/>
      <c r="F283" s="47"/>
    </row>
    <row r="284" spans="1:6" ht="15.75" customHeight="1" x14ac:dyDescent="0.15">
      <c r="A284" s="47"/>
      <c r="B284" s="47"/>
      <c r="C284" s="47"/>
      <c r="D284" s="47"/>
      <c r="E284" s="47"/>
      <c r="F284" s="47"/>
    </row>
    <row r="285" spans="1:6" ht="15.75" customHeight="1" x14ac:dyDescent="0.15">
      <c r="A285" s="47"/>
      <c r="B285" s="47"/>
      <c r="C285" s="47"/>
      <c r="D285" s="47"/>
      <c r="E285" s="47"/>
      <c r="F285" s="47"/>
    </row>
    <row r="286" spans="1:6" ht="15.75" customHeight="1" x14ac:dyDescent="0.15">
      <c r="A286" s="47"/>
      <c r="B286" s="47"/>
      <c r="C286" s="47"/>
      <c r="D286" s="47"/>
      <c r="E286" s="47"/>
      <c r="F286" s="47"/>
    </row>
    <row r="287" spans="1:6" ht="15.75" customHeight="1" x14ac:dyDescent="0.15">
      <c r="A287" s="47"/>
      <c r="B287" s="47"/>
      <c r="C287" s="47"/>
      <c r="D287" s="47"/>
      <c r="E287" s="47"/>
      <c r="F287" s="47"/>
    </row>
    <row r="288" spans="1:6" ht="15.75" customHeight="1" x14ac:dyDescent="0.15">
      <c r="A288" s="47"/>
      <c r="B288" s="47"/>
      <c r="C288" s="47"/>
      <c r="D288" s="47"/>
      <c r="E288" s="47"/>
      <c r="F288" s="47"/>
    </row>
    <row r="289" spans="1:6" ht="15.75" customHeight="1" x14ac:dyDescent="0.15">
      <c r="A289" s="47"/>
      <c r="B289" s="47"/>
      <c r="C289" s="47"/>
      <c r="D289" s="47"/>
      <c r="E289" s="47"/>
      <c r="F289" s="47"/>
    </row>
    <row r="290" spans="1:6" ht="15.75" customHeight="1" x14ac:dyDescent="0.15">
      <c r="A290" s="47"/>
      <c r="B290" s="47"/>
      <c r="C290" s="47"/>
      <c r="D290" s="47"/>
      <c r="E290" s="47"/>
      <c r="F290" s="47"/>
    </row>
    <row r="291" spans="1:6" ht="15.75" customHeight="1" x14ac:dyDescent="0.15">
      <c r="A291" s="47"/>
      <c r="B291" s="47"/>
      <c r="C291" s="47"/>
      <c r="D291" s="47"/>
      <c r="E291" s="47"/>
      <c r="F291" s="47"/>
    </row>
    <row r="292" spans="1:6" ht="15.75" customHeight="1" x14ac:dyDescent="0.15">
      <c r="A292" s="47"/>
      <c r="B292" s="47"/>
      <c r="C292" s="47"/>
      <c r="D292" s="47"/>
      <c r="E292" s="47"/>
      <c r="F292" s="47"/>
    </row>
    <row r="293" spans="1:6" ht="15.75" customHeight="1" x14ac:dyDescent="0.15">
      <c r="A293" s="47"/>
      <c r="B293" s="47"/>
      <c r="C293" s="47"/>
      <c r="D293" s="47"/>
      <c r="E293" s="47"/>
      <c r="F293" s="47"/>
    </row>
    <row r="294" spans="1:6" ht="15.75" customHeight="1" x14ac:dyDescent="0.15">
      <c r="A294" s="47"/>
      <c r="B294" s="47"/>
      <c r="C294" s="47"/>
      <c r="D294" s="47"/>
      <c r="E294" s="47"/>
      <c r="F294" s="47"/>
    </row>
    <row r="295" spans="1:6" ht="15.75" customHeight="1" x14ac:dyDescent="0.15">
      <c r="A295" s="47"/>
      <c r="B295" s="47"/>
      <c r="C295" s="47"/>
      <c r="D295" s="47"/>
      <c r="E295" s="47"/>
      <c r="F295" s="47"/>
    </row>
    <row r="296" spans="1:6" ht="15.75" customHeight="1" x14ac:dyDescent="0.15">
      <c r="A296" s="47"/>
      <c r="B296" s="47"/>
      <c r="C296" s="47"/>
      <c r="D296" s="47"/>
      <c r="E296" s="47"/>
      <c r="F296" s="47"/>
    </row>
    <row r="297" spans="1:6" ht="15.75" customHeight="1" x14ac:dyDescent="0.15">
      <c r="A297" s="47"/>
      <c r="B297" s="47"/>
      <c r="C297" s="47"/>
      <c r="D297" s="47"/>
      <c r="E297" s="47"/>
      <c r="F297" s="47"/>
    </row>
    <row r="298" spans="1:6" ht="15.75" customHeight="1" x14ac:dyDescent="0.15">
      <c r="A298" s="47"/>
      <c r="B298" s="47"/>
      <c r="C298" s="47"/>
      <c r="D298" s="47"/>
      <c r="E298" s="47"/>
      <c r="F298" s="47"/>
    </row>
    <row r="299" spans="1:6" ht="15.75" customHeight="1" x14ac:dyDescent="0.15">
      <c r="A299" s="47"/>
      <c r="B299" s="47"/>
      <c r="C299" s="47"/>
      <c r="D299" s="47"/>
      <c r="E299" s="47"/>
      <c r="F299" s="47"/>
    </row>
    <row r="300" spans="1:6" ht="15.75" customHeight="1" x14ac:dyDescent="0.15">
      <c r="A300" s="47"/>
      <c r="B300" s="47"/>
      <c r="C300" s="47"/>
      <c r="D300" s="47"/>
      <c r="E300" s="47"/>
      <c r="F300" s="47"/>
    </row>
    <row r="301" spans="1:6" ht="15.75" customHeight="1" x14ac:dyDescent="0.15">
      <c r="A301" s="47"/>
      <c r="B301" s="47"/>
      <c r="C301" s="47"/>
      <c r="D301" s="47"/>
      <c r="E301" s="47"/>
      <c r="F301" s="47"/>
    </row>
    <row r="302" spans="1:6" ht="15.75" customHeight="1" x14ac:dyDescent="0.15">
      <c r="A302" s="47"/>
      <c r="B302" s="47"/>
      <c r="C302" s="47"/>
      <c r="D302" s="47"/>
      <c r="E302" s="47"/>
      <c r="F302" s="47"/>
    </row>
    <row r="303" spans="1:6" ht="15.75" customHeight="1" x14ac:dyDescent="0.15">
      <c r="A303" s="47"/>
      <c r="B303" s="47"/>
      <c r="C303" s="47"/>
      <c r="D303" s="47"/>
      <c r="E303" s="47"/>
      <c r="F303" s="47"/>
    </row>
    <row r="304" spans="1:6" ht="15.75" customHeight="1" x14ac:dyDescent="0.15">
      <c r="A304" s="47"/>
      <c r="B304" s="47"/>
      <c r="C304" s="47"/>
      <c r="D304" s="47"/>
      <c r="E304" s="47"/>
      <c r="F304" s="47"/>
    </row>
    <row r="305" spans="1:6" ht="15.75" customHeight="1" x14ac:dyDescent="0.15">
      <c r="A305" s="47"/>
      <c r="B305" s="47"/>
      <c r="C305" s="47"/>
      <c r="D305" s="47"/>
      <c r="E305" s="47"/>
      <c r="F305" s="47"/>
    </row>
    <row r="306" spans="1:6" ht="15.75" customHeight="1" x14ac:dyDescent="0.15">
      <c r="A306" s="47"/>
      <c r="B306" s="47"/>
      <c r="C306" s="47"/>
      <c r="D306" s="47"/>
      <c r="E306" s="47"/>
      <c r="F306" s="47"/>
    </row>
    <row r="307" spans="1:6" ht="15.75" customHeight="1" x14ac:dyDescent="0.15">
      <c r="A307" s="47"/>
      <c r="B307" s="47"/>
      <c r="C307" s="47"/>
      <c r="D307" s="47"/>
      <c r="E307" s="47"/>
      <c r="F307" s="47"/>
    </row>
    <row r="308" spans="1:6" ht="15.75" customHeight="1" x14ac:dyDescent="0.15">
      <c r="A308" s="47"/>
      <c r="B308" s="47"/>
      <c r="C308" s="47"/>
      <c r="D308" s="47"/>
      <c r="E308" s="47"/>
      <c r="F308" s="47"/>
    </row>
    <row r="309" spans="1:6" ht="15.75" customHeight="1" x14ac:dyDescent="0.15">
      <c r="A309" s="47"/>
      <c r="B309" s="47"/>
      <c r="C309" s="47"/>
      <c r="D309" s="47"/>
      <c r="E309" s="47"/>
      <c r="F309" s="47"/>
    </row>
    <row r="310" spans="1:6" ht="15.75" customHeight="1" x14ac:dyDescent="0.15">
      <c r="A310" s="47"/>
      <c r="B310" s="47"/>
      <c r="C310" s="47"/>
      <c r="D310" s="47"/>
      <c r="E310" s="47"/>
      <c r="F310" s="47"/>
    </row>
    <row r="311" spans="1:6" ht="15.75" customHeight="1" x14ac:dyDescent="0.15">
      <c r="A311" s="47"/>
      <c r="B311" s="47"/>
      <c r="C311" s="47"/>
      <c r="D311" s="47"/>
      <c r="E311" s="47"/>
      <c r="F311" s="47"/>
    </row>
    <row r="312" spans="1:6" ht="15.75" customHeight="1" x14ac:dyDescent="0.15">
      <c r="A312" s="47"/>
      <c r="B312" s="47"/>
      <c r="C312" s="47"/>
      <c r="D312" s="47"/>
      <c r="E312" s="47"/>
      <c r="F312" s="47"/>
    </row>
    <row r="313" spans="1:6" ht="15.75" customHeight="1" x14ac:dyDescent="0.15">
      <c r="A313" s="47"/>
      <c r="B313" s="47"/>
      <c r="C313" s="47"/>
      <c r="D313" s="47"/>
      <c r="E313" s="47"/>
      <c r="F313" s="47"/>
    </row>
    <row r="314" spans="1:6" ht="15.75" customHeight="1" x14ac:dyDescent="0.15">
      <c r="A314" s="47"/>
      <c r="B314" s="47"/>
      <c r="C314" s="47"/>
      <c r="D314" s="47"/>
      <c r="E314" s="47"/>
      <c r="F314" s="47"/>
    </row>
    <row r="315" spans="1:6" ht="15.75" customHeight="1" x14ac:dyDescent="0.15">
      <c r="A315" s="47"/>
      <c r="B315" s="47"/>
      <c r="C315" s="47"/>
      <c r="D315" s="47"/>
      <c r="E315" s="47"/>
      <c r="F315" s="47"/>
    </row>
    <row r="316" spans="1:6" ht="15.75" customHeight="1" x14ac:dyDescent="0.15">
      <c r="A316" s="47"/>
      <c r="B316" s="47"/>
      <c r="C316" s="47"/>
      <c r="D316" s="47"/>
      <c r="E316" s="47"/>
      <c r="F316" s="47"/>
    </row>
    <row r="317" spans="1:6" ht="15.75" customHeight="1" x14ac:dyDescent="0.15">
      <c r="A317" s="47"/>
      <c r="B317" s="47"/>
      <c r="C317" s="47"/>
      <c r="D317" s="47"/>
      <c r="E317" s="47"/>
      <c r="F317" s="47"/>
    </row>
    <row r="318" spans="1:6" ht="15.75" customHeight="1" x14ac:dyDescent="0.15">
      <c r="A318" s="47"/>
      <c r="B318" s="47"/>
      <c r="C318" s="47"/>
      <c r="D318" s="47"/>
      <c r="E318" s="47"/>
      <c r="F318" s="47"/>
    </row>
    <row r="319" spans="1:6" ht="15.75" customHeight="1" x14ac:dyDescent="0.15">
      <c r="A319" s="47"/>
      <c r="B319" s="47"/>
      <c r="C319" s="47"/>
      <c r="D319" s="47"/>
      <c r="E319" s="47"/>
      <c r="F319" s="47"/>
    </row>
    <row r="320" spans="1:6" ht="15.75" customHeight="1" x14ac:dyDescent="0.15">
      <c r="A320" s="47"/>
      <c r="B320" s="47"/>
      <c r="C320" s="47"/>
      <c r="D320" s="47"/>
      <c r="E320" s="47"/>
      <c r="F320" s="47"/>
    </row>
    <row r="321" spans="1:6" ht="15.75" customHeight="1" x14ac:dyDescent="0.15">
      <c r="A321" s="47"/>
      <c r="B321" s="47"/>
      <c r="C321" s="47"/>
      <c r="D321" s="47"/>
      <c r="E321" s="47"/>
      <c r="F321" s="47"/>
    </row>
    <row r="322" spans="1:6" ht="15.75" customHeight="1" x14ac:dyDescent="0.15">
      <c r="A322" s="47"/>
      <c r="B322" s="47"/>
      <c r="C322" s="47"/>
      <c r="D322" s="47"/>
      <c r="E322" s="47"/>
      <c r="F322" s="47"/>
    </row>
    <row r="323" spans="1:6" ht="15.75" customHeight="1" x14ac:dyDescent="0.15">
      <c r="A323" s="47"/>
      <c r="B323" s="47"/>
      <c r="C323" s="47"/>
      <c r="D323" s="47"/>
      <c r="E323" s="47"/>
      <c r="F323" s="47"/>
    </row>
    <row r="324" spans="1:6" ht="15.75" customHeight="1" x14ac:dyDescent="0.15">
      <c r="A324" s="47"/>
      <c r="B324" s="47"/>
      <c r="C324" s="47"/>
      <c r="D324" s="47"/>
      <c r="E324" s="47"/>
      <c r="F324" s="47"/>
    </row>
    <row r="325" spans="1:6" ht="15.75" customHeight="1" x14ac:dyDescent="0.15">
      <c r="A325" s="47"/>
      <c r="B325" s="47"/>
      <c r="C325" s="47"/>
      <c r="D325" s="47"/>
      <c r="E325" s="47"/>
      <c r="F325" s="47"/>
    </row>
    <row r="326" spans="1:6" ht="15.75" customHeight="1" x14ac:dyDescent="0.15">
      <c r="A326" s="47"/>
      <c r="B326" s="47"/>
      <c r="C326" s="47"/>
      <c r="D326" s="47"/>
      <c r="E326" s="47"/>
      <c r="F326" s="47"/>
    </row>
    <row r="327" spans="1:6" ht="15.75" customHeight="1" x14ac:dyDescent="0.15">
      <c r="A327" s="47"/>
      <c r="B327" s="47"/>
      <c r="C327" s="47"/>
      <c r="D327" s="47"/>
      <c r="E327" s="47"/>
      <c r="F327" s="47"/>
    </row>
    <row r="328" spans="1:6" ht="15.75" customHeight="1" x14ac:dyDescent="0.15">
      <c r="A328" s="47"/>
      <c r="B328" s="47"/>
      <c r="C328" s="47"/>
      <c r="D328" s="47"/>
      <c r="E328" s="47"/>
      <c r="F328" s="47"/>
    </row>
    <row r="329" spans="1:6" ht="15.75" customHeight="1" x14ac:dyDescent="0.15">
      <c r="A329" s="47"/>
      <c r="B329" s="47"/>
      <c r="C329" s="47"/>
      <c r="D329" s="47"/>
      <c r="E329" s="47"/>
      <c r="F329" s="47"/>
    </row>
    <row r="330" spans="1:6" ht="15.75" customHeight="1" x14ac:dyDescent="0.15">
      <c r="A330" s="47"/>
      <c r="B330" s="47"/>
      <c r="C330" s="47"/>
      <c r="D330" s="47"/>
      <c r="E330" s="47"/>
      <c r="F330" s="47"/>
    </row>
    <row r="331" spans="1:6" ht="15.75" customHeight="1" x14ac:dyDescent="0.15">
      <c r="A331" s="47"/>
      <c r="B331" s="47"/>
      <c r="C331" s="47"/>
      <c r="D331" s="47"/>
      <c r="E331" s="47"/>
      <c r="F331" s="47"/>
    </row>
    <row r="332" spans="1:6" ht="15.75" customHeight="1" x14ac:dyDescent="0.15">
      <c r="A332" s="47"/>
      <c r="B332" s="47"/>
      <c r="C332" s="47"/>
      <c r="D332" s="47"/>
      <c r="E332" s="47"/>
      <c r="F332" s="47"/>
    </row>
    <row r="333" spans="1:6" ht="15.75" customHeight="1" x14ac:dyDescent="0.15">
      <c r="A333" s="47"/>
      <c r="B333" s="47"/>
      <c r="C333" s="47"/>
      <c r="D333" s="47"/>
      <c r="E333" s="47"/>
      <c r="F333" s="47"/>
    </row>
    <row r="334" spans="1:6" ht="15.75" customHeight="1" x14ac:dyDescent="0.15">
      <c r="A334" s="47"/>
      <c r="B334" s="47"/>
      <c r="C334" s="47"/>
      <c r="D334" s="47"/>
      <c r="E334" s="47"/>
      <c r="F334" s="47"/>
    </row>
    <row r="335" spans="1:6" ht="15.75" customHeight="1" x14ac:dyDescent="0.15">
      <c r="A335" s="47"/>
      <c r="B335" s="47"/>
      <c r="C335" s="47"/>
      <c r="D335" s="47"/>
      <c r="E335" s="47"/>
      <c r="F335" s="47"/>
    </row>
    <row r="336" spans="1:6" ht="15.75" customHeight="1" x14ac:dyDescent="0.15">
      <c r="A336" s="47"/>
      <c r="B336" s="47"/>
      <c r="C336" s="47"/>
      <c r="D336" s="47"/>
      <c r="E336" s="47"/>
      <c r="F336" s="47"/>
    </row>
    <row r="337" spans="1:6" ht="15.75" customHeight="1" x14ac:dyDescent="0.15">
      <c r="A337" s="47"/>
      <c r="B337" s="47"/>
      <c r="C337" s="47"/>
      <c r="D337" s="47"/>
      <c r="E337" s="47"/>
      <c r="F337" s="47"/>
    </row>
    <row r="338" spans="1:6" ht="15.75" customHeight="1" x14ac:dyDescent="0.15">
      <c r="A338" s="47"/>
      <c r="B338" s="47"/>
      <c r="C338" s="47"/>
      <c r="D338" s="47"/>
      <c r="E338" s="47"/>
      <c r="F338" s="47"/>
    </row>
    <row r="339" spans="1:6" ht="15.75" customHeight="1" x14ac:dyDescent="0.15">
      <c r="A339" s="47"/>
      <c r="B339" s="47"/>
      <c r="C339" s="47"/>
      <c r="D339" s="47"/>
      <c r="E339" s="47"/>
      <c r="F339" s="47"/>
    </row>
    <row r="340" spans="1:6" ht="15.75" customHeight="1" x14ac:dyDescent="0.15">
      <c r="A340" s="47"/>
      <c r="B340" s="47"/>
      <c r="C340" s="47"/>
      <c r="D340" s="47"/>
      <c r="E340" s="47"/>
      <c r="F340" s="47"/>
    </row>
    <row r="341" spans="1:6" ht="15.75" customHeight="1" x14ac:dyDescent="0.15">
      <c r="A341" s="47"/>
      <c r="B341" s="47"/>
      <c r="C341" s="47"/>
      <c r="D341" s="47"/>
      <c r="E341" s="47"/>
      <c r="F341" s="47"/>
    </row>
    <row r="342" spans="1:6" ht="15.75" customHeight="1" x14ac:dyDescent="0.15">
      <c r="A342" s="47"/>
      <c r="B342" s="47"/>
      <c r="C342" s="47"/>
      <c r="D342" s="47"/>
      <c r="E342" s="47"/>
      <c r="F342" s="47"/>
    </row>
    <row r="343" spans="1:6" ht="15.75" customHeight="1" x14ac:dyDescent="0.15">
      <c r="A343" s="47"/>
      <c r="B343" s="47"/>
      <c r="C343" s="47"/>
      <c r="D343" s="47"/>
      <c r="E343" s="47"/>
      <c r="F343" s="47"/>
    </row>
    <row r="344" spans="1:6" ht="15.75" customHeight="1" x14ac:dyDescent="0.15">
      <c r="A344" s="47"/>
      <c r="B344" s="47"/>
      <c r="C344" s="47"/>
      <c r="D344" s="47"/>
      <c r="E344" s="47"/>
      <c r="F344" s="47"/>
    </row>
    <row r="345" spans="1:6" ht="15.75" customHeight="1" x14ac:dyDescent="0.15">
      <c r="A345" s="47"/>
      <c r="B345" s="47"/>
      <c r="C345" s="47"/>
      <c r="D345" s="47"/>
      <c r="E345" s="47"/>
      <c r="F345" s="47"/>
    </row>
    <row r="346" spans="1:6" ht="15.75" customHeight="1" x14ac:dyDescent="0.15">
      <c r="A346" s="47"/>
      <c r="B346" s="47"/>
      <c r="C346" s="47"/>
      <c r="D346" s="47"/>
      <c r="E346" s="47"/>
      <c r="F346" s="47"/>
    </row>
    <row r="347" spans="1:6" ht="15.75" customHeight="1" x14ac:dyDescent="0.15">
      <c r="A347" s="47"/>
      <c r="B347" s="47"/>
      <c r="C347" s="47"/>
      <c r="D347" s="47"/>
      <c r="E347" s="47"/>
      <c r="F347" s="47"/>
    </row>
    <row r="348" spans="1:6" ht="15.75" customHeight="1" x14ac:dyDescent="0.15">
      <c r="A348" s="47"/>
      <c r="B348" s="47"/>
      <c r="C348" s="47"/>
      <c r="D348" s="47"/>
      <c r="E348" s="47"/>
      <c r="F348" s="47"/>
    </row>
    <row r="349" spans="1:6" ht="15.75" customHeight="1" x14ac:dyDescent="0.15">
      <c r="A349" s="47"/>
      <c r="B349" s="47"/>
      <c r="C349" s="47"/>
      <c r="D349" s="47"/>
      <c r="E349" s="47"/>
      <c r="F349" s="47"/>
    </row>
    <row r="350" spans="1:6" ht="15.75" customHeight="1" x14ac:dyDescent="0.15">
      <c r="A350" s="47"/>
      <c r="B350" s="47"/>
      <c r="C350" s="47"/>
      <c r="D350" s="47"/>
      <c r="E350" s="47"/>
      <c r="F350" s="47"/>
    </row>
    <row r="351" spans="1:6" ht="15.75" customHeight="1" x14ac:dyDescent="0.15">
      <c r="A351" s="47"/>
      <c r="B351" s="47"/>
      <c r="C351" s="47"/>
      <c r="D351" s="47"/>
      <c r="E351" s="47"/>
      <c r="F351" s="47"/>
    </row>
    <row r="352" spans="1:6" ht="15.75" customHeight="1" x14ac:dyDescent="0.15">
      <c r="A352" s="47"/>
      <c r="B352" s="47"/>
      <c r="C352" s="47"/>
      <c r="D352" s="47"/>
      <c r="E352" s="47"/>
      <c r="F352" s="47"/>
    </row>
    <row r="353" spans="1:6" ht="15.75" customHeight="1" x14ac:dyDescent="0.15">
      <c r="A353" s="47"/>
      <c r="B353" s="47"/>
      <c r="C353" s="47"/>
      <c r="D353" s="47"/>
      <c r="E353" s="47"/>
      <c r="F353" s="47"/>
    </row>
    <row r="354" spans="1:6" ht="15.75" customHeight="1" x14ac:dyDescent="0.15">
      <c r="A354" s="47"/>
      <c r="B354" s="47"/>
      <c r="C354" s="47"/>
      <c r="D354" s="47"/>
      <c r="E354" s="47"/>
      <c r="F354" s="47"/>
    </row>
    <row r="355" spans="1:6" ht="15.75" customHeight="1" x14ac:dyDescent="0.15">
      <c r="A355" s="47"/>
      <c r="B355" s="47"/>
      <c r="C355" s="47"/>
      <c r="D355" s="47"/>
      <c r="E355" s="47"/>
      <c r="F355" s="47"/>
    </row>
    <row r="356" spans="1:6" ht="15.75" customHeight="1" x14ac:dyDescent="0.15">
      <c r="A356" s="47"/>
      <c r="B356" s="47"/>
      <c r="C356" s="47"/>
      <c r="D356" s="47"/>
      <c r="E356" s="47"/>
      <c r="F356" s="47"/>
    </row>
    <row r="357" spans="1:6" ht="15.75" customHeight="1" x14ac:dyDescent="0.15">
      <c r="A357" s="47"/>
      <c r="B357" s="47"/>
      <c r="C357" s="47"/>
      <c r="D357" s="47"/>
      <c r="E357" s="47"/>
      <c r="F357" s="47"/>
    </row>
    <row r="358" spans="1:6" ht="15.75" customHeight="1" x14ac:dyDescent="0.15">
      <c r="A358" s="47"/>
      <c r="B358" s="47"/>
      <c r="C358" s="47"/>
      <c r="D358" s="47"/>
      <c r="E358" s="47"/>
      <c r="F358" s="47"/>
    </row>
    <row r="359" spans="1:6" ht="15.75" customHeight="1" x14ac:dyDescent="0.15">
      <c r="A359" s="47"/>
      <c r="B359" s="47"/>
      <c r="C359" s="47"/>
      <c r="D359" s="47"/>
      <c r="E359" s="47"/>
      <c r="F359" s="47"/>
    </row>
    <row r="360" spans="1:6" ht="15.75" customHeight="1" x14ac:dyDescent="0.15">
      <c r="A360" s="47"/>
      <c r="B360" s="47"/>
      <c r="C360" s="47"/>
      <c r="D360" s="47"/>
      <c r="E360" s="47"/>
      <c r="F360" s="47"/>
    </row>
    <row r="361" spans="1:6" ht="15.75" customHeight="1" x14ac:dyDescent="0.15">
      <c r="A361" s="47"/>
      <c r="B361" s="47"/>
      <c r="C361" s="47"/>
      <c r="D361" s="47"/>
      <c r="E361" s="47"/>
      <c r="F361" s="47"/>
    </row>
    <row r="362" spans="1:6" ht="15.75" customHeight="1" x14ac:dyDescent="0.15">
      <c r="A362" s="47"/>
      <c r="B362" s="47"/>
      <c r="C362" s="47"/>
      <c r="D362" s="47"/>
      <c r="E362" s="47"/>
      <c r="F362" s="47"/>
    </row>
    <row r="363" spans="1:6" ht="15.75" customHeight="1" x14ac:dyDescent="0.15">
      <c r="A363" s="47"/>
      <c r="B363" s="47"/>
      <c r="C363" s="47"/>
      <c r="D363" s="47"/>
      <c r="E363" s="47"/>
      <c r="F363" s="47"/>
    </row>
    <row r="364" spans="1:6" ht="15.75" customHeight="1" x14ac:dyDescent="0.15">
      <c r="A364" s="47"/>
      <c r="B364" s="47"/>
      <c r="C364" s="47"/>
      <c r="D364" s="47"/>
      <c r="E364" s="47"/>
      <c r="F364" s="47"/>
    </row>
    <row r="365" spans="1:6" ht="15.75" customHeight="1" x14ac:dyDescent="0.15">
      <c r="A365" s="47"/>
      <c r="B365" s="47"/>
      <c r="C365" s="47"/>
      <c r="D365" s="47"/>
      <c r="E365" s="47"/>
      <c r="F365" s="47"/>
    </row>
    <row r="366" spans="1:6" ht="15.75" customHeight="1" x14ac:dyDescent="0.15">
      <c r="A366" s="47"/>
      <c r="B366" s="47"/>
      <c r="C366" s="47"/>
      <c r="D366" s="47"/>
      <c r="E366" s="47"/>
      <c r="F366" s="47"/>
    </row>
    <row r="367" spans="1:6" ht="15.75" customHeight="1" x14ac:dyDescent="0.15">
      <c r="A367" s="47"/>
      <c r="B367" s="47"/>
      <c r="C367" s="47"/>
      <c r="D367" s="47"/>
      <c r="E367" s="47"/>
      <c r="F367" s="47"/>
    </row>
    <row r="368" spans="1:6" ht="15.75" customHeight="1" x14ac:dyDescent="0.15">
      <c r="A368" s="47"/>
      <c r="B368" s="47"/>
      <c r="C368" s="47"/>
      <c r="D368" s="47"/>
      <c r="E368" s="47"/>
      <c r="F368" s="47"/>
    </row>
    <row r="369" spans="1:6" ht="15.75" customHeight="1" x14ac:dyDescent="0.15">
      <c r="A369" s="47"/>
      <c r="B369" s="47"/>
      <c r="C369" s="47"/>
      <c r="D369" s="47"/>
      <c r="E369" s="47"/>
      <c r="F369" s="47"/>
    </row>
    <row r="370" spans="1:6" ht="15.75" customHeight="1" x14ac:dyDescent="0.15">
      <c r="A370" s="47"/>
      <c r="B370" s="47"/>
      <c r="C370" s="47"/>
      <c r="D370" s="47"/>
      <c r="E370" s="47"/>
      <c r="F370" s="47"/>
    </row>
    <row r="371" spans="1:6" ht="15.75" customHeight="1" x14ac:dyDescent="0.15">
      <c r="A371" s="47"/>
      <c r="B371" s="47"/>
      <c r="C371" s="47"/>
      <c r="D371" s="47"/>
      <c r="E371" s="47"/>
      <c r="F371" s="47"/>
    </row>
    <row r="372" spans="1:6" ht="15.75" customHeight="1" x14ac:dyDescent="0.15">
      <c r="A372" s="47"/>
      <c r="B372" s="47"/>
      <c r="C372" s="47"/>
      <c r="D372" s="47"/>
      <c r="E372" s="47"/>
      <c r="F372" s="47"/>
    </row>
    <row r="373" spans="1:6" ht="15.75" customHeight="1" x14ac:dyDescent="0.15">
      <c r="A373" s="47"/>
      <c r="B373" s="47"/>
      <c r="C373" s="47"/>
      <c r="D373" s="47"/>
      <c r="E373" s="47"/>
      <c r="F373" s="47"/>
    </row>
    <row r="374" spans="1:6" ht="15.75" customHeight="1" x14ac:dyDescent="0.15">
      <c r="A374" s="47"/>
      <c r="B374" s="47"/>
      <c r="C374" s="47"/>
      <c r="D374" s="47"/>
      <c r="E374" s="47"/>
      <c r="F374" s="47"/>
    </row>
    <row r="375" spans="1:6" ht="15.75" customHeight="1" x14ac:dyDescent="0.15">
      <c r="A375" s="47"/>
      <c r="B375" s="47"/>
      <c r="C375" s="47"/>
      <c r="D375" s="47"/>
      <c r="E375" s="47"/>
      <c r="F375" s="47"/>
    </row>
    <row r="376" spans="1:6" ht="15.75" customHeight="1" x14ac:dyDescent="0.15">
      <c r="A376" s="47"/>
      <c r="B376" s="47"/>
      <c r="C376" s="47"/>
      <c r="D376" s="47"/>
      <c r="E376" s="47"/>
      <c r="F376" s="47"/>
    </row>
    <row r="377" spans="1:6" ht="15.75" customHeight="1" x14ac:dyDescent="0.15">
      <c r="A377" s="47"/>
      <c r="B377" s="47"/>
      <c r="C377" s="47"/>
      <c r="D377" s="47"/>
      <c r="E377" s="47"/>
      <c r="F377" s="47"/>
    </row>
    <row r="378" spans="1:6" ht="15.75" customHeight="1" x14ac:dyDescent="0.15">
      <c r="A378" s="47"/>
      <c r="B378" s="47"/>
      <c r="C378" s="47"/>
      <c r="D378" s="47"/>
      <c r="E378" s="47"/>
      <c r="F378" s="47"/>
    </row>
    <row r="379" spans="1:6" ht="15.75" customHeight="1" x14ac:dyDescent="0.15">
      <c r="A379" s="47"/>
      <c r="B379" s="47"/>
      <c r="C379" s="47"/>
      <c r="D379" s="47"/>
      <c r="E379" s="47"/>
      <c r="F379" s="47"/>
    </row>
    <row r="380" spans="1:6" ht="15.75" customHeight="1" x14ac:dyDescent="0.15">
      <c r="A380" s="47"/>
      <c r="B380" s="47"/>
      <c r="C380" s="47"/>
      <c r="D380" s="47"/>
      <c r="E380" s="47"/>
      <c r="F380" s="47"/>
    </row>
    <row r="381" spans="1:6" ht="15.75" customHeight="1" x14ac:dyDescent="0.15">
      <c r="A381" s="47"/>
      <c r="B381" s="47"/>
      <c r="C381" s="47"/>
      <c r="D381" s="47"/>
      <c r="E381" s="47"/>
      <c r="F381" s="47"/>
    </row>
    <row r="382" spans="1:6" ht="15.75" customHeight="1" x14ac:dyDescent="0.15">
      <c r="A382" s="47"/>
      <c r="B382" s="47"/>
      <c r="C382" s="47"/>
      <c r="D382" s="47"/>
      <c r="E382" s="47"/>
      <c r="F382" s="47"/>
    </row>
    <row r="383" spans="1:6" ht="15.75" customHeight="1" x14ac:dyDescent="0.15">
      <c r="A383" s="47"/>
      <c r="B383" s="47"/>
      <c r="C383" s="47"/>
      <c r="D383" s="47"/>
      <c r="E383" s="47"/>
      <c r="F383" s="47"/>
    </row>
    <row r="384" spans="1:6" ht="15.75" customHeight="1" x14ac:dyDescent="0.15">
      <c r="A384" s="47"/>
      <c r="B384" s="47"/>
      <c r="C384" s="47"/>
      <c r="D384" s="47"/>
      <c r="E384" s="47"/>
      <c r="F384" s="47"/>
    </row>
    <row r="385" spans="1:6" ht="15.75" customHeight="1" x14ac:dyDescent="0.15">
      <c r="A385" s="47"/>
      <c r="B385" s="47"/>
      <c r="C385" s="47"/>
      <c r="D385" s="47"/>
      <c r="E385" s="47"/>
      <c r="F385" s="47"/>
    </row>
    <row r="386" spans="1:6" ht="15.75" customHeight="1" x14ac:dyDescent="0.15">
      <c r="A386" s="47"/>
      <c r="B386" s="47"/>
      <c r="C386" s="47"/>
      <c r="D386" s="47"/>
      <c r="E386" s="47"/>
      <c r="F386" s="47"/>
    </row>
    <row r="387" spans="1:6" ht="15.75" customHeight="1" x14ac:dyDescent="0.15">
      <c r="A387" s="47"/>
      <c r="B387" s="47"/>
      <c r="C387" s="47"/>
      <c r="D387" s="47"/>
      <c r="E387" s="47"/>
      <c r="F387" s="47"/>
    </row>
    <row r="388" spans="1:6" ht="15.75" customHeight="1" x14ac:dyDescent="0.15">
      <c r="A388" s="47"/>
      <c r="B388" s="47"/>
      <c r="C388" s="47"/>
      <c r="D388" s="47"/>
      <c r="E388" s="47"/>
      <c r="F388" s="47"/>
    </row>
    <row r="389" spans="1:6" ht="15.75" customHeight="1" x14ac:dyDescent="0.15">
      <c r="A389" s="47"/>
      <c r="B389" s="47"/>
      <c r="C389" s="47"/>
      <c r="D389" s="47"/>
      <c r="E389" s="47"/>
      <c r="F389" s="47"/>
    </row>
    <row r="390" spans="1:6" ht="15.75" customHeight="1" x14ac:dyDescent="0.15">
      <c r="A390" s="47"/>
      <c r="B390" s="47"/>
      <c r="C390" s="47"/>
      <c r="D390" s="47"/>
      <c r="E390" s="47"/>
      <c r="F390" s="47"/>
    </row>
    <row r="391" spans="1:6" ht="15.75" customHeight="1" x14ac:dyDescent="0.15">
      <c r="A391" s="47"/>
      <c r="B391" s="47"/>
      <c r="C391" s="47"/>
      <c r="D391" s="47"/>
      <c r="E391" s="47"/>
      <c r="F391" s="47"/>
    </row>
    <row r="392" spans="1:6" ht="15.75" customHeight="1" x14ac:dyDescent="0.15">
      <c r="A392" s="47"/>
      <c r="B392" s="47"/>
      <c r="C392" s="47"/>
      <c r="D392" s="47"/>
      <c r="E392" s="47"/>
      <c r="F392" s="47"/>
    </row>
    <row r="393" spans="1:6" ht="15.75" customHeight="1" x14ac:dyDescent="0.15">
      <c r="A393" s="47"/>
      <c r="B393" s="47"/>
      <c r="C393" s="47"/>
      <c r="D393" s="47"/>
      <c r="E393" s="47"/>
      <c r="F393" s="47"/>
    </row>
    <row r="394" spans="1:6" ht="15.75" customHeight="1" x14ac:dyDescent="0.15">
      <c r="A394" s="47"/>
      <c r="B394" s="47"/>
      <c r="C394" s="47"/>
      <c r="D394" s="47"/>
      <c r="E394" s="47"/>
      <c r="F394" s="47"/>
    </row>
    <row r="395" spans="1:6" ht="15.75" customHeight="1" x14ac:dyDescent="0.15">
      <c r="A395" s="47"/>
      <c r="B395" s="47"/>
      <c r="C395" s="47"/>
      <c r="D395" s="47"/>
      <c r="E395" s="47"/>
      <c r="F395" s="47"/>
    </row>
    <row r="396" spans="1:6" ht="15.75" customHeight="1" x14ac:dyDescent="0.15">
      <c r="A396" s="47"/>
      <c r="B396" s="47"/>
      <c r="C396" s="47"/>
      <c r="D396" s="47"/>
      <c r="E396" s="47"/>
      <c r="F396" s="47"/>
    </row>
    <row r="397" spans="1:6" ht="15.75" customHeight="1" x14ac:dyDescent="0.15">
      <c r="A397" s="47"/>
      <c r="B397" s="47"/>
      <c r="C397" s="47"/>
      <c r="D397" s="47"/>
      <c r="E397" s="47"/>
      <c r="F397" s="47"/>
    </row>
    <row r="398" spans="1:6" ht="15.75" customHeight="1" x14ac:dyDescent="0.15">
      <c r="A398" s="47"/>
      <c r="B398" s="47"/>
      <c r="C398" s="47"/>
      <c r="D398" s="47"/>
      <c r="E398" s="47"/>
      <c r="F398" s="47"/>
    </row>
    <row r="399" spans="1:6" ht="15.75" customHeight="1" x14ac:dyDescent="0.15">
      <c r="A399" s="47"/>
      <c r="B399" s="47"/>
      <c r="C399" s="47"/>
      <c r="D399" s="47"/>
      <c r="E399" s="47"/>
      <c r="F399" s="47"/>
    </row>
    <row r="400" spans="1:6" ht="15.75" customHeight="1" x14ac:dyDescent="0.15">
      <c r="A400" s="47"/>
      <c r="B400" s="47"/>
      <c r="C400" s="47"/>
      <c r="D400" s="47"/>
      <c r="E400" s="47"/>
      <c r="F400" s="47"/>
    </row>
    <row r="401" spans="1:6" ht="15.75" customHeight="1" x14ac:dyDescent="0.15">
      <c r="A401" s="47"/>
      <c r="B401" s="47"/>
      <c r="C401" s="47"/>
      <c r="D401" s="47"/>
      <c r="E401" s="47"/>
      <c r="F401" s="47"/>
    </row>
    <row r="402" spans="1:6" ht="15.75" customHeight="1" x14ac:dyDescent="0.15">
      <c r="A402" s="47"/>
      <c r="B402" s="47"/>
      <c r="C402" s="47"/>
      <c r="D402" s="47"/>
      <c r="E402" s="47"/>
      <c r="F402" s="47"/>
    </row>
    <row r="403" spans="1:6" ht="15.75" customHeight="1" x14ac:dyDescent="0.15">
      <c r="A403" s="47"/>
      <c r="B403" s="47"/>
      <c r="C403" s="47"/>
      <c r="D403" s="47"/>
      <c r="E403" s="47"/>
      <c r="F403" s="47"/>
    </row>
    <row r="404" spans="1:6" ht="15.75" customHeight="1" x14ac:dyDescent="0.15">
      <c r="A404" s="47"/>
      <c r="B404" s="47"/>
      <c r="C404" s="47"/>
      <c r="D404" s="47"/>
      <c r="E404" s="47"/>
      <c r="F404" s="47"/>
    </row>
    <row r="405" spans="1:6" ht="15.75" customHeight="1" x14ac:dyDescent="0.15">
      <c r="A405" s="47"/>
      <c r="B405" s="47"/>
      <c r="C405" s="47"/>
      <c r="D405" s="47"/>
      <c r="E405" s="47"/>
      <c r="F405" s="47"/>
    </row>
    <row r="406" spans="1:6" ht="15.75" customHeight="1" x14ac:dyDescent="0.15">
      <c r="A406" s="47"/>
      <c r="B406" s="47"/>
      <c r="C406" s="47"/>
      <c r="D406" s="47"/>
      <c r="E406" s="47"/>
      <c r="F406" s="47"/>
    </row>
    <row r="407" spans="1:6" ht="15.75" customHeight="1" x14ac:dyDescent="0.15">
      <c r="A407" s="47"/>
      <c r="B407" s="47"/>
      <c r="C407" s="47"/>
      <c r="D407" s="47"/>
      <c r="E407" s="47"/>
      <c r="F407" s="47"/>
    </row>
    <row r="408" spans="1:6" ht="15.75" customHeight="1" x14ac:dyDescent="0.15">
      <c r="A408" s="47"/>
      <c r="B408" s="47"/>
      <c r="C408" s="47"/>
      <c r="D408" s="47"/>
      <c r="E408" s="47"/>
      <c r="F408" s="47"/>
    </row>
    <row r="409" spans="1:6" ht="15.75" customHeight="1" x14ac:dyDescent="0.15">
      <c r="A409" s="47"/>
      <c r="B409" s="47"/>
      <c r="C409" s="47"/>
      <c r="D409" s="47"/>
      <c r="E409" s="47"/>
      <c r="F409" s="47"/>
    </row>
    <row r="410" spans="1:6" ht="15.75" customHeight="1" x14ac:dyDescent="0.15">
      <c r="A410" s="47"/>
      <c r="B410" s="47"/>
      <c r="C410" s="47"/>
      <c r="D410" s="47"/>
      <c r="E410" s="47"/>
      <c r="F410" s="47"/>
    </row>
    <row r="411" spans="1:6" ht="15.75" customHeight="1" x14ac:dyDescent="0.15">
      <c r="A411" s="47"/>
      <c r="B411" s="47"/>
      <c r="C411" s="47"/>
      <c r="D411" s="47"/>
      <c r="E411" s="47"/>
      <c r="F411" s="47"/>
    </row>
    <row r="412" spans="1:6" ht="15.75" customHeight="1" x14ac:dyDescent="0.15">
      <c r="A412" s="47"/>
      <c r="B412" s="47"/>
      <c r="C412" s="47"/>
      <c r="D412" s="47"/>
      <c r="E412" s="47"/>
      <c r="F412" s="47"/>
    </row>
    <row r="413" spans="1:6" ht="15.75" customHeight="1" x14ac:dyDescent="0.15">
      <c r="A413" s="47"/>
      <c r="B413" s="47"/>
      <c r="C413" s="47"/>
      <c r="D413" s="47"/>
      <c r="E413" s="47"/>
      <c r="F413" s="47"/>
    </row>
    <row r="414" spans="1:6" ht="15.75" customHeight="1" x14ac:dyDescent="0.15">
      <c r="A414" s="47"/>
      <c r="B414" s="47"/>
      <c r="C414" s="47"/>
      <c r="D414" s="47"/>
      <c r="E414" s="47"/>
      <c r="F414" s="47"/>
    </row>
    <row r="415" spans="1:6" ht="15.75" customHeight="1" x14ac:dyDescent="0.15">
      <c r="A415" s="47"/>
      <c r="B415" s="47"/>
      <c r="C415" s="47"/>
      <c r="D415" s="47"/>
      <c r="E415" s="47"/>
      <c r="F415" s="47"/>
    </row>
    <row r="416" spans="1:6" ht="15.75" customHeight="1" x14ac:dyDescent="0.15">
      <c r="A416" s="47"/>
      <c r="B416" s="47"/>
      <c r="C416" s="47"/>
      <c r="D416" s="47"/>
      <c r="E416" s="47"/>
      <c r="F416" s="47"/>
    </row>
    <row r="417" spans="1:6" ht="15.75" customHeight="1" x14ac:dyDescent="0.15">
      <c r="A417" s="47"/>
      <c r="B417" s="47"/>
      <c r="C417" s="47"/>
      <c r="D417" s="47"/>
      <c r="E417" s="47"/>
      <c r="F417" s="47"/>
    </row>
    <row r="418" spans="1:6" ht="15.75" customHeight="1" x14ac:dyDescent="0.15">
      <c r="A418" s="47"/>
      <c r="B418" s="47"/>
      <c r="C418" s="47"/>
      <c r="D418" s="47"/>
      <c r="E418" s="47"/>
      <c r="F418" s="47"/>
    </row>
    <row r="419" spans="1:6" ht="15.75" customHeight="1" x14ac:dyDescent="0.15">
      <c r="A419" s="47"/>
      <c r="B419" s="47"/>
      <c r="C419" s="47"/>
      <c r="D419" s="47"/>
      <c r="E419" s="47"/>
      <c r="F419" s="47"/>
    </row>
    <row r="420" spans="1:6" ht="15.75" customHeight="1" x14ac:dyDescent="0.15">
      <c r="A420" s="47"/>
      <c r="B420" s="47"/>
      <c r="C420" s="47"/>
      <c r="D420" s="47"/>
      <c r="E420" s="47"/>
      <c r="F420" s="47"/>
    </row>
    <row r="421" spans="1:6" ht="15.75" customHeight="1" x14ac:dyDescent="0.15">
      <c r="A421" s="47"/>
      <c r="B421" s="47"/>
      <c r="C421" s="47"/>
      <c r="D421" s="47"/>
      <c r="E421" s="47"/>
      <c r="F421" s="47"/>
    </row>
    <row r="422" spans="1:6" ht="15.75" customHeight="1" x14ac:dyDescent="0.15">
      <c r="A422" s="47"/>
      <c r="B422" s="47"/>
      <c r="C422" s="47"/>
      <c r="D422" s="47"/>
      <c r="E422" s="47"/>
      <c r="F422" s="47"/>
    </row>
    <row r="423" spans="1:6" ht="15.75" customHeight="1" x14ac:dyDescent="0.15">
      <c r="A423" s="47"/>
      <c r="B423" s="47"/>
      <c r="C423" s="47"/>
      <c r="D423" s="47"/>
      <c r="E423" s="47"/>
      <c r="F423" s="47"/>
    </row>
    <row r="424" spans="1:6" ht="15.75" customHeight="1" x14ac:dyDescent="0.15">
      <c r="A424" s="47"/>
      <c r="B424" s="47"/>
      <c r="C424" s="47"/>
      <c r="D424" s="47"/>
      <c r="E424" s="47"/>
      <c r="F424" s="47"/>
    </row>
    <row r="425" spans="1:6" ht="15.75" customHeight="1" x14ac:dyDescent="0.15">
      <c r="A425" s="47"/>
      <c r="B425" s="47"/>
      <c r="C425" s="47"/>
      <c r="D425" s="47"/>
      <c r="E425" s="47"/>
      <c r="F425" s="47"/>
    </row>
    <row r="426" spans="1:6" ht="15.75" customHeight="1" x14ac:dyDescent="0.15">
      <c r="A426" s="47"/>
      <c r="B426" s="47"/>
      <c r="C426" s="47"/>
      <c r="D426" s="47"/>
      <c r="E426" s="47"/>
      <c r="F426" s="47"/>
    </row>
    <row r="427" spans="1:6" ht="15.75" customHeight="1" x14ac:dyDescent="0.15">
      <c r="A427" s="47"/>
      <c r="B427" s="47"/>
      <c r="C427" s="47"/>
      <c r="D427" s="47"/>
      <c r="E427" s="47"/>
      <c r="F427" s="47"/>
    </row>
    <row r="428" spans="1:6" ht="15.75" customHeight="1" x14ac:dyDescent="0.15">
      <c r="A428" s="47"/>
      <c r="B428" s="47"/>
      <c r="C428" s="47"/>
      <c r="D428" s="47"/>
      <c r="E428" s="47"/>
      <c r="F428" s="47"/>
    </row>
    <row r="429" spans="1:6" ht="15.75" customHeight="1" x14ac:dyDescent="0.15">
      <c r="A429" s="47"/>
      <c r="B429" s="47"/>
      <c r="C429" s="47"/>
      <c r="D429" s="47"/>
      <c r="E429" s="47"/>
      <c r="F429" s="47"/>
    </row>
    <row r="430" spans="1:6" ht="15.75" customHeight="1" x14ac:dyDescent="0.15">
      <c r="A430" s="47"/>
      <c r="B430" s="47"/>
      <c r="C430" s="47"/>
      <c r="D430" s="47"/>
      <c r="E430" s="47"/>
      <c r="F430" s="47"/>
    </row>
    <row r="431" spans="1:6" ht="15.75" customHeight="1" x14ac:dyDescent="0.15">
      <c r="A431" s="47"/>
      <c r="B431" s="47"/>
      <c r="C431" s="47"/>
      <c r="D431" s="47"/>
      <c r="E431" s="47"/>
      <c r="F431" s="47"/>
    </row>
    <row r="432" spans="1:6" ht="15.75" customHeight="1" x14ac:dyDescent="0.15">
      <c r="A432" s="47"/>
      <c r="B432" s="47"/>
      <c r="C432" s="47"/>
      <c r="D432" s="47"/>
      <c r="E432" s="47"/>
      <c r="F432" s="47"/>
    </row>
    <row r="433" spans="1:6" ht="15.75" customHeight="1" x14ac:dyDescent="0.15">
      <c r="A433" s="47"/>
      <c r="B433" s="47"/>
      <c r="C433" s="47"/>
      <c r="D433" s="47"/>
      <c r="E433" s="47"/>
      <c r="F433" s="47"/>
    </row>
    <row r="434" spans="1:6" ht="15.75" customHeight="1" x14ac:dyDescent="0.15">
      <c r="A434" s="47"/>
      <c r="B434" s="47"/>
      <c r="C434" s="47"/>
      <c r="D434" s="47"/>
      <c r="E434" s="47"/>
      <c r="F434" s="47"/>
    </row>
    <row r="435" spans="1:6" ht="15.75" customHeight="1" x14ac:dyDescent="0.15">
      <c r="A435" s="47"/>
      <c r="B435" s="47"/>
      <c r="C435" s="47"/>
      <c r="D435" s="47"/>
      <c r="E435" s="47"/>
      <c r="F435" s="47"/>
    </row>
    <row r="436" spans="1:6" ht="15.75" customHeight="1" x14ac:dyDescent="0.15">
      <c r="A436" s="47"/>
      <c r="B436" s="47"/>
      <c r="C436" s="47"/>
      <c r="D436" s="47"/>
      <c r="E436" s="47"/>
      <c r="F436" s="47"/>
    </row>
    <row r="437" spans="1:6" ht="15.75" customHeight="1" x14ac:dyDescent="0.15">
      <c r="A437" s="47"/>
      <c r="B437" s="47"/>
      <c r="C437" s="47"/>
      <c r="D437" s="47"/>
      <c r="E437" s="47"/>
      <c r="F437" s="47"/>
    </row>
    <row r="438" spans="1:6" ht="15.75" customHeight="1" x14ac:dyDescent="0.15">
      <c r="A438" s="47"/>
      <c r="B438" s="47"/>
      <c r="C438" s="47"/>
      <c r="D438" s="47"/>
      <c r="E438" s="47"/>
      <c r="F438" s="47"/>
    </row>
    <row r="439" spans="1:6" ht="15.75" customHeight="1" x14ac:dyDescent="0.15">
      <c r="A439" s="47"/>
      <c r="B439" s="47"/>
      <c r="C439" s="47"/>
      <c r="D439" s="47"/>
      <c r="E439" s="47"/>
      <c r="F439" s="47"/>
    </row>
    <row r="440" spans="1:6" ht="15.75" customHeight="1" x14ac:dyDescent="0.15">
      <c r="A440" s="47"/>
      <c r="B440" s="47"/>
      <c r="C440" s="47"/>
      <c r="D440" s="47"/>
      <c r="E440" s="47"/>
      <c r="F440" s="47"/>
    </row>
    <row r="441" spans="1:6" ht="15.75" customHeight="1" x14ac:dyDescent="0.15">
      <c r="A441" s="47"/>
      <c r="B441" s="47"/>
      <c r="C441" s="47"/>
      <c r="D441" s="47"/>
      <c r="E441" s="47"/>
      <c r="F441" s="47"/>
    </row>
    <row r="442" spans="1:6" ht="15.75" customHeight="1" x14ac:dyDescent="0.15">
      <c r="A442" s="47"/>
      <c r="B442" s="47"/>
      <c r="C442" s="47"/>
      <c r="D442" s="47"/>
      <c r="E442" s="47"/>
      <c r="F442" s="47"/>
    </row>
    <row r="443" spans="1:6" ht="15.75" customHeight="1" x14ac:dyDescent="0.15">
      <c r="A443" s="47"/>
      <c r="B443" s="47"/>
      <c r="C443" s="47"/>
      <c r="D443" s="47"/>
      <c r="E443" s="47"/>
      <c r="F443" s="47"/>
    </row>
    <row r="444" spans="1:6" ht="15.75" customHeight="1" x14ac:dyDescent="0.15">
      <c r="A444" s="47"/>
      <c r="B444" s="47"/>
      <c r="C444" s="47"/>
      <c r="D444" s="47"/>
      <c r="E444" s="47"/>
      <c r="F444" s="47"/>
    </row>
    <row r="445" spans="1:6" ht="15.75" customHeight="1" x14ac:dyDescent="0.15">
      <c r="A445" s="47"/>
      <c r="B445" s="47"/>
      <c r="C445" s="47"/>
      <c r="D445" s="47"/>
      <c r="E445" s="47"/>
      <c r="F445" s="47"/>
    </row>
    <row r="446" spans="1:6" ht="15.75" customHeight="1" x14ac:dyDescent="0.15">
      <c r="A446" s="47"/>
      <c r="B446" s="47"/>
      <c r="C446" s="47"/>
      <c r="D446" s="47"/>
      <c r="E446" s="47"/>
      <c r="F446" s="47"/>
    </row>
    <row r="447" spans="1:6" ht="15.75" customHeight="1" x14ac:dyDescent="0.15">
      <c r="A447" s="47"/>
      <c r="B447" s="47"/>
      <c r="C447" s="47"/>
      <c r="D447" s="47"/>
      <c r="E447" s="47"/>
      <c r="F447" s="47"/>
    </row>
    <row r="448" spans="1:6" ht="15.75" customHeight="1" x14ac:dyDescent="0.15">
      <c r="A448" s="47"/>
      <c r="B448" s="47"/>
      <c r="C448" s="47"/>
      <c r="D448" s="47"/>
      <c r="E448" s="47"/>
      <c r="F448" s="47"/>
    </row>
    <row r="449" spans="1:6" ht="15.75" customHeight="1" x14ac:dyDescent="0.15">
      <c r="A449" s="47"/>
      <c r="B449" s="47"/>
      <c r="C449" s="47"/>
      <c r="D449" s="47"/>
      <c r="E449" s="47"/>
      <c r="F449" s="47"/>
    </row>
    <row r="450" spans="1:6" ht="15.75" customHeight="1" x14ac:dyDescent="0.15">
      <c r="A450" s="47"/>
      <c r="B450" s="47"/>
      <c r="C450" s="47"/>
      <c r="D450" s="47"/>
      <c r="E450" s="47"/>
      <c r="F450" s="47"/>
    </row>
    <row r="451" spans="1:6" ht="15.75" customHeight="1" x14ac:dyDescent="0.15">
      <c r="A451" s="47"/>
      <c r="B451" s="47"/>
      <c r="C451" s="47"/>
      <c r="D451" s="47"/>
      <c r="E451" s="47"/>
      <c r="F451" s="47"/>
    </row>
    <row r="452" spans="1:6" ht="15.75" customHeight="1" x14ac:dyDescent="0.15">
      <c r="A452" s="47"/>
      <c r="B452" s="47"/>
      <c r="C452" s="47"/>
      <c r="D452" s="47"/>
      <c r="E452" s="47"/>
      <c r="F452" s="47"/>
    </row>
    <row r="453" spans="1:6" ht="15.75" customHeight="1" x14ac:dyDescent="0.15">
      <c r="A453" s="47"/>
      <c r="B453" s="47"/>
      <c r="C453" s="47"/>
      <c r="D453" s="47"/>
      <c r="E453" s="47"/>
      <c r="F453" s="47"/>
    </row>
    <row r="454" spans="1:6" ht="15.75" customHeight="1" x14ac:dyDescent="0.15">
      <c r="A454" s="47"/>
      <c r="B454" s="47"/>
      <c r="C454" s="47"/>
      <c r="D454" s="47"/>
      <c r="E454" s="47"/>
      <c r="F454" s="47"/>
    </row>
    <row r="455" spans="1:6" ht="15.75" customHeight="1" x14ac:dyDescent="0.15">
      <c r="A455" s="47"/>
      <c r="B455" s="47"/>
      <c r="C455" s="47"/>
      <c r="D455" s="47"/>
      <c r="E455" s="47"/>
      <c r="F455" s="47"/>
    </row>
    <row r="456" spans="1:6" ht="15.75" customHeight="1" x14ac:dyDescent="0.15">
      <c r="A456" s="47"/>
      <c r="B456" s="47"/>
      <c r="C456" s="47"/>
      <c r="D456" s="47"/>
      <c r="E456" s="47"/>
      <c r="F456" s="47"/>
    </row>
    <row r="457" spans="1:6" ht="15.75" customHeight="1" x14ac:dyDescent="0.15">
      <c r="A457" s="47"/>
      <c r="B457" s="47"/>
      <c r="C457" s="47"/>
      <c r="D457" s="47"/>
      <c r="E457" s="47"/>
      <c r="F457" s="47"/>
    </row>
    <row r="458" spans="1:6" ht="15.75" customHeight="1" x14ac:dyDescent="0.15">
      <c r="A458" s="47"/>
      <c r="B458" s="47"/>
      <c r="C458" s="47"/>
      <c r="D458" s="47"/>
      <c r="E458" s="47"/>
      <c r="F458" s="47"/>
    </row>
    <row r="459" spans="1:6" ht="15.75" customHeight="1" x14ac:dyDescent="0.15">
      <c r="A459" s="47"/>
      <c r="B459" s="47"/>
      <c r="C459" s="47"/>
      <c r="D459" s="47"/>
      <c r="E459" s="47"/>
      <c r="F459" s="47"/>
    </row>
    <row r="460" spans="1:6" ht="15.75" customHeight="1" x14ac:dyDescent="0.15">
      <c r="A460" s="47"/>
      <c r="B460" s="47"/>
      <c r="C460" s="47"/>
      <c r="D460" s="47"/>
      <c r="E460" s="47"/>
      <c r="F460" s="47"/>
    </row>
    <row r="461" spans="1:6" ht="15.75" customHeight="1" x14ac:dyDescent="0.15">
      <c r="A461" s="47"/>
      <c r="B461" s="47"/>
      <c r="C461" s="47"/>
      <c r="D461" s="47"/>
      <c r="E461" s="47"/>
      <c r="F461" s="47"/>
    </row>
    <row r="462" spans="1:6" ht="15.75" customHeight="1" x14ac:dyDescent="0.15">
      <c r="A462" s="47"/>
      <c r="B462" s="47"/>
      <c r="C462" s="47"/>
      <c r="D462" s="47"/>
      <c r="E462" s="47"/>
      <c r="F462" s="47"/>
    </row>
    <row r="463" spans="1:6" ht="15.75" customHeight="1" x14ac:dyDescent="0.15">
      <c r="A463" s="47"/>
      <c r="B463" s="47"/>
      <c r="C463" s="47"/>
      <c r="D463" s="47"/>
      <c r="E463" s="47"/>
      <c r="F463" s="47"/>
    </row>
    <row r="464" spans="1:6" ht="15.75" customHeight="1" x14ac:dyDescent="0.15">
      <c r="A464" s="47"/>
      <c r="B464" s="47"/>
      <c r="C464" s="47"/>
      <c r="D464" s="47"/>
      <c r="E464" s="47"/>
      <c r="F464" s="47"/>
    </row>
    <row r="465" spans="1:6" ht="15.75" customHeight="1" x14ac:dyDescent="0.15">
      <c r="A465" s="47"/>
      <c r="B465" s="47"/>
      <c r="C465" s="47"/>
      <c r="D465" s="47"/>
      <c r="E465" s="47"/>
      <c r="F465" s="47"/>
    </row>
    <row r="466" spans="1:6" ht="15.75" customHeight="1" x14ac:dyDescent="0.15">
      <c r="A466" s="47"/>
      <c r="B466" s="47"/>
      <c r="C466" s="47"/>
      <c r="D466" s="47"/>
      <c r="E466" s="47"/>
      <c r="F466" s="47"/>
    </row>
    <row r="467" spans="1:6" ht="15.75" customHeight="1" x14ac:dyDescent="0.15">
      <c r="A467" s="47"/>
      <c r="B467" s="47"/>
      <c r="C467" s="47"/>
      <c r="D467" s="47"/>
      <c r="E467" s="47"/>
      <c r="F467" s="47"/>
    </row>
    <row r="468" spans="1:6" ht="15.75" customHeight="1" x14ac:dyDescent="0.15">
      <c r="A468" s="47"/>
      <c r="B468" s="47"/>
      <c r="C468" s="47"/>
      <c r="D468" s="47"/>
      <c r="E468" s="47"/>
      <c r="F468" s="47"/>
    </row>
    <row r="469" spans="1:6" ht="15.75" customHeight="1" x14ac:dyDescent="0.15">
      <c r="A469" s="47"/>
      <c r="B469" s="47"/>
      <c r="C469" s="47"/>
      <c r="D469" s="47"/>
      <c r="E469" s="47"/>
      <c r="F469" s="47"/>
    </row>
    <row r="470" spans="1:6" ht="15.75" customHeight="1" x14ac:dyDescent="0.15">
      <c r="A470" s="47"/>
      <c r="B470" s="47"/>
      <c r="C470" s="47"/>
      <c r="D470" s="47"/>
      <c r="E470" s="47"/>
      <c r="F470" s="47"/>
    </row>
    <row r="471" spans="1:6" ht="15.75" customHeight="1" x14ac:dyDescent="0.15">
      <c r="A471" s="47"/>
      <c r="B471" s="47"/>
      <c r="C471" s="47"/>
      <c r="D471" s="47"/>
      <c r="E471" s="47"/>
      <c r="F471" s="47"/>
    </row>
    <row r="472" spans="1:6" ht="15.75" customHeight="1" x14ac:dyDescent="0.15">
      <c r="A472" s="47"/>
      <c r="B472" s="47"/>
      <c r="C472" s="47"/>
      <c r="D472" s="47"/>
      <c r="E472" s="47"/>
      <c r="F472" s="47"/>
    </row>
    <row r="473" spans="1:6" ht="15.75" customHeight="1" x14ac:dyDescent="0.15">
      <c r="A473" s="47"/>
      <c r="B473" s="47"/>
      <c r="C473" s="47"/>
      <c r="D473" s="47"/>
      <c r="E473" s="47"/>
      <c r="F473" s="47"/>
    </row>
    <row r="474" spans="1:6" ht="15.75" customHeight="1" x14ac:dyDescent="0.15">
      <c r="A474" s="47"/>
      <c r="B474" s="47"/>
      <c r="C474" s="47"/>
      <c r="D474" s="47"/>
      <c r="E474" s="47"/>
      <c r="F474" s="47"/>
    </row>
    <row r="475" spans="1:6" ht="15.75" customHeight="1" x14ac:dyDescent="0.15">
      <c r="A475" s="47"/>
      <c r="B475" s="47"/>
      <c r="C475" s="47"/>
      <c r="D475" s="47"/>
      <c r="E475" s="47"/>
      <c r="F475" s="47"/>
    </row>
    <row r="476" spans="1:6" ht="15.75" customHeight="1" x14ac:dyDescent="0.15">
      <c r="A476" s="47"/>
      <c r="B476" s="47"/>
      <c r="C476" s="47"/>
      <c r="D476" s="47"/>
      <c r="E476" s="47"/>
      <c r="F476" s="47"/>
    </row>
    <row r="477" spans="1:6" ht="15.75" customHeight="1" x14ac:dyDescent="0.15">
      <c r="A477" s="47"/>
      <c r="B477" s="47"/>
      <c r="C477" s="47"/>
      <c r="D477" s="47"/>
      <c r="E477" s="47"/>
      <c r="F477" s="47"/>
    </row>
    <row r="478" spans="1:6" ht="15.75" customHeight="1" x14ac:dyDescent="0.15"/>
    <row r="479" spans="1:6" ht="15.75" customHeight="1" x14ac:dyDescent="0.15"/>
    <row r="480" spans="1:6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8577-B893-2C4C-87CF-3231B7492908}">
  <dimension ref="A1:AB186"/>
  <sheetViews>
    <sheetView workbookViewId="0">
      <selection activeCell="R2" sqref="R2"/>
    </sheetView>
  </sheetViews>
  <sheetFormatPr baseColWidth="10" defaultRowHeight="13" x14ac:dyDescent="0.15"/>
  <cols>
    <col min="21" max="21" width="14.5"/>
    <col min="22" max="28" width="10.83203125" style="47"/>
  </cols>
  <sheetData>
    <row r="1" spans="1:21" ht="15" x14ac:dyDescent="0.2">
      <c r="A1" s="1" t="s">
        <v>0</v>
      </c>
      <c r="B1" s="12" t="s">
        <v>1</v>
      </c>
      <c r="C1" s="12" t="s">
        <v>2</v>
      </c>
      <c r="D1" s="20" t="s">
        <v>3</v>
      </c>
      <c r="E1" s="20" t="s">
        <v>4</v>
      </c>
      <c r="F1" s="20" t="s">
        <v>5</v>
      </c>
      <c r="G1" s="12" t="s">
        <v>202</v>
      </c>
      <c r="H1" s="21" t="s">
        <v>6</v>
      </c>
      <c r="I1" s="21" t="s">
        <v>7</v>
      </c>
      <c r="J1" s="21" t="s">
        <v>8</v>
      </c>
      <c r="K1" s="12" t="s">
        <v>203</v>
      </c>
      <c r="L1" s="28" t="s">
        <v>9</v>
      </c>
      <c r="M1" s="16" t="s">
        <v>10</v>
      </c>
      <c r="N1" s="23" t="s">
        <v>11</v>
      </c>
      <c r="O1" s="23" t="s">
        <v>12</v>
      </c>
      <c r="P1" s="12" t="s">
        <v>204</v>
      </c>
      <c r="Q1" s="24" t="s">
        <v>13</v>
      </c>
      <c r="R1" s="25" t="s">
        <v>14</v>
      </c>
      <c r="S1" s="16" t="s">
        <v>15</v>
      </c>
      <c r="T1" s="30" t="s">
        <v>16</v>
      </c>
      <c r="U1" s="31" t="s">
        <v>209</v>
      </c>
    </row>
    <row r="2" spans="1:21" ht="15" x14ac:dyDescent="0.2">
      <c r="A2" s="11" t="s">
        <v>17</v>
      </c>
      <c r="B2" s="12" t="s">
        <v>18</v>
      </c>
      <c r="C2" s="12" t="s">
        <v>19</v>
      </c>
      <c r="D2" s="20">
        <v>2</v>
      </c>
      <c r="E2" s="20">
        <v>2</v>
      </c>
      <c r="F2" s="20">
        <v>1</v>
      </c>
      <c r="G2" s="12">
        <v>0</v>
      </c>
      <c r="H2" s="21">
        <v>1</v>
      </c>
      <c r="I2" s="21">
        <v>1</v>
      </c>
      <c r="J2" s="21">
        <v>2</v>
      </c>
      <c r="K2" s="12">
        <v>0</v>
      </c>
      <c r="L2" s="28">
        <v>1</v>
      </c>
      <c r="M2" s="16">
        <v>10</v>
      </c>
      <c r="N2" s="23">
        <v>3</v>
      </c>
      <c r="O2" s="23">
        <v>3</v>
      </c>
      <c r="P2" s="12">
        <v>0</v>
      </c>
      <c r="Q2" s="24">
        <v>1</v>
      </c>
      <c r="R2" s="25">
        <v>1</v>
      </c>
      <c r="S2" s="16">
        <v>8</v>
      </c>
      <c r="T2" s="30">
        <f t="shared" ref="T2:T10" si="0">D2+E2+F2+H2+I2+J2+L2+N2+O2+Q2+R2</f>
        <v>18</v>
      </c>
      <c r="U2" s="31">
        <v>0</v>
      </c>
    </row>
    <row r="3" spans="1:21" ht="15" x14ac:dyDescent="0.2">
      <c r="A3" s="11" t="s">
        <v>20</v>
      </c>
      <c r="B3" s="12" t="s">
        <v>21</v>
      </c>
      <c r="C3" s="12" t="s">
        <v>19</v>
      </c>
      <c r="D3" s="20">
        <v>1</v>
      </c>
      <c r="E3" s="20">
        <v>0</v>
      </c>
      <c r="F3" s="20">
        <v>0</v>
      </c>
      <c r="G3" s="12" t="s">
        <v>205</v>
      </c>
      <c r="H3" s="21">
        <v>1</v>
      </c>
      <c r="I3" s="21">
        <v>1</v>
      </c>
      <c r="J3" s="21">
        <v>2</v>
      </c>
      <c r="K3" s="12">
        <v>0</v>
      </c>
      <c r="L3" s="28">
        <v>1</v>
      </c>
      <c r="M3" s="16">
        <v>6</v>
      </c>
      <c r="N3" s="23">
        <v>3</v>
      </c>
      <c r="O3" s="23">
        <v>2</v>
      </c>
      <c r="P3" s="12" t="s">
        <v>205</v>
      </c>
      <c r="Q3" s="24">
        <v>1</v>
      </c>
      <c r="R3" s="25">
        <v>0</v>
      </c>
      <c r="S3" s="16">
        <v>6</v>
      </c>
      <c r="T3" s="30">
        <f t="shared" si="0"/>
        <v>12</v>
      </c>
      <c r="U3" s="31">
        <v>2</v>
      </c>
    </row>
    <row r="4" spans="1:21" ht="15" x14ac:dyDescent="0.2">
      <c r="A4" s="11" t="s">
        <v>22</v>
      </c>
      <c r="B4" s="12" t="s">
        <v>23</v>
      </c>
      <c r="C4" s="12" t="s">
        <v>19</v>
      </c>
      <c r="D4" s="20">
        <v>0</v>
      </c>
      <c r="E4" s="20">
        <v>0</v>
      </c>
      <c r="F4" s="20">
        <v>0</v>
      </c>
      <c r="G4" s="12">
        <v>0</v>
      </c>
      <c r="H4" s="21">
        <v>0</v>
      </c>
      <c r="I4" s="21">
        <v>0</v>
      </c>
      <c r="J4" s="21">
        <v>1</v>
      </c>
      <c r="K4" s="12">
        <v>0</v>
      </c>
      <c r="L4" s="28">
        <v>0</v>
      </c>
      <c r="M4" s="16">
        <v>1</v>
      </c>
      <c r="N4" s="23">
        <v>1</v>
      </c>
      <c r="O4" s="23">
        <v>1</v>
      </c>
      <c r="P4" s="12">
        <v>0</v>
      </c>
      <c r="Q4" s="24">
        <v>1</v>
      </c>
      <c r="R4" s="25">
        <v>0</v>
      </c>
      <c r="S4" s="16">
        <v>3</v>
      </c>
      <c r="T4" s="30">
        <f t="shared" si="0"/>
        <v>4</v>
      </c>
      <c r="U4" s="31">
        <v>4</v>
      </c>
    </row>
    <row r="5" spans="1:21" ht="15" x14ac:dyDescent="0.2">
      <c r="A5" s="11" t="s">
        <v>24</v>
      </c>
      <c r="B5" s="12" t="s">
        <v>25</v>
      </c>
      <c r="C5" s="12" t="s">
        <v>19</v>
      </c>
      <c r="D5" s="20">
        <v>2</v>
      </c>
      <c r="E5" s="20">
        <v>2</v>
      </c>
      <c r="F5" s="20">
        <v>0</v>
      </c>
      <c r="G5" s="12">
        <v>0</v>
      </c>
      <c r="H5" s="21">
        <v>0</v>
      </c>
      <c r="I5" s="21">
        <v>0</v>
      </c>
      <c r="J5" s="21">
        <v>0</v>
      </c>
      <c r="K5" s="12">
        <v>0</v>
      </c>
      <c r="L5" s="28">
        <v>1</v>
      </c>
      <c r="M5" s="16">
        <v>5</v>
      </c>
      <c r="N5" s="23">
        <v>2</v>
      </c>
      <c r="O5" s="23">
        <v>1</v>
      </c>
      <c r="P5" s="12" t="s">
        <v>205</v>
      </c>
      <c r="Q5" s="24">
        <v>1</v>
      </c>
      <c r="R5" s="25">
        <v>0</v>
      </c>
      <c r="S5" s="16">
        <v>4</v>
      </c>
      <c r="T5" s="30">
        <f t="shared" si="0"/>
        <v>9</v>
      </c>
      <c r="U5" s="31">
        <v>3</v>
      </c>
    </row>
    <row r="6" spans="1:21" ht="15" x14ac:dyDescent="0.2">
      <c r="A6" s="11" t="s">
        <v>26</v>
      </c>
      <c r="B6" s="12" t="s">
        <v>27</v>
      </c>
      <c r="C6" s="12" t="s">
        <v>19</v>
      </c>
      <c r="D6" s="20">
        <v>1</v>
      </c>
      <c r="E6" s="20">
        <v>0</v>
      </c>
      <c r="F6" s="20">
        <v>1</v>
      </c>
      <c r="G6" s="12" t="s">
        <v>205</v>
      </c>
      <c r="H6" s="21">
        <v>0</v>
      </c>
      <c r="I6" s="21">
        <v>0</v>
      </c>
      <c r="J6" s="21">
        <v>1</v>
      </c>
      <c r="K6" s="12">
        <v>0</v>
      </c>
      <c r="L6" s="28">
        <v>1</v>
      </c>
      <c r="M6" s="16">
        <v>4</v>
      </c>
      <c r="N6" s="23">
        <v>2</v>
      </c>
      <c r="O6" s="23">
        <v>2</v>
      </c>
      <c r="P6" s="12">
        <v>0</v>
      </c>
      <c r="Q6" s="24">
        <v>1</v>
      </c>
      <c r="R6" s="25">
        <v>1</v>
      </c>
      <c r="S6" s="16">
        <v>6</v>
      </c>
      <c r="T6" s="30">
        <f t="shared" si="0"/>
        <v>10</v>
      </c>
      <c r="U6" s="31">
        <v>2</v>
      </c>
    </row>
    <row r="7" spans="1:21" ht="15" x14ac:dyDescent="0.2">
      <c r="A7" s="11" t="s">
        <v>28</v>
      </c>
      <c r="B7" s="12" t="s">
        <v>29</v>
      </c>
      <c r="C7" s="12" t="s">
        <v>19</v>
      </c>
      <c r="D7" s="20">
        <v>0</v>
      </c>
      <c r="E7" s="20">
        <v>0</v>
      </c>
      <c r="F7" s="20">
        <v>1</v>
      </c>
      <c r="G7" s="12">
        <v>0</v>
      </c>
      <c r="H7" s="21">
        <v>0</v>
      </c>
      <c r="I7" s="21">
        <v>0</v>
      </c>
      <c r="J7" s="21">
        <v>1</v>
      </c>
      <c r="K7" s="12">
        <v>0</v>
      </c>
      <c r="L7" s="28">
        <v>0</v>
      </c>
      <c r="M7" s="16">
        <v>2</v>
      </c>
      <c r="N7" s="23">
        <v>3</v>
      </c>
      <c r="O7" s="23">
        <v>3</v>
      </c>
      <c r="P7" s="12">
        <v>0</v>
      </c>
      <c r="Q7" s="24">
        <v>1</v>
      </c>
      <c r="R7" s="25">
        <v>1</v>
      </c>
      <c r="S7" s="16">
        <v>8</v>
      </c>
      <c r="T7" s="30">
        <f t="shared" si="0"/>
        <v>10</v>
      </c>
      <c r="U7" s="31">
        <v>2</v>
      </c>
    </row>
    <row r="8" spans="1:21" ht="15" x14ac:dyDescent="0.2">
      <c r="A8" s="11" t="s">
        <v>30</v>
      </c>
      <c r="B8" s="12" t="s">
        <v>31</v>
      </c>
      <c r="C8" s="12" t="s">
        <v>19</v>
      </c>
      <c r="D8" s="20">
        <v>0</v>
      </c>
      <c r="E8" s="20">
        <v>0</v>
      </c>
      <c r="F8" s="20">
        <v>0</v>
      </c>
      <c r="G8" s="12">
        <v>0</v>
      </c>
      <c r="H8" s="21">
        <v>1</v>
      </c>
      <c r="I8" s="21">
        <v>1</v>
      </c>
      <c r="J8" s="21">
        <v>1</v>
      </c>
      <c r="K8" s="12">
        <v>0</v>
      </c>
      <c r="L8" s="28">
        <v>1</v>
      </c>
      <c r="M8" s="16">
        <v>4</v>
      </c>
      <c r="N8" s="23">
        <v>2</v>
      </c>
      <c r="O8" s="23">
        <v>2</v>
      </c>
      <c r="P8" s="12">
        <v>0</v>
      </c>
      <c r="Q8" s="24">
        <v>1</v>
      </c>
      <c r="R8" s="25">
        <v>0</v>
      </c>
      <c r="S8" s="16">
        <v>5</v>
      </c>
      <c r="T8" s="30">
        <f t="shared" si="0"/>
        <v>9</v>
      </c>
      <c r="U8" s="31">
        <v>9</v>
      </c>
    </row>
    <row r="9" spans="1:21" ht="15" x14ac:dyDescent="0.2">
      <c r="A9" s="11" t="s">
        <v>32</v>
      </c>
      <c r="B9" s="12" t="s">
        <v>33</v>
      </c>
      <c r="C9" s="12" t="s">
        <v>19</v>
      </c>
      <c r="D9" s="20">
        <v>0</v>
      </c>
      <c r="E9" s="20">
        <v>0</v>
      </c>
      <c r="F9" s="20">
        <v>0</v>
      </c>
      <c r="G9" s="12">
        <v>0</v>
      </c>
      <c r="H9" s="21">
        <v>0</v>
      </c>
      <c r="I9" s="21">
        <v>0</v>
      </c>
      <c r="J9" s="21">
        <v>1</v>
      </c>
      <c r="K9" s="12">
        <v>0</v>
      </c>
      <c r="L9" s="28">
        <v>1</v>
      </c>
      <c r="M9" s="16">
        <v>2</v>
      </c>
      <c r="N9" s="23">
        <v>3</v>
      </c>
      <c r="O9" s="23">
        <v>3</v>
      </c>
      <c r="P9" s="12">
        <v>0</v>
      </c>
      <c r="Q9" s="24">
        <v>1</v>
      </c>
      <c r="R9" s="25">
        <v>0</v>
      </c>
      <c r="S9" s="16">
        <v>7</v>
      </c>
      <c r="T9" s="30">
        <f t="shared" si="0"/>
        <v>9</v>
      </c>
      <c r="U9" s="31">
        <v>0</v>
      </c>
    </row>
    <row r="10" spans="1:21" ht="15" x14ac:dyDescent="0.2">
      <c r="A10" s="11" t="s">
        <v>34</v>
      </c>
      <c r="B10" s="12" t="s">
        <v>35</v>
      </c>
      <c r="C10" s="12" t="s">
        <v>19</v>
      </c>
      <c r="D10" s="20">
        <v>1</v>
      </c>
      <c r="E10" s="20">
        <v>1</v>
      </c>
      <c r="F10" s="20">
        <v>1</v>
      </c>
      <c r="G10" s="12">
        <v>0</v>
      </c>
      <c r="H10" s="21">
        <v>0</v>
      </c>
      <c r="I10" s="21">
        <v>0</v>
      </c>
      <c r="J10" s="21">
        <v>2</v>
      </c>
      <c r="K10" s="12">
        <v>0</v>
      </c>
      <c r="L10" s="28">
        <v>0</v>
      </c>
      <c r="M10" s="16">
        <v>5</v>
      </c>
      <c r="N10" s="23">
        <v>1</v>
      </c>
      <c r="O10" s="23">
        <v>1</v>
      </c>
      <c r="P10" s="12">
        <v>0</v>
      </c>
      <c r="Q10" s="24">
        <v>1</v>
      </c>
      <c r="R10" s="25">
        <v>0</v>
      </c>
      <c r="S10" s="16">
        <v>3</v>
      </c>
      <c r="T10" s="30">
        <f t="shared" si="0"/>
        <v>8</v>
      </c>
      <c r="U10" s="31">
        <v>1</v>
      </c>
    </row>
    <row r="11" spans="1:21" ht="15" x14ac:dyDescent="0.2">
      <c r="A11" s="34" t="s">
        <v>36</v>
      </c>
      <c r="B11" s="35"/>
      <c r="C11" s="35" t="s">
        <v>37</v>
      </c>
      <c r="D11" s="36">
        <v>1</v>
      </c>
      <c r="E11" s="36">
        <v>1</v>
      </c>
      <c r="F11" s="36">
        <v>1</v>
      </c>
      <c r="G11" s="12">
        <v>0</v>
      </c>
      <c r="H11" s="37">
        <v>1</v>
      </c>
      <c r="I11" s="37">
        <v>1</v>
      </c>
      <c r="J11" s="37">
        <v>0</v>
      </c>
      <c r="K11" s="12">
        <v>0</v>
      </c>
      <c r="L11" s="38">
        <v>0</v>
      </c>
      <c r="M11" s="39">
        <f t="shared" ref="M11:M48" si="1">SUM(D11:L11)</f>
        <v>5</v>
      </c>
      <c r="N11" s="40">
        <v>0</v>
      </c>
      <c r="O11" s="40">
        <v>0</v>
      </c>
      <c r="P11" s="12">
        <v>0</v>
      </c>
      <c r="Q11" s="41">
        <v>0</v>
      </c>
      <c r="R11" s="42">
        <v>0</v>
      </c>
      <c r="S11" s="39">
        <f t="shared" ref="S11:S48" si="2">SUM(N11:R11)</f>
        <v>0</v>
      </c>
      <c r="T11" s="43">
        <f t="shared" ref="T11:T48" si="3">M11+S11</f>
        <v>5</v>
      </c>
      <c r="U11" s="44"/>
    </row>
    <row r="12" spans="1:21" ht="15" x14ac:dyDescent="0.2">
      <c r="A12" s="11" t="s">
        <v>38</v>
      </c>
      <c r="B12" s="12" t="s">
        <v>39</v>
      </c>
      <c r="C12" s="12" t="s">
        <v>37</v>
      </c>
      <c r="D12" s="13">
        <v>3</v>
      </c>
      <c r="E12" s="13">
        <v>2</v>
      </c>
      <c r="F12" s="13">
        <v>1</v>
      </c>
      <c r="G12" s="12" t="s">
        <v>205</v>
      </c>
      <c r="H12" s="14">
        <v>1</v>
      </c>
      <c r="I12" s="14">
        <v>1</v>
      </c>
      <c r="J12" s="14">
        <v>2</v>
      </c>
      <c r="K12" s="12">
        <v>0</v>
      </c>
      <c r="L12" s="15">
        <v>0</v>
      </c>
      <c r="M12" s="16">
        <f t="shared" si="1"/>
        <v>10</v>
      </c>
      <c r="N12" s="17">
        <v>2</v>
      </c>
      <c r="O12" s="17">
        <v>2</v>
      </c>
      <c r="P12" s="12">
        <v>0</v>
      </c>
      <c r="Q12" s="18">
        <v>0</v>
      </c>
      <c r="R12" s="19">
        <v>0</v>
      </c>
      <c r="S12" s="16">
        <f t="shared" si="2"/>
        <v>4</v>
      </c>
      <c r="T12" s="30">
        <f t="shared" si="3"/>
        <v>14</v>
      </c>
      <c r="U12" s="33">
        <v>4</v>
      </c>
    </row>
    <row r="13" spans="1:21" ht="15" x14ac:dyDescent="0.2">
      <c r="A13" s="11" t="s">
        <v>40</v>
      </c>
      <c r="B13" s="12" t="s">
        <v>41</v>
      </c>
      <c r="C13" s="12" t="s">
        <v>37</v>
      </c>
      <c r="D13" s="13">
        <v>1</v>
      </c>
      <c r="E13" s="13">
        <v>0</v>
      </c>
      <c r="F13" s="13">
        <v>0</v>
      </c>
      <c r="G13" s="12" t="s">
        <v>205</v>
      </c>
      <c r="H13" s="14">
        <v>1</v>
      </c>
      <c r="I13" s="14">
        <v>0</v>
      </c>
      <c r="J13" s="14">
        <v>1</v>
      </c>
      <c r="K13" s="12" t="s">
        <v>205</v>
      </c>
      <c r="L13" s="15">
        <v>0</v>
      </c>
      <c r="M13" s="16">
        <f t="shared" si="1"/>
        <v>3</v>
      </c>
      <c r="N13" s="17">
        <v>2</v>
      </c>
      <c r="O13" s="17">
        <v>2</v>
      </c>
      <c r="P13" s="12">
        <v>0</v>
      </c>
      <c r="Q13" s="18">
        <v>1</v>
      </c>
      <c r="R13" s="19">
        <v>0</v>
      </c>
      <c r="S13" s="16">
        <f t="shared" si="2"/>
        <v>5</v>
      </c>
      <c r="T13" s="30">
        <f t="shared" si="3"/>
        <v>8</v>
      </c>
      <c r="U13" s="32">
        <v>3</v>
      </c>
    </row>
    <row r="14" spans="1:21" ht="15" x14ac:dyDescent="0.2">
      <c r="A14" s="11" t="s">
        <v>42</v>
      </c>
      <c r="B14" s="12" t="s">
        <v>43</v>
      </c>
      <c r="C14" s="12" t="s">
        <v>37</v>
      </c>
      <c r="D14" s="13">
        <v>0</v>
      </c>
      <c r="E14" s="13">
        <v>0</v>
      </c>
      <c r="F14" s="13">
        <v>0</v>
      </c>
      <c r="G14" s="12">
        <v>0</v>
      </c>
      <c r="H14" s="14">
        <v>1</v>
      </c>
      <c r="I14" s="14">
        <v>1</v>
      </c>
      <c r="J14" s="14">
        <v>1</v>
      </c>
      <c r="K14" s="12">
        <v>0</v>
      </c>
      <c r="L14" s="15">
        <v>0</v>
      </c>
      <c r="M14" s="16">
        <f t="shared" si="1"/>
        <v>3</v>
      </c>
      <c r="N14" s="17">
        <v>1</v>
      </c>
      <c r="O14" s="17">
        <v>1</v>
      </c>
      <c r="P14" s="12">
        <v>0</v>
      </c>
      <c r="Q14" s="18">
        <v>1</v>
      </c>
      <c r="R14" s="19">
        <v>0</v>
      </c>
      <c r="S14" s="16">
        <f t="shared" si="2"/>
        <v>3</v>
      </c>
      <c r="T14" s="30">
        <f t="shared" si="3"/>
        <v>6</v>
      </c>
      <c r="U14" s="32">
        <v>4</v>
      </c>
    </row>
    <row r="15" spans="1:21" ht="15" x14ac:dyDescent="0.2">
      <c r="A15" s="11" t="s">
        <v>44</v>
      </c>
      <c r="B15" s="12" t="s">
        <v>45</v>
      </c>
      <c r="C15" s="12" t="s">
        <v>37</v>
      </c>
      <c r="D15" s="13">
        <v>1</v>
      </c>
      <c r="E15" s="13">
        <v>2</v>
      </c>
      <c r="F15" s="13">
        <v>1</v>
      </c>
      <c r="G15" s="12" t="s">
        <v>206</v>
      </c>
      <c r="H15" s="14">
        <v>0</v>
      </c>
      <c r="I15" s="14">
        <v>0</v>
      </c>
      <c r="J15" s="14">
        <v>1</v>
      </c>
      <c r="K15" s="12">
        <v>0</v>
      </c>
      <c r="L15" s="15">
        <v>0</v>
      </c>
      <c r="M15" s="16">
        <f t="shared" si="1"/>
        <v>5</v>
      </c>
      <c r="N15" s="17">
        <v>2</v>
      </c>
      <c r="O15" s="17">
        <v>1</v>
      </c>
      <c r="P15" s="12" t="s">
        <v>205</v>
      </c>
      <c r="Q15" s="18">
        <v>1</v>
      </c>
      <c r="R15" s="19">
        <v>1</v>
      </c>
      <c r="S15" s="16">
        <f t="shared" si="2"/>
        <v>5</v>
      </c>
      <c r="T15" s="30">
        <f t="shared" si="3"/>
        <v>10</v>
      </c>
      <c r="U15" s="32">
        <v>4</v>
      </c>
    </row>
    <row r="16" spans="1:21" ht="15" x14ac:dyDescent="0.2">
      <c r="A16" s="11" t="s">
        <v>46</v>
      </c>
      <c r="B16" s="12" t="s">
        <v>47</v>
      </c>
      <c r="C16" s="12" t="s">
        <v>37</v>
      </c>
      <c r="D16" s="13">
        <v>2</v>
      </c>
      <c r="E16" s="13">
        <v>1</v>
      </c>
      <c r="F16" s="13">
        <v>1</v>
      </c>
      <c r="G16" s="12" t="s">
        <v>205</v>
      </c>
      <c r="H16" s="14">
        <v>1</v>
      </c>
      <c r="I16" s="14">
        <v>1</v>
      </c>
      <c r="J16" s="14">
        <v>1</v>
      </c>
      <c r="K16" s="12">
        <v>0</v>
      </c>
      <c r="L16" s="15">
        <v>0</v>
      </c>
      <c r="M16" s="16">
        <f t="shared" si="1"/>
        <v>7</v>
      </c>
      <c r="N16" s="17">
        <v>0</v>
      </c>
      <c r="O16" s="17">
        <v>1</v>
      </c>
      <c r="P16" s="12" t="s">
        <v>206</v>
      </c>
      <c r="Q16" s="18">
        <v>1</v>
      </c>
      <c r="R16" s="19">
        <v>0</v>
      </c>
      <c r="S16" s="16">
        <f t="shared" si="2"/>
        <v>2</v>
      </c>
      <c r="T16" s="30">
        <f t="shared" si="3"/>
        <v>9</v>
      </c>
      <c r="U16" s="32">
        <v>3</v>
      </c>
    </row>
    <row r="17" spans="1:21" ht="15" x14ac:dyDescent="0.2">
      <c r="A17" s="11" t="s">
        <v>48</v>
      </c>
      <c r="B17" s="12" t="s">
        <v>49</v>
      </c>
      <c r="C17" s="12" t="s">
        <v>37</v>
      </c>
      <c r="D17" s="13">
        <v>0</v>
      </c>
      <c r="E17" s="13">
        <v>0</v>
      </c>
      <c r="F17" s="13">
        <v>0</v>
      </c>
      <c r="G17" s="12">
        <v>0</v>
      </c>
      <c r="H17" s="14">
        <v>0</v>
      </c>
      <c r="I17" s="14">
        <v>0</v>
      </c>
      <c r="J17" s="14">
        <v>1</v>
      </c>
      <c r="K17" s="12">
        <v>0</v>
      </c>
      <c r="L17" s="15">
        <v>0</v>
      </c>
      <c r="M17" s="16">
        <f t="shared" si="1"/>
        <v>1</v>
      </c>
      <c r="N17" s="17">
        <v>0</v>
      </c>
      <c r="O17" s="17">
        <v>0</v>
      </c>
      <c r="P17" s="12">
        <v>0</v>
      </c>
      <c r="Q17" s="18">
        <v>1</v>
      </c>
      <c r="R17" s="19">
        <v>0</v>
      </c>
      <c r="S17" s="16">
        <f t="shared" si="2"/>
        <v>1</v>
      </c>
      <c r="T17" s="30">
        <f t="shared" si="3"/>
        <v>2</v>
      </c>
      <c r="U17" s="32">
        <v>3</v>
      </c>
    </row>
    <row r="18" spans="1:21" ht="15" x14ac:dyDescent="0.2">
      <c r="A18" s="11" t="s">
        <v>50</v>
      </c>
      <c r="B18" s="12" t="s">
        <v>51</v>
      </c>
      <c r="C18" s="12" t="s">
        <v>37</v>
      </c>
      <c r="D18" s="13">
        <v>1</v>
      </c>
      <c r="E18" s="13">
        <v>1</v>
      </c>
      <c r="F18" s="13">
        <v>1</v>
      </c>
      <c r="G18" s="12">
        <v>0</v>
      </c>
      <c r="H18" s="14">
        <v>1</v>
      </c>
      <c r="I18" s="14">
        <v>1</v>
      </c>
      <c r="J18" s="14">
        <v>2</v>
      </c>
      <c r="K18" s="12">
        <v>0</v>
      </c>
      <c r="L18" s="15">
        <v>1</v>
      </c>
      <c r="M18" s="16">
        <f t="shared" si="1"/>
        <v>8</v>
      </c>
      <c r="N18" s="17">
        <v>3</v>
      </c>
      <c r="O18" s="17">
        <v>3</v>
      </c>
      <c r="P18" s="12">
        <v>0</v>
      </c>
      <c r="Q18" s="18">
        <v>0</v>
      </c>
      <c r="R18" s="19">
        <v>0</v>
      </c>
      <c r="S18" s="16">
        <f t="shared" si="2"/>
        <v>6</v>
      </c>
      <c r="T18" s="30">
        <f t="shared" si="3"/>
        <v>14</v>
      </c>
      <c r="U18" s="32">
        <v>6</v>
      </c>
    </row>
    <row r="19" spans="1:21" ht="15" x14ac:dyDescent="0.2">
      <c r="A19" s="11" t="s">
        <v>52</v>
      </c>
      <c r="B19" s="12" t="s">
        <v>53</v>
      </c>
      <c r="C19" s="12" t="s">
        <v>37</v>
      </c>
      <c r="D19" s="13">
        <v>0</v>
      </c>
      <c r="E19" s="13">
        <v>0</v>
      </c>
      <c r="F19" s="13">
        <v>1</v>
      </c>
      <c r="G19" s="12">
        <v>0</v>
      </c>
      <c r="H19" s="14">
        <v>0</v>
      </c>
      <c r="I19" s="14">
        <v>1</v>
      </c>
      <c r="J19" s="14">
        <v>2</v>
      </c>
      <c r="K19" s="12" t="s">
        <v>206</v>
      </c>
      <c r="L19" s="15">
        <v>0</v>
      </c>
      <c r="M19" s="16">
        <f t="shared" si="1"/>
        <v>4</v>
      </c>
      <c r="N19" s="17">
        <v>0</v>
      </c>
      <c r="O19" s="17">
        <v>1</v>
      </c>
      <c r="P19" s="12" t="s">
        <v>206</v>
      </c>
      <c r="Q19" s="18">
        <v>0</v>
      </c>
      <c r="R19" s="19">
        <v>0</v>
      </c>
      <c r="S19" s="16">
        <f t="shared" si="2"/>
        <v>1</v>
      </c>
      <c r="T19" s="30">
        <f t="shared" si="3"/>
        <v>5</v>
      </c>
      <c r="U19" s="32">
        <v>1</v>
      </c>
    </row>
    <row r="20" spans="1:21" ht="15" x14ac:dyDescent="0.2">
      <c r="A20" s="11" t="s">
        <v>54</v>
      </c>
      <c r="B20" s="12" t="s">
        <v>55</v>
      </c>
      <c r="C20" s="12" t="s">
        <v>37</v>
      </c>
      <c r="D20" s="13">
        <v>0</v>
      </c>
      <c r="E20" s="13">
        <v>0</v>
      </c>
      <c r="F20" s="13">
        <v>0</v>
      </c>
      <c r="G20" s="12">
        <v>0</v>
      </c>
      <c r="H20" s="14">
        <v>0</v>
      </c>
      <c r="I20" s="14">
        <v>0</v>
      </c>
      <c r="J20" s="14">
        <v>0</v>
      </c>
      <c r="K20" s="12">
        <v>0</v>
      </c>
      <c r="L20" s="15">
        <v>0</v>
      </c>
      <c r="M20" s="16">
        <f t="shared" si="1"/>
        <v>0</v>
      </c>
      <c r="N20" s="17">
        <v>0</v>
      </c>
      <c r="O20" s="17">
        <v>0</v>
      </c>
      <c r="P20" s="12">
        <v>0</v>
      </c>
      <c r="Q20" s="18">
        <v>0</v>
      </c>
      <c r="R20" s="19">
        <v>0</v>
      </c>
      <c r="S20" s="16">
        <f t="shared" si="2"/>
        <v>0</v>
      </c>
      <c r="T20" s="30">
        <f t="shared" si="3"/>
        <v>0</v>
      </c>
      <c r="U20" s="32">
        <v>1</v>
      </c>
    </row>
    <row r="21" spans="1:21" ht="15" x14ac:dyDescent="0.2">
      <c r="A21" s="11" t="s">
        <v>56</v>
      </c>
      <c r="B21" s="12" t="s">
        <v>57</v>
      </c>
      <c r="C21" s="12" t="s">
        <v>37</v>
      </c>
      <c r="D21" s="13">
        <v>0</v>
      </c>
      <c r="E21" s="13">
        <v>0</v>
      </c>
      <c r="F21" s="13">
        <v>1</v>
      </c>
      <c r="G21" s="12">
        <v>0</v>
      </c>
      <c r="H21" s="14">
        <v>0</v>
      </c>
      <c r="I21" s="14">
        <v>1</v>
      </c>
      <c r="J21" s="14">
        <v>1</v>
      </c>
      <c r="K21" s="12" t="s">
        <v>206</v>
      </c>
      <c r="L21" s="15">
        <v>0</v>
      </c>
      <c r="M21" s="16">
        <f t="shared" si="1"/>
        <v>3</v>
      </c>
      <c r="N21" s="17">
        <v>2</v>
      </c>
      <c r="O21" s="17">
        <v>2</v>
      </c>
      <c r="P21" s="12">
        <v>0</v>
      </c>
      <c r="Q21" s="18">
        <v>1</v>
      </c>
      <c r="R21" s="19">
        <v>0</v>
      </c>
      <c r="S21" s="16">
        <f t="shared" si="2"/>
        <v>5</v>
      </c>
      <c r="T21" s="30">
        <f t="shared" si="3"/>
        <v>8</v>
      </c>
      <c r="U21" s="32">
        <v>0</v>
      </c>
    </row>
    <row r="22" spans="1:21" ht="15" x14ac:dyDescent="0.2">
      <c r="A22" s="11" t="s">
        <v>58</v>
      </c>
      <c r="B22" s="12" t="s">
        <v>59</v>
      </c>
      <c r="C22" s="12" t="s">
        <v>37</v>
      </c>
      <c r="D22" s="13">
        <v>0</v>
      </c>
      <c r="E22" s="13">
        <v>1</v>
      </c>
      <c r="F22" s="13">
        <v>1</v>
      </c>
      <c r="G22" s="12" t="s">
        <v>206</v>
      </c>
      <c r="H22" s="14">
        <v>1</v>
      </c>
      <c r="I22" s="14">
        <v>0</v>
      </c>
      <c r="J22" s="14">
        <v>0</v>
      </c>
      <c r="K22" s="12" t="s">
        <v>205</v>
      </c>
      <c r="L22" s="15">
        <v>0</v>
      </c>
      <c r="M22" s="16">
        <f t="shared" si="1"/>
        <v>3</v>
      </c>
      <c r="N22" s="17">
        <v>2</v>
      </c>
      <c r="O22" s="17">
        <v>2</v>
      </c>
      <c r="P22" s="12">
        <v>0</v>
      </c>
      <c r="Q22" s="18">
        <v>1</v>
      </c>
      <c r="R22" s="19">
        <v>0</v>
      </c>
      <c r="S22" s="16">
        <f t="shared" si="2"/>
        <v>5</v>
      </c>
      <c r="T22" s="30">
        <f t="shared" si="3"/>
        <v>8</v>
      </c>
      <c r="U22" s="32">
        <v>3</v>
      </c>
    </row>
    <row r="23" spans="1:21" ht="15" x14ac:dyDescent="0.2">
      <c r="A23" s="11" t="s">
        <v>60</v>
      </c>
      <c r="B23" s="12" t="s">
        <v>61</v>
      </c>
      <c r="C23" s="12" t="s">
        <v>37</v>
      </c>
      <c r="D23" s="13">
        <v>0</v>
      </c>
      <c r="E23" s="13">
        <v>0</v>
      </c>
      <c r="F23" s="13">
        <v>0</v>
      </c>
      <c r="G23" s="12">
        <v>0</v>
      </c>
      <c r="H23" s="14">
        <v>0</v>
      </c>
      <c r="I23" s="14">
        <v>1</v>
      </c>
      <c r="J23" s="14">
        <v>1</v>
      </c>
      <c r="K23" s="12" t="s">
        <v>206</v>
      </c>
      <c r="L23" s="15">
        <v>0</v>
      </c>
      <c r="M23" s="16">
        <f t="shared" si="1"/>
        <v>2</v>
      </c>
      <c r="N23" s="17">
        <v>3</v>
      </c>
      <c r="O23" s="17">
        <v>3</v>
      </c>
      <c r="P23" s="12">
        <v>0</v>
      </c>
      <c r="Q23" s="18">
        <v>1</v>
      </c>
      <c r="R23" s="19">
        <v>0</v>
      </c>
      <c r="S23" s="16">
        <f t="shared" si="2"/>
        <v>7</v>
      </c>
      <c r="T23" s="30">
        <f t="shared" si="3"/>
        <v>9</v>
      </c>
      <c r="U23" s="32">
        <v>2</v>
      </c>
    </row>
    <row r="24" spans="1:21" ht="15" x14ac:dyDescent="0.2">
      <c r="A24" s="11" t="s">
        <v>62</v>
      </c>
      <c r="B24" s="12" t="s">
        <v>63</v>
      </c>
      <c r="C24" s="12" t="s">
        <v>37</v>
      </c>
      <c r="D24" s="13">
        <v>0</v>
      </c>
      <c r="E24" s="13">
        <v>1</v>
      </c>
      <c r="F24" s="13">
        <v>1</v>
      </c>
      <c r="G24" s="12" t="s">
        <v>206</v>
      </c>
      <c r="H24" s="14">
        <v>1</v>
      </c>
      <c r="I24" s="14">
        <v>1</v>
      </c>
      <c r="J24" s="14">
        <v>2</v>
      </c>
      <c r="K24" s="12">
        <v>0</v>
      </c>
      <c r="L24" s="15">
        <v>0</v>
      </c>
      <c r="M24" s="16">
        <f t="shared" si="1"/>
        <v>6</v>
      </c>
      <c r="N24" s="17">
        <v>2</v>
      </c>
      <c r="O24" s="17">
        <v>2</v>
      </c>
      <c r="P24" s="12">
        <v>0</v>
      </c>
      <c r="Q24" s="18">
        <v>1</v>
      </c>
      <c r="R24" s="19">
        <v>0</v>
      </c>
      <c r="S24" s="16">
        <f t="shared" si="2"/>
        <v>5</v>
      </c>
      <c r="T24" s="30">
        <f t="shared" si="3"/>
        <v>11</v>
      </c>
      <c r="U24" s="32">
        <v>1</v>
      </c>
    </row>
    <row r="25" spans="1:21" ht="15" x14ac:dyDescent="0.2">
      <c r="A25" s="11" t="s">
        <v>64</v>
      </c>
      <c r="B25" s="12" t="s">
        <v>65</v>
      </c>
      <c r="C25" s="12" t="s">
        <v>37</v>
      </c>
      <c r="D25" s="13">
        <v>0</v>
      </c>
      <c r="E25" s="13">
        <v>0</v>
      </c>
      <c r="F25" s="13">
        <v>0</v>
      </c>
      <c r="G25" s="12">
        <v>0</v>
      </c>
      <c r="H25" s="14">
        <v>0</v>
      </c>
      <c r="I25" s="14">
        <v>0</v>
      </c>
      <c r="J25" s="14">
        <v>1</v>
      </c>
      <c r="K25" s="12">
        <v>0</v>
      </c>
      <c r="L25" s="15">
        <v>0</v>
      </c>
      <c r="M25" s="16">
        <f t="shared" si="1"/>
        <v>1</v>
      </c>
      <c r="N25" s="17">
        <v>1</v>
      </c>
      <c r="O25" s="17">
        <v>1</v>
      </c>
      <c r="P25" s="12">
        <v>0</v>
      </c>
      <c r="Q25" s="18">
        <v>0</v>
      </c>
      <c r="R25" s="19">
        <v>0</v>
      </c>
      <c r="S25" s="16">
        <f t="shared" si="2"/>
        <v>2</v>
      </c>
      <c r="T25" s="30">
        <f t="shared" si="3"/>
        <v>3</v>
      </c>
      <c r="U25" s="32">
        <v>0</v>
      </c>
    </row>
    <row r="26" spans="1:21" ht="15" x14ac:dyDescent="0.2">
      <c r="A26" s="11" t="s">
        <v>66</v>
      </c>
      <c r="B26" s="12" t="s">
        <v>67</v>
      </c>
      <c r="C26" s="12" t="s">
        <v>37</v>
      </c>
      <c r="D26" s="13">
        <v>0</v>
      </c>
      <c r="E26" s="13">
        <v>0</v>
      </c>
      <c r="F26" s="13">
        <v>0</v>
      </c>
      <c r="G26" s="12">
        <v>0</v>
      </c>
      <c r="H26" s="14">
        <v>0</v>
      </c>
      <c r="I26" s="14">
        <v>0</v>
      </c>
      <c r="J26" s="14">
        <v>1</v>
      </c>
      <c r="K26" s="12">
        <v>0</v>
      </c>
      <c r="L26" s="15">
        <v>0</v>
      </c>
      <c r="M26" s="16">
        <f t="shared" si="1"/>
        <v>1</v>
      </c>
      <c r="N26" s="17">
        <v>2</v>
      </c>
      <c r="O26" s="17">
        <v>1</v>
      </c>
      <c r="P26" s="12" t="s">
        <v>205</v>
      </c>
      <c r="Q26" s="18">
        <v>1</v>
      </c>
      <c r="R26" s="19">
        <v>0</v>
      </c>
      <c r="S26" s="16">
        <f t="shared" si="2"/>
        <v>4</v>
      </c>
      <c r="T26" s="30">
        <f t="shared" si="3"/>
        <v>5</v>
      </c>
      <c r="U26" s="32">
        <v>6</v>
      </c>
    </row>
    <row r="27" spans="1:21" ht="15" x14ac:dyDescent="0.2">
      <c r="A27" s="11" t="s">
        <v>68</v>
      </c>
      <c r="B27" s="12" t="s">
        <v>69</v>
      </c>
      <c r="C27" s="12" t="s">
        <v>37</v>
      </c>
      <c r="D27" s="13">
        <v>1</v>
      </c>
      <c r="E27" s="13">
        <v>1</v>
      </c>
      <c r="F27" s="13">
        <v>1</v>
      </c>
      <c r="G27" s="12">
        <v>0</v>
      </c>
      <c r="H27" s="14">
        <v>0</v>
      </c>
      <c r="I27" s="14">
        <v>0</v>
      </c>
      <c r="J27" s="14">
        <v>1</v>
      </c>
      <c r="K27" s="12">
        <v>0</v>
      </c>
      <c r="L27" s="15">
        <v>1</v>
      </c>
      <c r="M27" s="16">
        <f t="shared" si="1"/>
        <v>5</v>
      </c>
      <c r="N27" s="17">
        <v>2</v>
      </c>
      <c r="O27" s="17">
        <v>2</v>
      </c>
      <c r="P27" s="12">
        <v>0</v>
      </c>
      <c r="Q27" s="18">
        <v>1</v>
      </c>
      <c r="R27" s="19">
        <v>0</v>
      </c>
      <c r="S27" s="16">
        <f t="shared" si="2"/>
        <v>5</v>
      </c>
      <c r="T27" s="30">
        <f t="shared" si="3"/>
        <v>10</v>
      </c>
      <c r="U27" s="32">
        <v>2</v>
      </c>
    </row>
    <row r="28" spans="1:21" ht="15" x14ac:dyDescent="0.2">
      <c r="A28" s="11" t="s">
        <v>70</v>
      </c>
      <c r="B28" s="12" t="s">
        <v>71</v>
      </c>
      <c r="C28" s="12" t="s">
        <v>37</v>
      </c>
      <c r="D28" s="13">
        <v>1</v>
      </c>
      <c r="E28" s="13">
        <v>1</v>
      </c>
      <c r="F28" s="13">
        <v>1</v>
      </c>
      <c r="G28" s="12">
        <v>0</v>
      </c>
      <c r="H28" s="14">
        <v>1</v>
      </c>
      <c r="I28" s="14">
        <v>1</v>
      </c>
      <c r="J28" s="14">
        <v>1</v>
      </c>
      <c r="K28" s="12">
        <v>0</v>
      </c>
      <c r="L28" s="15">
        <v>0</v>
      </c>
      <c r="M28" s="16">
        <f t="shared" si="1"/>
        <v>6</v>
      </c>
      <c r="N28" s="17">
        <v>1</v>
      </c>
      <c r="O28" s="17">
        <v>1</v>
      </c>
      <c r="P28" s="12">
        <v>0</v>
      </c>
      <c r="Q28" s="18">
        <v>1</v>
      </c>
      <c r="R28" s="19">
        <v>0</v>
      </c>
      <c r="S28" s="16">
        <f t="shared" si="2"/>
        <v>3</v>
      </c>
      <c r="T28" s="30">
        <f t="shared" si="3"/>
        <v>9</v>
      </c>
      <c r="U28" s="32">
        <v>1</v>
      </c>
    </row>
    <row r="29" spans="1:21" ht="15" x14ac:dyDescent="0.2">
      <c r="A29" s="11" t="s">
        <v>72</v>
      </c>
      <c r="B29" s="12" t="s">
        <v>73</v>
      </c>
      <c r="C29" s="12" t="s">
        <v>37</v>
      </c>
      <c r="D29" s="13">
        <v>1</v>
      </c>
      <c r="E29" s="13">
        <v>0</v>
      </c>
      <c r="F29" s="13">
        <v>1</v>
      </c>
      <c r="G29" s="12" t="s">
        <v>205</v>
      </c>
      <c r="H29" s="14">
        <v>1</v>
      </c>
      <c r="I29" s="14">
        <v>1</v>
      </c>
      <c r="J29" s="14">
        <v>2</v>
      </c>
      <c r="K29" s="12">
        <v>0</v>
      </c>
      <c r="L29" s="15">
        <v>0</v>
      </c>
      <c r="M29" s="16">
        <f t="shared" si="1"/>
        <v>6</v>
      </c>
      <c r="N29" s="17">
        <v>1</v>
      </c>
      <c r="O29" s="17">
        <v>1</v>
      </c>
      <c r="P29" s="12">
        <v>0</v>
      </c>
      <c r="Q29" s="18">
        <v>0</v>
      </c>
      <c r="R29" s="19">
        <v>0</v>
      </c>
      <c r="S29" s="16">
        <f t="shared" si="2"/>
        <v>2</v>
      </c>
      <c r="T29" s="30">
        <f t="shared" si="3"/>
        <v>8</v>
      </c>
      <c r="U29" s="32">
        <v>2</v>
      </c>
    </row>
    <row r="30" spans="1:21" ht="15" x14ac:dyDescent="0.2">
      <c r="A30" s="11" t="s">
        <v>74</v>
      </c>
      <c r="B30" s="12" t="s">
        <v>75</v>
      </c>
      <c r="C30" s="12" t="s">
        <v>37</v>
      </c>
      <c r="D30" s="13">
        <v>1</v>
      </c>
      <c r="E30" s="13">
        <v>0</v>
      </c>
      <c r="F30" s="13">
        <v>0</v>
      </c>
      <c r="G30" s="12" t="s">
        <v>205</v>
      </c>
      <c r="H30" s="14">
        <v>0</v>
      </c>
      <c r="I30" s="14">
        <v>0</v>
      </c>
      <c r="J30" s="14">
        <v>1</v>
      </c>
      <c r="K30" s="12">
        <v>0</v>
      </c>
      <c r="L30" s="15">
        <v>0</v>
      </c>
      <c r="M30" s="16">
        <f t="shared" si="1"/>
        <v>2</v>
      </c>
      <c r="N30" s="17">
        <v>2</v>
      </c>
      <c r="O30" s="17">
        <v>2</v>
      </c>
      <c r="P30" s="12">
        <v>0</v>
      </c>
      <c r="Q30" s="18">
        <v>1</v>
      </c>
      <c r="R30" s="19">
        <v>0</v>
      </c>
      <c r="S30" s="16">
        <f t="shared" si="2"/>
        <v>5</v>
      </c>
      <c r="T30" s="30">
        <f t="shared" si="3"/>
        <v>7</v>
      </c>
      <c r="U30" s="32">
        <v>4</v>
      </c>
    </row>
    <row r="31" spans="1:21" ht="15" x14ac:dyDescent="0.2">
      <c r="A31" s="11" t="s">
        <v>76</v>
      </c>
      <c r="B31" s="12" t="s">
        <v>77</v>
      </c>
      <c r="C31" s="12" t="s">
        <v>37</v>
      </c>
      <c r="D31" s="13">
        <v>1</v>
      </c>
      <c r="E31" s="13">
        <v>1</v>
      </c>
      <c r="F31" s="13">
        <v>1</v>
      </c>
      <c r="G31" s="12">
        <v>0</v>
      </c>
      <c r="H31" s="14">
        <v>1</v>
      </c>
      <c r="I31" s="14">
        <v>1</v>
      </c>
      <c r="J31" s="14">
        <v>2</v>
      </c>
      <c r="K31" s="12">
        <v>0</v>
      </c>
      <c r="L31" s="15">
        <v>1</v>
      </c>
      <c r="M31" s="16">
        <f t="shared" si="1"/>
        <v>8</v>
      </c>
      <c r="N31" s="17">
        <v>0</v>
      </c>
      <c r="O31" s="17">
        <v>2</v>
      </c>
      <c r="P31" s="12" t="s">
        <v>207</v>
      </c>
      <c r="Q31" s="18">
        <v>0</v>
      </c>
      <c r="R31" s="19">
        <v>0</v>
      </c>
      <c r="S31" s="16">
        <f t="shared" si="2"/>
        <v>2</v>
      </c>
      <c r="T31" s="30">
        <f t="shared" si="3"/>
        <v>10</v>
      </c>
      <c r="U31" s="32">
        <v>0</v>
      </c>
    </row>
    <row r="32" spans="1:21" ht="15" x14ac:dyDescent="0.2">
      <c r="A32" s="11" t="s">
        <v>78</v>
      </c>
      <c r="B32" s="12" t="s">
        <v>79</v>
      </c>
      <c r="C32" s="12" t="s">
        <v>37</v>
      </c>
      <c r="D32" s="13">
        <v>1</v>
      </c>
      <c r="E32" s="13">
        <v>1</v>
      </c>
      <c r="F32" s="13">
        <v>1</v>
      </c>
      <c r="G32" s="12">
        <v>0</v>
      </c>
      <c r="H32" s="14">
        <v>1</v>
      </c>
      <c r="I32" s="14">
        <v>0</v>
      </c>
      <c r="J32" s="14">
        <v>1</v>
      </c>
      <c r="K32" s="12" t="s">
        <v>205</v>
      </c>
      <c r="L32" s="15">
        <v>0</v>
      </c>
      <c r="M32" s="16">
        <f t="shared" si="1"/>
        <v>5</v>
      </c>
      <c r="N32" s="17">
        <v>2</v>
      </c>
      <c r="O32" s="17">
        <v>2</v>
      </c>
      <c r="P32" s="12">
        <v>0</v>
      </c>
      <c r="Q32" s="18">
        <v>1</v>
      </c>
      <c r="R32" s="19">
        <v>0</v>
      </c>
      <c r="S32" s="16">
        <f t="shared" si="2"/>
        <v>5</v>
      </c>
      <c r="T32" s="30">
        <f t="shared" si="3"/>
        <v>10</v>
      </c>
      <c r="U32" s="32">
        <v>4</v>
      </c>
    </row>
    <row r="33" spans="1:21" ht="15" x14ac:dyDescent="0.2">
      <c r="A33" s="11" t="s">
        <v>80</v>
      </c>
      <c r="B33" s="12" t="s">
        <v>81</v>
      </c>
      <c r="C33" s="12" t="s">
        <v>37</v>
      </c>
      <c r="D33" s="13">
        <v>2</v>
      </c>
      <c r="E33" s="13">
        <v>2</v>
      </c>
      <c r="F33" s="13">
        <v>0</v>
      </c>
      <c r="G33" s="12">
        <v>0</v>
      </c>
      <c r="H33" s="14">
        <v>0</v>
      </c>
      <c r="I33" s="14">
        <v>0</v>
      </c>
      <c r="J33" s="14">
        <v>1</v>
      </c>
      <c r="K33" s="12">
        <v>0</v>
      </c>
      <c r="L33" s="15">
        <v>1</v>
      </c>
      <c r="M33" s="16">
        <f t="shared" si="1"/>
        <v>6</v>
      </c>
      <c r="N33" s="17">
        <v>0</v>
      </c>
      <c r="O33" s="17">
        <v>1</v>
      </c>
      <c r="P33" s="12" t="s">
        <v>206</v>
      </c>
      <c r="Q33" s="18">
        <v>0</v>
      </c>
      <c r="R33" s="19">
        <v>0</v>
      </c>
      <c r="S33" s="16">
        <f t="shared" si="2"/>
        <v>1</v>
      </c>
      <c r="T33" s="30">
        <f t="shared" si="3"/>
        <v>7</v>
      </c>
      <c r="U33" s="32">
        <v>1</v>
      </c>
    </row>
    <row r="34" spans="1:21" ht="15" x14ac:dyDescent="0.2">
      <c r="A34" s="11" t="s">
        <v>82</v>
      </c>
      <c r="B34" s="12" t="s">
        <v>83</v>
      </c>
      <c r="C34" s="12" t="s">
        <v>37</v>
      </c>
      <c r="D34" s="13">
        <v>1</v>
      </c>
      <c r="E34" s="13">
        <v>2</v>
      </c>
      <c r="F34" s="13">
        <v>0</v>
      </c>
      <c r="G34" s="12" t="s">
        <v>206</v>
      </c>
      <c r="H34" s="14">
        <v>0</v>
      </c>
      <c r="I34" s="14">
        <v>1</v>
      </c>
      <c r="J34" s="14">
        <v>1</v>
      </c>
      <c r="K34" s="12" t="s">
        <v>206</v>
      </c>
      <c r="L34" s="15">
        <v>0</v>
      </c>
      <c r="M34" s="16">
        <f t="shared" si="1"/>
        <v>5</v>
      </c>
      <c r="N34" s="17">
        <v>2</v>
      </c>
      <c r="O34" s="17">
        <v>3</v>
      </c>
      <c r="P34" s="12" t="s">
        <v>206</v>
      </c>
      <c r="Q34" s="18">
        <v>0</v>
      </c>
      <c r="R34" s="19">
        <v>0</v>
      </c>
      <c r="S34" s="16">
        <f t="shared" si="2"/>
        <v>5</v>
      </c>
      <c r="T34" s="30">
        <f t="shared" si="3"/>
        <v>10</v>
      </c>
      <c r="U34" s="32">
        <v>3</v>
      </c>
    </row>
    <row r="35" spans="1:21" ht="15" x14ac:dyDescent="0.2">
      <c r="A35" s="11" t="s">
        <v>84</v>
      </c>
      <c r="B35" s="12" t="s">
        <v>85</v>
      </c>
      <c r="C35" s="12" t="s">
        <v>37</v>
      </c>
      <c r="D35" s="13">
        <v>3</v>
      </c>
      <c r="E35" s="13">
        <v>2</v>
      </c>
      <c r="F35" s="13">
        <v>1</v>
      </c>
      <c r="G35" s="12" t="s">
        <v>205</v>
      </c>
      <c r="H35" s="14">
        <v>1</v>
      </c>
      <c r="I35" s="14">
        <v>1</v>
      </c>
      <c r="J35" s="14">
        <v>1</v>
      </c>
      <c r="K35" s="12">
        <v>0</v>
      </c>
      <c r="L35" s="15">
        <v>0</v>
      </c>
      <c r="M35" s="16">
        <f t="shared" si="1"/>
        <v>9</v>
      </c>
      <c r="N35" s="17">
        <v>3</v>
      </c>
      <c r="O35" s="17">
        <v>3</v>
      </c>
      <c r="P35" s="12">
        <v>0</v>
      </c>
      <c r="Q35" s="18">
        <v>1</v>
      </c>
      <c r="R35" s="19">
        <v>0</v>
      </c>
      <c r="S35" s="16">
        <f t="shared" si="2"/>
        <v>7</v>
      </c>
      <c r="T35" s="30">
        <f t="shared" si="3"/>
        <v>16</v>
      </c>
      <c r="U35" s="32">
        <v>0</v>
      </c>
    </row>
    <row r="36" spans="1:21" ht="15" x14ac:dyDescent="0.2">
      <c r="A36" s="11" t="s">
        <v>86</v>
      </c>
      <c r="B36" s="12" t="s">
        <v>87</v>
      </c>
      <c r="C36" s="12" t="s">
        <v>37</v>
      </c>
      <c r="D36" s="13">
        <v>1</v>
      </c>
      <c r="E36" s="13">
        <v>2</v>
      </c>
      <c r="F36" s="13">
        <v>1</v>
      </c>
      <c r="G36" s="12" t="s">
        <v>206</v>
      </c>
      <c r="H36" s="14">
        <v>1</v>
      </c>
      <c r="I36" s="14">
        <v>1</v>
      </c>
      <c r="J36" s="14">
        <v>2</v>
      </c>
      <c r="K36" s="12">
        <v>0</v>
      </c>
      <c r="L36" s="15">
        <v>0</v>
      </c>
      <c r="M36" s="16">
        <f t="shared" si="1"/>
        <v>8</v>
      </c>
      <c r="N36" s="17">
        <v>2</v>
      </c>
      <c r="O36" s="17">
        <v>2</v>
      </c>
      <c r="P36" s="12">
        <v>0</v>
      </c>
      <c r="Q36" s="18">
        <v>0</v>
      </c>
      <c r="R36" s="19">
        <v>0</v>
      </c>
      <c r="S36" s="16">
        <f t="shared" si="2"/>
        <v>4</v>
      </c>
      <c r="T36" s="30">
        <f t="shared" si="3"/>
        <v>12</v>
      </c>
      <c r="U36" s="32">
        <v>2</v>
      </c>
    </row>
    <row r="37" spans="1:21" ht="15" x14ac:dyDescent="0.2">
      <c r="A37" s="11" t="s">
        <v>88</v>
      </c>
      <c r="B37" s="12" t="s">
        <v>89</v>
      </c>
      <c r="C37" s="12" t="s">
        <v>37</v>
      </c>
      <c r="D37" s="13">
        <v>3</v>
      </c>
      <c r="E37" s="13">
        <v>3</v>
      </c>
      <c r="F37" s="13">
        <v>1</v>
      </c>
      <c r="G37" s="12">
        <v>0</v>
      </c>
      <c r="H37" s="14">
        <v>1</v>
      </c>
      <c r="I37" s="14">
        <v>1</v>
      </c>
      <c r="J37" s="14">
        <v>2</v>
      </c>
      <c r="K37" s="12">
        <v>0</v>
      </c>
      <c r="L37" s="15">
        <v>1</v>
      </c>
      <c r="M37" s="16">
        <f t="shared" si="1"/>
        <v>12</v>
      </c>
      <c r="N37" s="17">
        <v>3</v>
      </c>
      <c r="O37" s="17">
        <v>3</v>
      </c>
      <c r="P37" s="12">
        <v>0</v>
      </c>
      <c r="Q37" s="18">
        <v>1</v>
      </c>
      <c r="R37" s="19">
        <v>0</v>
      </c>
      <c r="S37" s="16">
        <f t="shared" si="2"/>
        <v>7</v>
      </c>
      <c r="T37" s="30">
        <f t="shared" si="3"/>
        <v>19</v>
      </c>
      <c r="U37" s="32">
        <v>3</v>
      </c>
    </row>
    <row r="38" spans="1:21" ht="15" x14ac:dyDescent="0.2">
      <c r="A38" s="11" t="s">
        <v>90</v>
      </c>
      <c r="B38" s="12" t="s">
        <v>91</v>
      </c>
      <c r="C38" s="12" t="s">
        <v>92</v>
      </c>
      <c r="D38" s="13">
        <v>0</v>
      </c>
      <c r="E38" s="13">
        <v>1</v>
      </c>
      <c r="F38" s="13">
        <v>0</v>
      </c>
      <c r="G38" s="12" t="s">
        <v>206</v>
      </c>
      <c r="H38" s="14">
        <v>0</v>
      </c>
      <c r="I38" s="14">
        <v>0</v>
      </c>
      <c r="J38" s="14">
        <v>1</v>
      </c>
      <c r="K38" s="12">
        <v>0</v>
      </c>
      <c r="L38" s="15">
        <v>0</v>
      </c>
      <c r="M38" s="16">
        <f t="shared" si="1"/>
        <v>2</v>
      </c>
      <c r="N38" s="17">
        <v>3</v>
      </c>
      <c r="O38" s="17">
        <v>2</v>
      </c>
      <c r="P38" s="12" t="s">
        <v>205</v>
      </c>
      <c r="Q38" s="18">
        <v>1</v>
      </c>
      <c r="R38" s="19">
        <v>0</v>
      </c>
      <c r="S38" s="16">
        <f t="shared" si="2"/>
        <v>6</v>
      </c>
      <c r="T38" s="30">
        <f t="shared" si="3"/>
        <v>8</v>
      </c>
      <c r="U38" s="32">
        <v>1</v>
      </c>
    </row>
    <row r="39" spans="1:21" ht="15" x14ac:dyDescent="0.2">
      <c r="A39" s="11" t="s">
        <v>93</v>
      </c>
      <c r="B39" s="12" t="s">
        <v>94</v>
      </c>
      <c r="C39" s="12" t="s">
        <v>92</v>
      </c>
      <c r="D39" s="13">
        <v>2</v>
      </c>
      <c r="E39" s="13">
        <v>2</v>
      </c>
      <c r="F39" s="13">
        <v>0</v>
      </c>
      <c r="G39" s="12">
        <v>0</v>
      </c>
      <c r="H39" s="14">
        <v>0</v>
      </c>
      <c r="I39" s="14">
        <v>0</v>
      </c>
      <c r="J39" s="14">
        <v>1</v>
      </c>
      <c r="K39" s="12">
        <v>0</v>
      </c>
      <c r="L39" s="15">
        <v>0</v>
      </c>
      <c r="M39" s="16">
        <f t="shared" si="1"/>
        <v>5</v>
      </c>
      <c r="N39" s="17">
        <v>2</v>
      </c>
      <c r="O39" s="17">
        <v>2</v>
      </c>
      <c r="P39" s="12">
        <v>0</v>
      </c>
      <c r="Q39" s="18">
        <v>0</v>
      </c>
      <c r="R39" s="19">
        <v>0</v>
      </c>
      <c r="S39" s="16">
        <f t="shared" si="2"/>
        <v>4</v>
      </c>
      <c r="T39" s="30">
        <f t="shared" si="3"/>
        <v>9</v>
      </c>
      <c r="U39" s="32">
        <v>1</v>
      </c>
    </row>
    <row r="40" spans="1:21" ht="15" x14ac:dyDescent="0.2">
      <c r="A40" s="11" t="s">
        <v>95</v>
      </c>
      <c r="B40" s="12" t="s">
        <v>96</v>
      </c>
      <c r="C40" s="12" t="s">
        <v>92</v>
      </c>
      <c r="D40" s="13">
        <v>0</v>
      </c>
      <c r="E40" s="13">
        <v>1</v>
      </c>
      <c r="F40" s="13">
        <v>0</v>
      </c>
      <c r="G40" s="12" t="s">
        <v>206</v>
      </c>
      <c r="H40" s="14">
        <v>0</v>
      </c>
      <c r="I40" s="14">
        <v>0</v>
      </c>
      <c r="J40" s="14">
        <v>1</v>
      </c>
      <c r="K40" s="12">
        <v>0</v>
      </c>
      <c r="L40" s="15">
        <v>0</v>
      </c>
      <c r="M40" s="16">
        <f t="shared" si="1"/>
        <v>2</v>
      </c>
      <c r="N40" s="17">
        <v>1</v>
      </c>
      <c r="O40" s="17">
        <v>1</v>
      </c>
      <c r="P40" s="12">
        <v>0</v>
      </c>
      <c r="Q40" s="18">
        <v>1</v>
      </c>
      <c r="R40" s="19">
        <v>1</v>
      </c>
      <c r="S40" s="16">
        <f t="shared" si="2"/>
        <v>4</v>
      </c>
      <c r="T40" s="30">
        <f t="shared" si="3"/>
        <v>6</v>
      </c>
      <c r="U40" s="32">
        <v>0</v>
      </c>
    </row>
    <row r="41" spans="1:21" ht="15" x14ac:dyDescent="0.2">
      <c r="A41" s="11" t="s">
        <v>97</v>
      </c>
      <c r="B41" s="12" t="s">
        <v>98</v>
      </c>
      <c r="C41" s="12" t="s">
        <v>92</v>
      </c>
      <c r="D41" s="13">
        <v>3</v>
      </c>
      <c r="E41" s="13">
        <v>2</v>
      </c>
      <c r="F41" s="13">
        <v>1</v>
      </c>
      <c r="G41" s="12" t="s">
        <v>205</v>
      </c>
      <c r="H41" s="14">
        <v>0</v>
      </c>
      <c r="I41" s="14">
        <v>0</v>
      </c>
      <c r="J41" s="14">
        <v>1</v>
      </c>
      <c r="K41" s="12">
        <v>0</v>
      </c>
      <c r="L41" s="15">
        <v>1</v>
      </c>
      <c r="M41" s="16">
        <f t="shared" si="1"/>
        <v>8</v>
      </c>
      <c r="N41" s="17">
        <v>2</v>
      </c>
      <c r="O41" s="17">
        <v>1</v>
      </c>
      <c r="P41" s="12" t="s">
        <v>205</v>
      </c>
      <c r="Q41" s="18">
        <v>1</v>
      </c>
      <c r="R41" s="19">
        <v>0</v>
      </c>
      <c r="S41" s="16">
        <f t="shared" si="2"/>
        <v>4</v>
      </c>
      <c r="T41" s="30">
        <f t="shared" si="3"/>
        <v>12</v>
      </c>
      <c r="U41" s="32">
        <v>2</v>
      </c>
    </row>
    <row r="42" spans="1:21" ht="15" x14ac:dyDescent="0.2">
      <c r="A42" s="11" t="s">
        <v>99</v>
      </c>
      <c r="B42" s="12" t="s">
        <v>100</v>
      </c>
      <c r="C42" s="12" t="s">
        <v>92</v>
      </c>
      <c r="D42" s="13">
        <v>1</v>
      </c>
      <c r="E42" s="13">
        <v>1</v>
      </c>
      <c r="F42" s="13">
        <v>1</v>
      </c>
      <c r="G42" s="12">
        <v>0</v>
      </c>
      <c r="H42" s="14">
        <v>1</v>
      </c>
      <c r="I42" s="14">
        <v>1</v>
      </c>
      <c r="J42" s="14">
        <v>0</v>
      </c>
      <c r="K42" s="12">
        <v>0</v>
      </c>
      <c r="L42" s="15">
        <v>1</v>
      </c>
      <c r="M42" s="16">
        <f t="shared" si="1"/>
        <v>6</v>
      </c>
      <c r="N42" s="17">
        <v>3</v>
      </c>
      <c r="O42" s="17">
        <v>2</v>
      </c>
      <c r="P42" s="12" t="s">
        <v>205</v>
      </c>
      <c r="Q42" s="18">
        <v>0</v>
      </c>
      <c r="R42" s="19">
        <v>0</v>
      </c>
      <c r="S42" s="16">
        <f t="shared" si="2"/>
        <v>5</v>
      </c>
      <c r="T42" s="30">
        <f t="shared" si="3"/>
        <v>11</v>
      </c>
      <c r="U42" s="32">
        <v>5</v>
      </c>
    </row>
    <row r="43" spans="1:21" ht="15" x14ac:dyDescent="0.2">
      <c r="A43" s="11" t="s">
        <v>101</v>
      </c>
      <c r="B43" s="12" t="s">
        <v>102</v>
      </c>
      <c r="C43" s="12" t="s">
        <v>92</v>
      </c>
      <c r="D43" s="13">
        <v>0</v>
      </c>
      <c r="E43" s="13">
        <v>0</v>
      </c>
      <c r="F43" s="13">
        <v>0</v>
      </c>
      <c r="G43" s="12">
        <v>0</v>
      </c>
      <c r="H43" s="14">
        <v>0</v>
      </c>
      <c r="I43" s="14">
        <v>0</v>
      </c>
      <c r="J43" s="14">
        <v>0</v>
      </c>
      <c r="K43" s="12">
        <v>0</v>
      </c>
      <c r="L43" s="15">
        <v>0</v>
      </c>
      <c r="M43" s="16">
        <f t="shared" si="1"/>
        <v>0</v>
      </c>
      <c r="N43" s="17">
        <v>3</v>
      </c>
      <c r="O43" s="17">
        <v>3</v>
      </c>
      <c r="P43" s="12">
        <v>0</v>
      </c>
      <c r="Q43" s="18">
        <v>1</v>
      </c>
      <c r="R43" s="19">
        <v>1</v>
      </c>
      <c r="S43" s="16">
        <f t="shared" si="2"/>
        <v>8</v>
      </c>
      <c r="T43" s="30">
        <f t="shared" si="3"/>
        <v>8</v>
      </c>
      <c r="U43" s="32">
        <v>0</v>
      </c>
    </row>
    <row r="44" spans="1:21" ht="15" x14ac:dyDescent="0.2">
      <c r="A44" s="11" t="s">
        <v>103</v>
      </c>
      <c r="B44" s="12" t="s">
        <v>104</v>
      </c>
      <c r="C44" s="12" t="s">
        <v>92</v>
      </c>
      <c r="D44" s="13">
        <v>0</v>
      </c>
      <c r="E44" s="13">
        <v>1</v>
      </c>
      <c r="F44" s="13">
        <v>0</v>
      </c>
      <c r="G44" s="12" t="s">
        <v>206</v>
      </c>
      <c r="H44" s="14">
        <v>1</v>
      </c>
      <c r="I44" s="14">
        <v>1</v>
      </c>
      <c r="J44" s="14">
        <v>1</v>
      </c>
      <c r="K44" s="12">
        <v>0</v>
      </c>
      <c r="L44" s="15">
        <v>0</v>
      </c>
      <c r="M44" s="16">
        <f t="shared" si="1"/>
        <v>4</v>
      </c>
      <c r="N44" s="17">
        <v>0</v>
      </c>
      <c r="O44" s="17">
        <v>0</v>
      </c>
      <c r="P44" s="12">
        <v>0</v>
      </c>
      <c r="Q44" s="18">
        <v>0</v>
      </c>
      <c r="R44" s="19">
        <v>0</v>
      </c>
      <c r="S44" s="16">
        <f t="shared" si="2"/>
        <v>0</v>
      </c>
      <c r="T44" s="30">
        <f t="shared" si="3"/>
        <v>4</v>
      </c>
      <c r="U44" s="32">
        <v>1</v>
      </c>
    </row>
    <row r="45" spans="1:21" ht="15" x14ac:dyDescent="0.2">
      <c r="A45" s="11" t="s">
        <v>105</v>
      </c>
      <c r="B45" s="12" t="s">
        <v>106</v>
      </c>
      <c r="C45" s="12" t="s">
        <v>92</v>
      </c>
      <c r="D45" s="13">
        <v>1</v>
      </c>
      <c r="E45" s="13">
        <v>2</v>
      </c>
      <c r="F45" s="13">
        <v>1</v>
      </c>
      <c r="G45" s="12" t="s">
        <v>206</v>
      </c>
      <c r="H45" s="14">
        <v>0</v>
      </c>
      <c r="I45" s="14">
        <v>0</v>
      </c>
      <c r="J45" s="14">
        <v>2</v>
      </c>
      <c r="K45" s="12">
        <v>0</v>
      </c>
      <c r="L45" s="15">
        <v>1</v>
      </c>
      <c r="M45" s="16">
        <f t="shared" si="1"/>
        <v>7</v>
      </c>
      <c r="N45" s="17">
        <v>2</v>
      </c>
      <c r="O45" s="17">
        <v>2</v>
      </c>
      <c r="P45" s="12">
        <v>0</v>
      </c>
      <c r="Q45" s="18">
        <v>1</v>
      </c>
      <c r="R45" s="19">
        <v>0</v>
      </c>
      <c r="S45" s="16">
        <f t="shared" si="2"/>
        <v>5</v>
      </c>
      <c r="T45" s="30">
        <f t="shared" si="3"/>
        <v>12</v>
      </c>
      <c r="U45" s="32">
        <v>0</v>
      </c>
    </row>
    <row r="46" spans="1:21" ht="15" x14ac:dyDescent="0.2">
      <c r="A46" s="11" t="s">
        <v>107</v>
      </c>
      <c r="B46" s="12" t="s">
        <v>108</v>
      </c>
      <c r="C46" s="12" t="s">
        <v>92</v>
      </c>
      <c r="D46" s="13">
        <v>2</v>
      </c>
      <c r="E46" s="13">
        <v>2</v>
      </c>
      <c r="F46" s="13">
        <v>1</v>
      </c>
      <c r="G46" s="12">
        <v>0</v>
      </c>
      <c r="H46" s="14">
        <v>1</v>
      </c>
      <c r="I46" s="14">
        <v>1</v>
      </c>
      <c r="J46" s="14">
        <v>1</v>
      </c>
      <c r="K46" s="12">
        <v>0</v>
      </c>
      <c r="L46" s="15">
        <v>1</v>
      </c>
      <c r="M46" s="16">
        <f t="shared" si="1"/>
        <v>9</v>
      </c>
      <c r="N46" s="17">
        <v>0</v>
      </c>
      <c r="O46" s="17">
        <v>0</v>
      </c>
      <c r="P46" s="12">
        <v>0</v>
      </c>
      <c r="Q46" s="18">
        <v>0</v>
      </c>
      <c r="R46" s="19">
        <v>0</v>
      </c>
      <c r="S46" s="16">
        <f t="shared" si="2"/>
        <v>0</v>
      </c>
      <c r="T46" s="30">
        <f t="shared" si="3"/>
        <v>9</v>
      </c>
      <c r="U46" s="32">
        <v>2</v>
      </c>
    </row>
    <row r="47" spans="1:21" ht="15" x14ac:dyDescent="0.2">
      <c r="A47" s="11" t="s">
        <v>109</v>
      </c>
      <c r="B47" s="12" t="s">
        <v>110</v>
      </c>
      <c r="C47" s="12" t="s">
        <v>92</v>
      </c>
      <c r="D47" s="13">
        <v>1</v>
      </c>
      <c r="E47" s="13">
        <v>1</v>
      </c>
      <c r="F47" s="13">
        <v>1</v>
      </c>
      <c r="G47" s="12">
        <v>0</v>
      </c>
      <c r="H47" s="14">
        <v>0</v>
      </c>
      <c r="I47" s="14">
        <v>0</v>
      </c>
      <c r="J47" s="14">
        <v>1</v>
      </c>
      <c r="K47" s="12">
        <v>0</v>
      </c>
      <c r="L47" s="15">
        <v>0</v>
      </c>
      <c r="M47" s="16">
        <f t="shared" si="1"/>
        <v>4</v>
      </c>
      <c r="N47" s="17">
        <v>2</v>
      </c>
      <c r="O47" s="17">
        <v>3</v>
      </c>
      <c r="P47" s="12" t="s">
        <v>206</v>
      </c>
      <c r="Q47" s="18">
        <v>1</v>
      </c>
      <c r="R47" s="19">
        <v>0</v>
      </c>
      <c r="S47" s="16">
        <f t="shared" si="2"/>
        <v>6</v>
      </c>
      <c r="T47" s="30">
        <f t="shared" si="3"/>
        <v>10</v>
      </c>
      <c r="U47" s="32">
        <v>0</v>
      </c>
    </row>
    <row r="48" spans="1:21" ht="15" x14ac:dyDescent="0.2">
      <c r="A48" s="11" t="s">
        <v>111</v>
      </c>
      <c r="B48" s="12" t="s">
        <v>112</v>
      </c>
      <c r="C48" s="12" t="s">
        <v>92</v>
      </c>
      <c r="D48" s="13">
        <v>1</v>
      </c>
      <c r="E48" s="13">
        <v>1</v>
      </c>
      <c r="F48" s="13">
        <v>0</v>
      </c>
      <c r="G48" s="12">
        <v>0</v>
      </c>
      <c r="H48" s="14">
        <v>0</v>
      </c>
      <c r="I48" s="14">
        <v>0</v>
      </c>
      <c r="J48" s="14">
        <v>1</v>
      </c>
      <c r="K48" s="12">
        <v>0</v>
      </c>
      <c r="L48" s="15">
        <v>0</v>
      </c>
      <c r="M48" s="16">
        <f t="shared" si="1"/>
        <v>3</v>
      </c>
      <c r="N48" s="17">
        <v>0</v>
      </c>
      <c r="O48" s="17">
        <v>0</v>
      </c>
      <c r="P48" s="12">
        <v>0</v>
      </c>
      <c r="Q48" s="18">
        <v>0</v>
      </c>
      <c r="R48" s="19">
        <v>0</v>
      </c>
      <c r="S48" s="16">
        <f t="shared" si="2"/>
        <v>0</v>
      </c>
      <c r="T48" s="30">
        <f t="shared" si="3"/>
        <v>3</v>
      </c>
      <c r="U48" s="32">
        <v>4</v>
      </c>
    </row>
    <row r="49" spans="1:21" ht="15" x14ac:dyDescent="0.2">
      <c r="A49" s="11" t="s">
        <v>113</v>
      </c>
      <c r="B49" s="12" t="s">
        <v>114</v>
      </c>
      <c r="C49" s="12" t="s">
        <v>115</v>
      </c>
      <c r="D49" s="20">
        <v>3</v>
      </c>
      <c r="E49" s="20">
        <v>2</v>
      </c>
      <c r="F49" s="20">
        <v>1</v>
      </c>
      <c r="G49" s="12" t="s">
        <v>205</v>
      </c>
      <c r="H49" s="21">
        <v>1</v>
      </c>
      <c r="I49" s="21">
        <v>1</v>
      </c>
      <c r="J49" s="21">
        <v>1</v>
      </c>
      <c r="K49" s="12">
        <v>0</v>
      </c>
      <c r="L49" s="22"/>
      <c r="M49" s="16">
        <f t="shared" ref="M49:M61" si="4">SUM(D49+E49+F49+H49+I49+J49)</f>
        <v>9</v>
      </c>
      <c r="N49" s="23">
        <v>2</v>
      </c>
      <c r="O49" s="23">
        <v>1</v>
      </c>
      <c r="P49" s="12" t="s">
        <v>205</v>
      </c>
      <c r="Q49" s="24">
        <v>0</v>
      </c>
      <c r="R49" s="25">
        <v>0</v>
      </c>
      <c r="S49" s="16">
        <f t="shared" ref="S49:S61" si="5">SUM(N49+O49+Q49)</f>
        <v>3</v>
      </c>
      <c r="T49" s="30">
        <f>D49+E49+F49+H49+I49+J49+L49+N49+O49+Q49+R49</f>
        <v>12</v>
      </c>
      <c r="U49" s="32">
        <v>1</v>
      </c>
    </row>
    <row r="50" spans="1:21" ht="15" x14ac:dyDescent="0.2">
      <c r="A50" s="11" t="s">
        <v>116</v>
      </c>
      <c r="B50" s="12" t="s">
        <v>117</v>
      </c>
      <c r="C50" s="12" t="s">
        <v>115</v>
      </c>
      <c r="D50" s="20">
        <v>3</v>
      </c>
      <c r="E50" s="20">
        <v>3</v>
      </c>
      <c r="F50" s="20">
        <v>1</v>
      </c>
      <c r="G50" s="12">
        <v>0</v>
      </c>
      <c r="H50" s="21">
        <v>0</v>
      </c>
      <c r="I50" s="21">
        <v>0</v>
      </c>
      <c r="J50" s="21">
        <v>1</v>
      </c>
      <c r="K50" s="12">
        <v>0</v>
      </c>
      <c r="L50" s="26">
        <v>0</v>
      </c>
      <c r="M50" s="16">
        <f t="shared" si="4"/>
        <v>8</v>
      </c>
      <c r="N50" s="23">
        <v>0</v>
      </c>
      <c r="O50" s="23">
        <v>1</v>
      </c>
      <c r="P50" s="12" t="s">
        <v>206</v>
      </c>
      <c r="Q50" s="24">
        <v>0</v>
      </c>
      <c r="R50" s="25">
        <v>1</v>
      </c>
      <c r="S50" s="16">
        <f t="shared" si="5"/>
        <v>1</v>
      </c>
      <c r="T50" s="30">
        <f>D50+E50+F50+H50+I50+J50+L50+N50+O50+Q50+R50</f>
        <v>10</v>
      </c>
      <c r="U50" s="32">
        <v>1</v>
      </c>
    </row>
    <row r="51" spans="1:21" ht="15" x14ac:dyDescent="0.2">
      <c r="A51" s="11" t="s">
        <v>118</v>
      </c>
      <c r="B51" s="12" t="s">
        <v>119</v>
      </c>
      <c r="C51" s="12" t="s">
        <v>115</v>
      </c>
      <c r="D51" s="20">
        <v>2</v>
      </c>
      <c r="E51" s="20">
        <v>2</v>
      </c>
      <c r="F51" s="20">
        <v>1</v>
      </c>
      <c r="G51" s="12">
        <v>0</v>
      </c>
      <c r="H51" s="21">
        <v>0</v>
      </c>
      <c r="I51" s="21">
        <v>0</v>
      </c>
      <c r="J51" s="21">
        <v>0</v>
      </c>
      <c r="K51" s="12">
        <v>0</v>
      </c>
      <c r="L51" s="26">
        <v>1</v>
      </c>
      <c r="M51" s="16">
        <f t="shared" si="4"/>
        <v>5</v>
      </c>
      <c r="N51" s="23">
        <v>0</v>
      </c>
      <c r="O51" s="23">
        <v>1</v>
      </c>
      <c r="P51" s="12" t="s">
        <v>206</v>
      </c>
      <c r="Q51" s="24">
        <v>1</v>
      </c>
      <c r="R51" s="25">
        <v>0</v>
      </c>
      <c r="S51" s="16">
        <f t="shared" si="5"/>
        <v>2</v>
      </c>
      <c r="T51" s="30">
        <f>D51+E51+F51+H51+I51+J51+L51+N51+O51+Q51+R51</f>
        <v>8</v>
      </c>
      <c r="U51" s="32">
        <v>1</v>
      </c>
    </row>
    <row r="52" spans="1:21" ht="15" x14ac:dyDescent="0.2">
      <c r="A52" s="11" t="s">
        <v>120</v>
      </c>
      <c r="B52" s="12" t="s">
        <v>121</v>
      </c>
      <c r="C52" s="12" t="s">
        <v>115</v>
      </c>
      <c r="D52" s="20">
        <v>2</v>
      </c>
      <c r="E52" s="20">
        <v>2</v>
      </c>
      <c r="F52" s="20">
        <v>1</v>
      </c>
      <c r="G52" s="12">
        <v>0</v>
      </c>
      <c r="H52" s="21">
        <v>1</v>
      </c>
      <c r="I52" s="21">
        <v>1</v>
      </c>
      <c r="J52" s="21">
        <v>2</v>
      </c>
      <c r="K52" s="12">
        <v>0</v>
      </c>
      <c r="L52" s="26">
        <v>0</v>
      </c>
      <c r="M52" s="16">
        <f t="shared" si="4"/>
        <v>9</v>
      </c>
      <c r="N52" s="23">
        <v>1</v>
      </c>
      <c r="O52" s="23">
        <v>1</v>
      </c>
      <c r="P52" s="12">
        <v>0</v>
      </c>
      <c r="Q52" s="24">
        <v>1</v>
      </c>
      <c r="R52" s="25">
        <v>1</v>
      </c>
      <c r="S52" s="16">
        <f t="shared" si="5"/>
        <v>3</v>
      </c>
      <c r="T52" s="30">
        <v>13</v>
      </c>
      <c r="U52" s="32">
        <v>0</v>
      </c>
    </row>
    <row r="53" spans="1:21" ht="15" x14ac:dyDescent="0.2">
      <c r="A53" s="11" t="s">
        <v>122</v>
      </c>
      <c r="B53" s="12" t="s">
        <v>123</v>
      </c>
      <c r="C53" s="12" t="s">
        <v>115</v>
      </c>
      <c r="D53" s="20">
        <v>3</v>
      </c>
      <c r="E53" s="20">
        <v>3</v>
      </c>
      <c r="F53" s="20">
        <v>1</v>
      </c>
      <c r="G53" s="12">
        <v>0</v>
      </c>
      <c r="H53" s="21">
        <v>1</v>
      </c>
      <c r="I53" s="21">
        <v>0</v>
      </c>
      <c r="J53" s="21">
        <v>1</v>
      </c>
      <c r="K53" s="12" t="s">
        <v>205</v>
      </c>
      <c r="L53" s="26">
        <v>1</v>
      </c>
      <c r="M53" s="16">
        <f t="shared" si="4"/>
        <v>9</v>
      </c>
      <c r="N53" s="23">
        <v>2</v>
      </c>
      <c r="O53" s="23">
        <v>1</v>
      </c>
      <c r="P53" s="12" t="s">
        <v>205</v>
      </c>
      <c r="Q53" s="24">
        <v>1</v>
      </c>
      <c r="R53" s="25">
        <v>1</v>
      </c>
      <c r="S53" s="16">
        <f t="shared" si="5"/>
        <v>4</v>
      </c>
      <c r="T53" s="30">
        <v>15</v>
      </c>
      <c r="U53" s="32">
        <v>0</v>
      </c>
    </row>
    <row r="54" spans="1:21" ht="15" x14ac:dyDescent="0.2">
      <c r="A54" s="11" t="s">
        <v>125</v>
      </c>
      <c r="B54" s="12" t="s">
        <v>126</v>
      </c>
      <c r="C54" s="12" t="s">
        <v>115</v>
      </c>
      <c r="D54" s="20">
        <v>2</v>
      </c>
      <c r="E54" s="20">
        <v>3</v>
      </c>
      <c r="F54" s="20">
        <v>1</v>
      </c>
      <c r="G54" s="12" t="s">
        <v>206</v>
      </c>
      <c r="H54" s="21">
        <v>1</v>
      </c>
      <c r="I54" s="21">
        <v>0</v>
      </c>
      <c r="J54" s="21">
        <v>1</v>
      </c>
      <c r="K54" s="12" t="s">
        <v>205</v>
      </c>
      <c r="L54" s="26">
        <v>0</v>
      </c>
      <c r="M54" s="16">
        <f t="shared" si="4"/>
        <v>8</v>
      </c>
      <c r="N54" s="23">
        <v>1</v>
      </c>
      <c r="O54" s="23">
        <v>2</v>
      </c>
      <c r="P54" s="12" t="s">
        <v>206</v>
      </c>
      <c r="Q54" s="24">
        <v>1</v>
      </c>
      <c r="R54" s="25">
        <v>0</v>
      </c>
      <c r="S54" s="16">
        <f t="shared" si="5"/>
        <v>4</v>
      </c>
      <c r="T54" s="30">
        <v>12</v>
      </c>
      <c r="U54" s="32">
        <v>0</v>
      </c>
    </row>
    <row r="55" spans="1:21" ht="15" x14ac:dyDescent="0.2">
      <c r="A55" s="11" t="s">
        <v>127</v>
      </c>
      <c r="B55" s="12" t="s">
        <v>128</v>
      </c>
      <c r="C55" s="12" t="s">
        <v>115</v>
      </c>
      <c r="D55" s="20">
        <v>3</v>
      </c>
      <c r="E55" s="20">
        <v>2</v>
      </c>
      <c r="F55" s="20">
        <v>1</v>
      </c>
      <c r="G55" s="12" t="s">
        <v>205</v>
      </c>
      <c r="H55" s="21">
        <v>1</v>
      </c>
      <c r="I55" s="21">
        <v>1</v>
      </c>
      <c r="J55" s="21">
        <v>1</v>
      </c>
      <c r="K55" s="12">
        <v>0</v>
      </c>
      <c r="L55" s="26">
        <v>0</v>
      </c>
      <c r="M55" s="16">
        <f t="shared" si="4"/>
        <v>9</v>
      </c>
      <c r="N55" s="23">
        <v>1</v>
      </c>
      <c r="O55" s="23">
        <v>1</v>
      </c>
      <c r="P55" s="12">
        <v>0</v>
      </c>
      <c r="Q55" s="24">
        <v>0</v>
      </c>
      <c r="R55" s="25">
        <v>0</v>
      </c>
      <c r="S55" s="16">
        <f t="shared" si="5"/>
        <v>2</v>
      </c>
      <c r="T55" s="30">
        <v>11</v>
      </c>
      <c r="U55" s="32">
        <v>0</v>
      </c>
    </row>
    <row r="56" spans="1:21" ht="15" x14ac:dyDescent="0.2">
      <c r="A56" s="11" t="s">
        <v>129</v>
      </c>
      <c r="B56" s="12" t="s">
        <v>130</v>
      </c>
      <c r="C56" s="12" t="s">
        <v>115</v>
      </c>
      <c r="D56" s="20">
        <v>3</v>
      </c>
      <c r="E56" s="20">
        <v>3</v>
      </c>
      <c r="F56" s="20">
        <v>1</v>
      </c>
      <c r="G56" s="12">
        <v>0</v>
      </c>
      <c r="H56" s="21">
        <v>1</v>
      </c>
      <c r="I56" s="21">
        <v>1</v>
      </c>
      <c r="J56" s="21">
        <v>2</v>
      </c>
      <c r="K56" s="12">
        <v>0</v>
      </c>
      <c r="L56" s="26">
        <v>1</v>
      </c>
      <c r="M56" s="16">
        <f t="shared" si="4"/>
        <v>11</v>
      </c>
      <c r="N56" s="23">
        <v>2</v>
      </c>
      <c r="O56" s="23">
        <v>2</v>
      </c>
      <c r="P56" s="12">
        <v>0</v>
      </c>
      <c r="Q56" s="24">
        <v>1</v>
      </c>
      <c r="R56" s="25">
        <v>1</v>
      </c>
      <c r="S56" s="16">
        <f t="shared" si="5"/>
        <v>5</v>
      </c>
      <c r="T56" s="30">
        <v>18</v>
      </c>
      <c r="U56" s="32">
        <v>0</v>
      </c>
    </row>
    <row r="57" spans="1:21" ht="15" x14ac:dyDescent="0.2">
      <c r="A57" s="11" t="s">
        <v>131</v>
      </c>
      <c r="B57" s="12" t="s">
        <v>132</v>
      </c>
      <c r="C57" s="12" t="s">
        <v>115</v>
      </c>
      <c r="D57" s="20">
        <v>1</v>
      </c>
      <c r="E57" s="20">
        <v>1</v>
      </c>
      <c r="F57" s="20">
        <v>1</v>
      </c>
      <c r="G57" s="12">
        <v>0</v>
      </c>
      <c r="H57" s="21">
        <v>0</v>
      </c>
      <c r="I57" s="21">
        <v>0</v>
      </c>
      <c r="J57" s="21">
        <v>1</v>
      </c>
      <c r="K57" s="12">
        <v>0</v>
      </c>
      <c r="L57" s="26">
        <v>0</v>
      </c>
      <c r="M57" s="16">
        <f t="shared" si="4"/>
        <v>4</v>
      </c>
      <c r="N57" s="23">
        <v>3</v>
      </c>
      <c r="O57" s="23">
        <v>3</v>
      </c>
      <c r="P57" s="12">
        <v>0</v>
      </c>
      <c r="Q57" s="24">
        <v>1</v>
      </c>
      <c r="R57" s="25">
        <v>1</v>
      </c>
      <c r="S57" s="16">
        <f t="shared" si="5"/>
        <v>7</v>
      </c>
      <c r="T57" s="30">
        <v>12</v>
      </c>
      <c r="U57" s="32">
        <v>0</v>
      </c>
    </row>
    <row r="58" spans="1:21" ht="15" x14ac:dyDescent="0.2">
      <c r="A58" s="11" t="s">
        <v>133</v>
      </c>
      <c r="B58" s="12" t="s">
        <v>134</v>
      </c>
      <c r="C58" s="12" t="s">
        <v>115</v>
      </c>
      <c r="D58" s="20">
        <v>1</v>
      </c>
      <c r="E58" s="20">
        <v>1</v>
      </c>
      <c r="F58" s="20">
        <v>1</v>
      </c>
      <c r="G58" s="12">
        <v>0</v>
      </c>
      <c r="H58" s="21">
        <v>0</v>
      </c>
      <c r="I58" s="21">
        <v>1</v>
      </c>
      <c r="J58" s="21">
        <v>0</v>
      </c>
      <c r="K58" s="12" t="s">
        <v>206</v>
      </c>
      <c r="L58" s="26">
        <v>0</v>
      </c>
      <c r="M58" s="16">
        <f t="shared" si="4"/>
        <v>4</v>
      </c>
      <c r="N58" s="23">
        <v>1</v>
      </c>
      <c r="O58" s="23">
        <v>1</v>
      </c>
      <c r="P58" s="12">
        <v>0</v>
      </c>
      <c r="Q58" s="24">
        <v>1</v>
      </c>
      <c r="R58" s="25">
        <v>0</v>
      </c>
      <c r="S58" s="16">
        <f t="shared" si="5"/>
        <v>3</v>
      </c>
      <c r="T58" s="30">
        <v>7</v>
      </c>
      <c r="U58" s="32">
        <v>0</v>
      </c>
    </row>
    <row r="59" spans="1:21" ht="15" x14ac:dyDescent="0.2">
      <c r="A59" s="11" t="s">
        <v>135</v>
      </c>
      <c r="B59" s="12" t="s">
        <v>136</v>
      </c>
      <c r="C59" s="12" t="s">
        <v>115</v>
      </c>
      <c r="D59" s="20">
        <v>1</v>
      </c>
      <c r="E59" s="20">
        <v>1</v>
      </c>
      <c r="F59" s="20">
        <v>1</v>
      </c>
      <c r="G59" s="12">
        <v>0</v>
      </c>
      <c r="H59" s="21">
        <v>1</v>
      </c>
      <c r="I59" s="21">
        <v>0</v>
      </c>
      <c r="J59" s="21">
        <v>1</v>
      </c>
      <c r="K59" s="12" t="s">
        <v>205</v>
      </c>
      <c r="L59" s="26">
        <v>0</v>
      </c>
      <c r="M59" s="16">
        <f t="shared" si="4"/>
        <v>5</v>
      </c>
      <c r="N59" s="23">
        <v>2</v>
      </c>
      <c r="O59" s="23">
        <v>2</v>
      </c>
      <c r="P59" s="12">
        <v>0</v>
      </c>
      <c r="Q59" s="24">
        <v>0</v>
      </c>
      <c r="R59" s="25">
        <v>0</v>
      </c>
      <c r="S59" s="16">
        <f t="shared" si="5"/>
        <v>4</v>
      </c>
      <c r="T59" s="30">
        <v>9</v>
      </c>
      <c r="U59" s="32">
        <v>1</v>
      </c>
    </row>
    <row r="60" spans="1:21" ht="15" x14ac:dyDescent="0.2">
      <c r="A60" s="11" t="s">
        <v>137</v>
      </c>
      <c r="B60" s="12" t="s">
        <v>138</v>
      </c>
      <c r="C60" s="12" t="s">
        <v>115</v>
      </c>
      <c r="D60" s="20">
        <v>3</v>
      </c>
      <c r="E60" s="20">
        <v>2</v>
      </c>
      <c r="F60" s="20">
        <v>1</v>
      </c>
      <c r="G60" s="12" t="s">
        <v>205</v>
      </c>
      <c r="H60" s="21">
        <v>0</v>
      </c>
      <c r="I60" s="21">
        <v>0</v>
      </c>
      <c r="J60" s="21">
        <v>1</v>
      </c>
      <c r="K60" s="12">
        <v>0</v>
      </c>
      <c r="L60" s="26">
        <v>0</v>
      </c>
      <c r="M60" s="16">
        <f t="shared" si="4"/>
        <v>7</v>
      </c>
      <c r="N60" s="23">
        <v>1</v>
      </c>
      <c r="O60" s="23">
        <v>0</v>
      </c>
      <c r="P60" s="12" t="s">
        <v>205</v>
      </c>
      <c r="Q60" s="24">
        <v>1</v>
      </c>
      <c r="R60" s="25">
        <v>1</v>
      </c>
      <c r="S60" s="16">
        <f t="shared" si="5"/>
        <v>2</v>
      </c>
      <c r="T60" s="30">
        <v>10</v>
      </c>
      <c r="U60" s="32">
        <v>1</v>
      </c>
    </row>
    <row r="61" spans="1:21" ht="15" x14ac:dyDescent="0.2">
      <c r="A61" s="11" t="s">
        <v>139</v>
      </c>
      <c r="B61" s="12" t="s">
        <v>140</v>
      </c>
      <c r="C61" s="12" t="s">
        <v>115</v>
      </c>
      <c r="D61" s="20">
        <v>3</v>
      </c>
      <c r="E61" s="20">
        <v>3</v>
      </c>
      <c r="F61" s="20">
        <v>1</v>
      </c>
      <c r="G61" s="12">
        <v>0</v>
      </c>
      <c r="H61" s="21">
        <v>0</v>
      </c>
      <c r="I61" s="21">
        <v>0</v>
      </c>
      <c r="J61" s="21">
        <v>1</v>
      </c>
      <c r="K61" s="12">
        <v>0</v>
      </c>
      <c r="L61" s="26">
        <v>1</v>
      </c>
      <c r="M61" s="16">
        <f t="shared" si="4"/>
        <v>8</v>
      </c>
      <c r="N61" s="23">
        <v>1</v>
      </c>
      <c r="O61" s="23">
        <v>1</v>
      </c>
      <c r="P61" s="12">
        <v>0</v>
      </c>
      <c r="Q61" s="24">
        <v>1</v>
      </c>
      <c r="R61" s="25">
        <v>0</v>
      </c>
      <c r="S61" s="16">
        <f t="shared" si="5"/>
        <v>3</v>
      </c>
      <c r="T61" s="30">
        <v>12</v>
      </c>
      <c r="U61" s="32">
        <v>0</v>
      </c>
    </row>
    <row r="62" spans="1:21" ht="15" x14ac:dyDescent="0.2">
      <c r="A62" s="27" t="s">
        <v>141</v>
      </c>
      <c r="B62" s="12" t="s">
        <v>142</v>
      </c>
      <c r="C62" s="12" t="s">
        <v>143</v>
      </c>
      <c r="D62" s="20">
        <v>0</v>
      </c>
      <c r="E62" s="20">
        <v>0</v>
      </c>
      <c r="F62" s="20">
        <v>0</v>
      </c>
      <c r="G62" s="12">
        <v>0</v>
      </c>
      <c r="H62" s="21">
        <v>1</v>
      </c>
      <c r="I62" s="21">
        <v>0</v>
      </c>
      <c r="J62" s="21">
        <v>1</v>
      </c>
      <c r="K62" s="12" t="s">
        <v>205</v>
      </c>
      <c r="L62" s="28">
        <v>0</v>
      </c>
      <c r="M62" s="16">
        <f t="shared" ref="M62:M74" si="6">SUM(D62:L62)</f>
        <v>2</v>
      </c>
      <c r="N62" s="23">
        <v>1</v>
      </c>
      <c r="O62" s="23">
        <v>1</v>
      </c>
      <c r="P62" s="12">
        <v>0</v>
      </c>
      <c r="Q62" s="24">
        <v>1</v>
      </c>
      <c r="R62" s="25">
        <v>0</v>
      </c>
      <c r="S62" s="16">
        <f t="shared" ref="S62:S74" si="7">SUM(N62:R62)</f>
        <v>3</v>
      </c>
      <c r="T62" s="30">
        <f t="shared" ref="T62:T74" si="8">M62+S62</f>
        <v>5</v>
      </c>
      <c r="U62" s="32">
        <v>0</v>
      </c>
    </row>
    <row r="63" spans="1:21" ht="15" x14ac:dyDescent="0.2">
      <c r="A63" s="27" t="s">
        <v>144</v>
      </c>
      <c r="B63" s="12" t="s">
        <v>145</v>
      </c>
      <c r="C63" s="12" t="s">
        <v>143</v>
      </c>
      <c r="D63" s="20">
        <v>3</v>
      </c>
      <c r="E63" s="20">
        <v>3</v>
      </c>
      <c r="F63" s="20">
        <v>1</v>
      </c>
      <c r="G63" s="12">
        <v>0</v>
      </c>
      <c r="H63" s="21">
        <v>1</v>
      </c>
      <c r="I63" s="21">
        <v>1</v>
      </c>
      <c r="J63" s="21">
        <v>2</v>
      </c>
      <c r="K63" s="12">
        <v>0</v>
      </c>
      <c r="L63" s="28">
        <v>0</v>
      </c>
      <c r="M63" s="16">
        <f t="shared" si="6"/>
        <v>11</v>
      </c>
      <c r="N63" s="23">
        <v>1</v>
      </c>
      <c r="O63" s="23">
        <v>1</v>
      </c>
      <c r="P63" s="12">
        <v>0</v>
      </c>
      <c r="Q63" s="24">
        <v>1</v>
      </c>
      <c r="R63" s="25">
        <v>0</v>
      </c>
      <c r="S63" s="16">
        <f t="shared" si="7"/>
        <v>3</v>
      </c>
      <c r="T63" s="30">
        <f t="shared" si="8"/>
        <v>14</v>
      </c>
      <c r="U63" s="32">
        <v>2</v>
      </c>
    </row>
    <row r="64" spans="1:21" ht="15" x14ac:dyDescent="0.2">
      <c r="A64" s="27" t="s">
        <v>146</v>
      </c>
      <c r="B64" s="12" t="s">
        <v>147</v>
      </c>
      <c r="C64" s="12" t="s">
        <v>143</v>
      </c>
      <c r="D64" s="20">
        <v>0</v>
      </c>
      <c r="E64" s="20">
        <v>0</v>
      </c>
      <c r="F64" s="20">
        <v>0</v>
      </c>
      <c r="G64" s="12">
        <v>0</v>
      </c>
      <c r="H64" s="21">
        <v>0</v>
      </c>
      <c r="I64" s="21">
        <v>0</v>
      </c>
      <c r="J64" s="21">
        <v>1</v>
      </c>
      <c r="K64" s="12">
        <v>0</v>
      </c>
      <c r="L64" s="28">
        <v>0</v>
      </c>
      <c r="M64" s="16">
        <f t="shared" si="6"/>
        <v>1</v>
      </c>
      <c r="N64" s="23">
        <v>2</v>
      </c>
      <c r="O64" s="23">
        <v>2</v>
      </c>
      <c r="P64" s="12">
        <v>0</v>
      </c>
      <c r="Q64" s="24">
        <v>1</v>
      </c>
      <c r="R64" s="25">
        <v>0</v>
      </c>
      <c r="S64" s="16">
        <f t="shared" si="7"/>
        <v>5</v>
      </c>
      <c r="T64" s="30">
        <f t="shared" si="8"/>
        <v>6</v>
      </c>
      <c r="U64" s="32">
        <v>3</v>
      </c>
    </row>
    <row r="65" spans="1:21" ht="15" x14ac:dyDescent="0.2">
      <c r="A65" s="27" t="s">
        <v>148</v>
      </c>
      <c r="B65" s="12" t="s">
        <v>149</v>
      </c>
      <c r="C65" s="12" t="s">
        <v>143</v>
      </c>
      <c r="D65" s="20">
        <v>1</v>
      </c>
      <c r="E65" s="20">
        <v>1</v>
      </c>
      <c r="F65" s="20">
        <v>0</v>
      </c>
      <c r="G65" s="12">
        <v>0</v>
      </c>
      <c r="H65" s="21">
        <v>0</v>
      </c>
      <c r="I65" s="21">
        <v>0</v>
      </c>
      <c r="J65" s="21">
        <v>2</v>
      </c>
      <c r="K65" s="12">
        <v>0</v>
      </c>
      <c r="L65" s="28">
        <v>1</v>
      </c>
      <c r="M65" s="16">
        <f t="shared" si="6"/>
        <v>5</v>
      </c>
      <c r="N65" s="23">
        <v>1</v>
      </c>
      <c r="O65" s="23">
        <v>1</v>
      </c>
      <c r="P65" s="12">
        <v>0</v>
      </c>
      <c r="Q65" s="24">
        <v>1</v>
      </c>
      <c r="R65" s="25">
        <v>1</v>
      </c>
      <c r="S65" s="16">
        <f t="shared" si="7"/>
        <v>4</v>
      </c>
      <c r="T65" s="30">
        <f t="shared" si="8"/>
        <v>9</v>
      </c>
      <c r="U65" s="32">
        <v>1</v>
      </c>
    </row>
    <row r="66" spans="1:21" ht="15" x14ac:dyDescent="0.2">
      <c r="A66" s="27" t="s">
        <v>150</v>
      </c>
      <c r="B66" s="12" t="s">
        <v>151</v>
      </c>
      <c r="C66" s="12" t="s">
        <v>143</v>
      </c>
      <c r="D66" s="20">
        <v>2</v>
      </c>
      <c r="E66" s="20">
        <v>2</v>
      </c>
      <c r="F66" s="20">
        <v>1</v>
      </c>
      <c r="G66" s="12">
        <v>0</v>
      </c>
      <c r="H66" s="21">
        <v>0</v>
      </c>
      <c r="I66" s="21">
        <v>0</v>
      </c>
      <c r="J66" s="21">
        <v>1</v>
      </c>
      <c r="K66" s="12">
        <v>0</v>
      </c>
      <c r="L66" s="28">
        <v>0</v>
      </c>
      <c r="M66" s="16">
        <f t="shared" si="6"/>
        <v>6</v>
      </c>
      <c r="N66" s="23">
        <v>3</v>
      </c>
      <c r="O66" s="23">
        <v>3</v>
      </c>
      <c r="P66" s="12">
        <v>0</v>
      </c>
      <c r="Q66" s="24">
        <v>1</v>
      </c>
      <c r="R66" s="25">
        <v>1</v>
      </c>
      <c r="S66" s="16">
        <f t="shared" si="7"/>
        <v>8</v>
      </c>
      <c r="T66" s="30">
        <f t="shared" si="8"/>
        <v>14</v>
      </c>
      <c r="U66" s="32">
        <v>0</v>
      </c>
    </row>
    <row r="67" spans="1:21" ht="15" x14ac:dyDescent="0.2">
      <c r="A67" s="27" t="s">
        <v>152</v>
      </c>
      <c r="B67" s="12" t="s">
        <v>153</v>
      </c>
      <c r="C67" s="12" t="s">
        <v>143</v>
      </c>
      <c r="D67" s="20">
        <v>2</v>
      </c>
      <c r="E67" s="20">
        <v>1</v>
      </c>
      <c r="F67" s="20">
        <v>0</v>
      </c>
      <c r="G67" s="12" t="s">
        <v>205</v>
      </c>
      <c r="H67" s="21">
        <v>1</v>
      </c>
      <c r="I67" s="21">
        <v>1</v>
      </c>
      <c r="J67" s="21">
        <v>1</v>
      </c>
      <c r="K67" s="12">
        <v>0</v>
      </c>
      <c r="L67" s="28">
        <v>0</v>
      </c>
      <c r="M67" s="16">
        <f t="shared" si="6"/>
        <v>6</v>
      </c>
      <c r="N67" s="23">
        <v>0</v>
      </c>
      <c r="O67" s="23">
        <v>0</v>
      </c>
      <c r="P67" s="12">
        <v>0</v>
      </c>
      <c r="Q67" s="24">
        <v>1</v>
      </c>
      <c r="R67" s="25">
        <v>0</v>
      </c>
      <c r="S67" s="16">
        <f t="shared" si="7"/>
        <v>1</v>
      </c>
      <c r="T67" s="30">
        <f t="shared" si="8"/>
        <v>7</v>
      </c>
      <c r="U67" s="32">
        <v>1</v>
      </c>
    </row>
    <row r="68" spans="1:21" ht="15" x14ac:dyDescent="0.2">
      <c r="A68" s="27" t="s">
        <v>154</v>
      </c>
      <c r="B68" s="12" t="s">
        <v>155</v>
      </c>
      <c r="C68" s="12" t="s">
        <v>143</v>
      </c>
      <c r="D68" s="20">
        <v>3</v>
      </c>
      <c r="E68" s="20">
        <v>2</v>
      </c>
      <c r="F68" s="20">
        <v>1</v>
      </c>
      <c r="G68" s="12" t="s">
        <v>205</v>
      </c>
      <c r="H68" s="21">
        <v>1</v>
      </c>
      <c r="I68" s="21">
        <v>1</v>
      </c>
      <c r="J68" s="21">
        <v>0</v>
      </c>
      <c r="K68" s="12">
        <v>0</v>
      </c>
      <c r="L68" s="28">
        <v>0</v>
      </c>
      <c r="M68" s="16">
        <f t="shared" si="6"/>
        <v>8</v>
      </c>
      <c r="N68" s="23">
        <v>1</v>
      </c>
      <c r="O68" s="23">
        <v>1</v>
      </c>
      <c r="P68" s="12">
        <v>0</v>
      </c>
      <c r="Q68" s="24">
        <v>1</v>
      </c>
      <c r="R68" s="25">
        <v>0</v>
      </c>
      <c r="S68" s="16">
        <f t="shared" si="7"/>
        <v>3</v>
      </c>
      <c r="T68" s="30">
        <f t="shared" si="8"/>
        <v>11</v>
      </c>
      <c r="U68" s="32">
        <v>0</v>
      </c>
    </row>
    <row r="69" spans="1:21" ht="15" x14ac:dyDescent="0.2">
      <c r="A69" s="27" t="s">
        <v>156</v>
      </c>
      <c r="B69" s="12" t="s">
        <v>157</v>
      </c>
      <c r="C69" s="12" t="s">
        <v>143</v>
      </c>
      <c r="D69" s="20">
        <v>1</v>
      </c>
      <c r="E69" s="20">
        <v>2</v>
      </c>
      <c r="F69" s="20">
        <v>1</v>
      </c>
      <c r="G69" s="12" t="s">
        <v>206</v>
      </c>
      <c r="H69" s="21">
        <v>1</v>
      </c>
      <c r="I69" s="21">
        <v>1</v>
      </c>
      <c r="J69" s="21">
        <v>1</v>
      </c>
      <c r="K69" s="12">
        <v>0</v>
      </c>
      <c r="L69" s="28">
        <v>0</v>
      </c>
      <c r="M69" s="16">
        <f t="shared" si="6"/>
        <v>7</v>
      </c>
      <c r="N69" s="23">
        <v>1</v>
      </c>
      <c r="O69" s="23">
        <v>1</v>
      </c>
      <c r="P69" s="12">
        <v>0</v>
      </c>
      <c r="Q69" s="24">
        <v>1</v>
      </c>
      <c r="R69" s="25">
        <v>0</v>
      </c>
      <c r="S69" s="16">
        <f t="shared" si="7"/>
        <v>3</v>
      </c>
      <c r="T69" s="30">
        <f t="shared" si="8"/>
        <v>10</v>
      </c>
      <c r="U69" s="32">
        <v>1</v>
      </c>
    </row>
    <row r="70" spans="1:21" ht="15" x14ac:dyDescent="0.2">
      <c r="A70" s="27" t="s">
        <v>158</v>
      </c>
      <c r="B70" s="12" t="s">
        <v>159</v>
      </c>
      <c r="C70" s="12" t="s">
        <v>143</v>
      </c>
      <c r="D70" s="20">
        <v>0</v>
      </c>
      <c r="E70" s="20">
        <v>0</v>
      </c>
      <c r="F70" s="20">
        <v>0</v>
      </c>
      <c r="G70" s="12">
        <v>0</v>
      </c>
      <c r="H70" s="21">
        <v>1</v>
      </c>
      <c r="I70" s="21">
        <v>1</v>
      </c>
      <c r="J70" s="21">
        <v>1</v>
      </c>
      <c r="K70" s="12">
        <v>0</v>
      </c>
      <c r="L70" s="28">
        <v>0</v>
      </c>
      <c r="M70" s="16">
        <f t="shared" si="6"/>
        <v>3</v>
      </c>
      <c r="N70" s="23">
        <v>1</v>
      </c>
      <c r="O70" s="23">
        <v>2</v>
      </c>
      <c r="P70" s="12" t="s">
        <v>206</v>
      </c>
      <c r="Q70" s="24">
        <v>1</v>
      </c>
      <c r="R70" s="25">
        <v>1</v>
      </c>
      <c r="S70" s="16">
        <f t="shared" si="7"/>
        <v>5</v>
      </c>
      <c r="T70" s="30">
        <f t="shared" si="8"/>
        <v>8</v>
      </c>
      <c r="U70" s="32">
        <v>0</v>
      </c>
    </row>
    <row r="71" spans="1:21" ht="15" x14ac:dyDescent="0.2">
      <c r="A71" s="27" t="s">
        <v>160</v>
      </c>
      <c r="B71" s="12" t="s">
        <v>161</v>
      </c>
      <c r="C71" s="12" t="s">
        <v>143</v>
      </c>
      <c r="D71" s="20">
        <v>1</v>
      </c>
      <c r="E71" s="20">
        <v>1</v>
      </c>
      <c r="F71" s="20">
        <v>1</v>
      </c>
      <c r="G71" s="12">
        <v>0</v>
      </c>
      <c r="H71" s="21">
        <v>1</v>
      </c>
      <c r="I71" s="21">
        <v>1</v>
      </c>
      <c r="J71" s="21">
        <v>1</v>
      </c>
      <c r="K71" s="12">
        <v>0</v>
      </c>
      <c r="L71" s="28">
        <v>1</v>
      </c>
      <c r="M71" s="16">
        <f t="shared" si="6"/>
        <v>7</v>
      </c>
      <c r="N71" s="23">
        <v>0</v>
      </c>
      <c r="O71" s="23">
        <v>1</v>
      </c>
      <c r="P71" s="12" t="s">
        <v>206</v>
      </c>
      <c r="Q71" s="24">
        <v>1</v>
      </c>
      <c r="R71" s="25">
        <v>1</v>
      </c>
      <c r="S71" s="16">
        <f t="shared" si="7"/>
        <v>3</v>
      </c>
      <c r="T71" s="30">
        <f t="shared" si="8"/>
        <v>10</v>
      </c>
      <c r="U71" s="32">
        <v>3</v>
      </c>
    </row>
    <row r="72" spans="1:21" ht="15" x14ac:dyDescent="0.2">
      <c r="A72" s="27" t="s">
        <v>160</v>
      </c>
      <c r="B72" s="12" t="s">
        <v>162</v>
      </c>
      <c r="C72" s="12" t="s">
        <v>143</v>
      </c>
      <c r="D72" s="20">
        <v>1</v>
      </c>
      <c r="E72" s="20">
        <v>1</v>
      </c>
      <c r="F72" s="20">
        <v>1</v>
      </c>
      <c r="G72" s="12">
        <v>0</v>
      </c>
      <c r="H72" s="21">
        <v>1</v>
      </c>
      <c r="I72" s="21">
        <v>1</v>
      </c>
      <c r="J72" s="21">
        <v>1</v>
      </c>
      <c r="K72" s="12">
        <v>0</v>
      </c>
      <c r="L72" s="28">
        <v>1</v>
      </c>
      <c r="M72" s="16">
        <f t="shared" si="6"/>
        <v>7</v>
      </c>
      <c r="N72" s="23">
        <v>0</v>
      </c>
      <c r="O72" s="23">
        <v>1</v>
      </c>
      <c r="P72" s="12" t="s">
        <v>206</v>
      </c>
      <c r="Q72" s="24">
        <v>1</v>
      </c>
      <c r="R72" s="25">
        <v>1</v>
      </c>
      <c r="S72" s="16">
        <f t="shared" si="7"/>
        <v>3</v>
      </c>
      <c r="T72" s="30">
        <f t="shared" si="8"/>
        <v>10</v>
      </c>
      <c r="U72" s="32"/>
    </row>
    <row r="73" spans="1:21" ht="15" x14ac:dyDescent="0.2">
      <c r="A73" s="27" t="s">
        <v>163</v>
      </c>
      <c r="B73" s="12" t="s">
        <v>164</v>
      </c>
      <c r="C73" s="12" t="s">
        <v>143</v>
      </c>
      <c r="D73" s="20">
        <v>0</v>
      </c>
      <c r="E73" s="20">
        <v>1</v>
      </c>
      <c r="F73" s="20">
        <v>0</v>
      </c>
      <c r="G73" s="12" t="s">
        <v>206</v>
      </c>
      <c r="H73" s="21">
        <v>0</v>
      </c>
      <c r="I73" s="21">
        <v>1</v>
      </c>
      <c r="J73" s="21">
        <v>1</v>
      </c>
      <c r="K73" s="12" t="s">
        <v>206</v>
      </c>
      <c r="L73" s="28">
        <v>1</v>
      </c>
      <c r="M73" s="16">
        <f t="shared" si="6"/>
        <v>4</v>
      </c>
      <c r="N73" s="23">
        <v>1</v>
      </c>
      <c r="O73" s="23">
        <v>0</v>
      </c>
      <c r="P73" s="12" t="s">
        <v>205</v>
      </c>
      <c r="Q73" s="24">
        <v>1</v>
      </c>
      <c r="R73" s="25">
        <v>1</v>
      </c>
      <c r="S73" s="16">
        <f t="shared" si="7"/>
        <v>3</v>
      </c>
      <c r="T73" s="30">
        <f t="shared" si="8"/>
        <v>7</v>
      </c>
      <c r="U73" s="32">
        <v>1</v>
      </c>
    </row>
    <row r="74" spans="1:21" ht="15" x14ac:dyDescent="0.2">
      <c r="A74" s="27" t="s">
        <v>165</v>
      </c>
      <c r="B74" s="12" t="s">
        <v>166</v>
      </c>
      <c r="C74" s="12" t="s">
        <v>143</v>
      </c>
      <c r="D74" s="20">
        <v>0</v>
      </c>
      <c r="E74" s="20">
        <v>0</v>
      </c>
      <c r="F74" s="20">
        <v>0</v>
      </c>
      <c r="G74" s="12">
        <v>0</v>
      </c>
      <c r="H74" s="21">
        <v>1</v>
      </c>
      <c r="I74" s="21">
        <v>1</v>
      </c>
      <c r="J74" s="21">
        <v>1</v>
      </c>
      <c r="K74" s="12">
        <v>0</v>
      </c>
      <c r="L74" s="28">
        <v>1</v>
      </c>
      <c r="M74" s="16">
        <f t="shared" si="6"/>
        <v>4</v>
      </c>
      <c r="N74" s="23">
        <v>1</v>
      </c>
      <c r="O74" s="23">
        <v>0</v>
      </c>
      <c r="P74" s="12" t="s">
        <v>205</v>
      </c>
      <c r="Q74" s="24">
        <v>1</v>
      </c>
      <c r="R74" s="25">
        <v>1</v>
      </c>
      <c r="S74" s="16">
        <f t="shared" si="7"/>
        <v>3</v>
      </c>
      <c r="T74" s="30">
        <f t="shared" si="8"/>
        <v>7</v>
      </c>
      <c r="U74" s="32">
        <v>1</v>
      </c>
    </row>
    <row r="75" spans="1:21" ht="15" x14ac:dyDescent="0.2">
      <c r="A75" s="11" t="s">
        <v>167</v>
      </c>
      <c r="B75" s="12" t="s">
        <v>168</v>
      </c>
      <c r="C75" s="12" t="s">
        <v>169</v>
      </c>
      <c r="D75" s="20">
        <v>0</v>
      </c>
      <c r="E75" s="20">
        <v>0</v>
      </c>
      <c r="F75" s="20">
        <v>0</v>
      </c>
      <c r="G75" s="12">
        <v>0</v>
      </c>
      <c r="H75" s="21">
        <v>0</v>
      </c>
      <c r="I75" s="21">
        <v>0</v>
      </c>
      <c r="J75" s="21">
        <v>0</v>
      </c>
      <c r="K75" s="12">
        <v>0</v>
      </c>
      <c r="L75" s="28">
        <v>0</v>
      </c>
      <c r="M75" s="16">
        <f t="shared" ref="M75:M88" si="9">SUM(D75:F75,H75:J75,L75)</f>
        <v>0</v>
      </c>
      <c r="N75" s="23">
        <v>3</v>
      </c>
      <c r="O75" s="23">
        <v>3</v>
      </c>
      <c r="P75" s="12">
        <v>0</v>
      </c>
      <c r="Q75" s="24">
        <v>1</v>
      </c>
      <c r="R75" s="25">
        <v>0</v>
      </c>
      <c r="S75" s="16">
        <f t="shared" ref="S75:S88" si="10">SUM(R75,Q75,N75:O75)</f>
        <v>7</v>
      </c>
      <c r="T75" s="30">
        <f>SUM(M75,S75)</f>
        <v>7</v>
      </c>
      <c r="U75" s="32">
        <v>4</v>
      </c>
    </row>
    <row r="76" spans="1:21" ht="15" x14ac:dyDescent="0.2">
      <c r="A76" s="11" t="s">
        <v>170</v>
      </c>
      <c r="B76" s="12" t="s">
        <v>171</v>
      </c>
      <c r="C76" s="12" t="s">
        <v>169</v>
      </c>
      <c r="D76" s="20">
        <v>0</v>
      </c>
      <c r="E76" s="20">
        <v>0</v>
      </c>
      <c r="F76" s="20">
        <v>0</v>
      </c>
      <c r="G76" s="12">
        <v>0</v>
      </c>
      <c r="H76" s="21">
        <v>0</v>
      </c>
      <c r="I76" s="21">
        <v>0</v>
      </c>
      <c r="J76" s="21">
        <v>1</v>
      </c>
      <c r="K76" s="12">
        <v>0</v>
      </c>
      <c r="L76" s="28">
        <v>1</v>
      </c>
      <c r="M76" s="16">
        <f t="shared" si="9"/>
        <v>2</v>
      </c>
      <c r="N76" s="23">
        <v>3</v>
      </c>
      <c r="O76" s="23">
        <v>1</v>
      </c>
      <c r="P76" s="12" t="s">
        <v>208</v>
      </c>
      <c r="Q76" s="24">
        <v>1</v>
      </c>
      <c r="R76" s="25">
        <v>0</v>
      </c>
      <c r="S76" s="16">
        <f t="shared" si="10"/>
        <v>5</v>
      </c>
      <c r="T76" s="30">
        <v>7</v>
      </c>
      <c r="U76" s="32">
        <v>2</v>
      </c>
    </row>
    <row r="77" spans="1:21" ht="15" x14ac:dyDescent="0.2">
      <c r="A77" s="11" t="s">
        <v>172</v>
      </c>
      <c r="B77" s="12" t="s">
        <v>173</v>
      </c>
      <c r="C77" s="12" t="s">
        <v>169</v>
      </c>
      <c r="D77" s="20">
        <v>0</v>
      </c>
      <c r="E77" s="20">
        <v>0</v>
      </c>
      <c r="F77" s="20">
        <v>1</v>
      </c>
      <c r="G77" s="12">
        <v>0</v>
      </c>
      <c r="H77" s="21">
        <v>0</v>
      </c>
      <c r="I77" s="21">
        <v>0</v>
      </c>
      <c r="J77" s="21">
        <v>0</v>
      </c>
      <c r="K77" s="12">
        <v>0</v>
      </c>
      <c r="L77" s="28">
        <v>0</v>
      </c>
      <c r="M77" s="16">
        <f t="shared" si="9"/>
        <v>1</v>
      </c>
      <c r="N77" s="23">
        <v>2</v>
      </c>
      <c r="O77" s="23">
        <v>3</v>
      </c>
      <c r="P77" s="12" t="s">
        <v>206</v>
      </c>
      <c r="Q77" s="24">
        <v>1</v>
      </c>
      <c r="R77" s="25">
        <v>0</v>
      </c>
      <c r="S77" s="16">
        <f t="shared" si="10"/>
        <v>6</v>
      </c>
      <c r="T77" s="30">
        <v>7</v>
      </c>
      <c r="U77" s="32">
        <v>4</v>
      </c>
    </row>
    <row r="78" spans="1:21" ht="15" x14ac:dyDescent="0.2">
      <c r="A78" s="11" t="s">
        <v>174</v>
      </c>
      <c r="B78" s="12" t="s">
        <v>175</v>
      </c>
      <c r="C78" s="12" t="s">
        <v>169</v>
      </c>
      <c r="D78" s="20">
        <v>0</v>
      </c>
      <c r="E78" s="20">
        <v>0</v>
      </c>
      <c r="F78" s="20">
        <v>1</v>
      </c>
      <c r="G78" s="12">
        <v>0</v>
      </c>
      <c r="H78" s="21">
        <v>0</v>
      </c>
      <c r="I78" s="21">
        <v>0</v>
      </c>
      <c r="J78" s="21">
        <v>1</v>
      </c>
      <c r="K78" s="12">
        <v>0</v>
      </c>
      <c r="L78" s="28">
        <v>0</v>
      </c>
      <c r="M78" s="16">
        <f t="shared" si="9"/>
        <v>2</v>
      </c>
      <c r="N78" s="23">
        <v>1</v>
      </c>
      <c r="O78" s="23">
        <v>0</v>
      </c>
      <c r="P78" s="12" t="s">
        <v>205</v>
      </c>
      <c r="Q78" s="24">
        <v>1</v>
      </c>
      <c r="R78" s="25">
        <v>0</v>
      </c>
      <c r="S78" s="16">
        <f t="shared" si="10"/>
        <v>2</v>
      </c>
      <c r="T78" s="30">
        <v>4</v>
      </c>
      <c r="U78" s="32">
        <v>4</v>
      </c>
    </row>
    <row r="79" spans="1:21" ht="15" x14ac:dyDescent="0.2">
      <c r="A79" s="11" t="s">
        <v>176</v>
      </c>
      <c r="B79" s="12" t="s">
        <v>177</v>
      </c>
      <c r="C79" s="12" t="s">
        <v>169</v>
      </c>
      <c r="D79" s="20">
        <v>0</v>
      </c>
      <c r="E79" s="20">
        <v>0</v>
      </c>
      <c r="F79" s="20">
        <v>0</v>
      </c>
      <c r="G79" s="12">
        <v>0</v>
      </c>
      <c r="H79" s="21">
        <v>0</v>
      </c>
      <c r="I79" s="21">
        <v>0</v>
      </c>
      <c r="J79" s="21">
        <v>0</v>
      </c>
      <c r="K79" s="12">
        <v>0</v>
      </c>
      <c r="L79" s="28">
        <v>0</v>
      </c>
      <c r="M79" s="16">
        <f t="shared" si="9"/>
        <v>0</v>
      </c>
      <c r="N79" s="23">
        <v>1</v>
      </c>
      <c r="O79" s="23">
        <v>1</v>
      </c>
      <c r="P79" s="12">
        <v>0</v>
      </c>
      <c r="Q79" s="24">
        <v>1</v>
      </c>
      <c r="R79" s="25">
        <v>1</v>
      </c>
      <c r="S79" s="16">
        <f t="shared" si="10"/>
        <v>4</v>
      </c>
      <c r="T79" s="30">
        <v>4</v>
      </c>
      <c r="U79" s="32">
        <v>7</v>
      </c>
    </row>
    <row r="80" spans="1:21" ht="15" x14ac:dyDescent="0.2">
      <c r="A80" s="11" t="s">
        <v>178</v>
      </c>
      <c r="B80" s="12" t="s">
        <v>179</v>
      </c>
      <c r="C80" s="12" t="s">
        <v>169</v>
      </c>
      <c r="D80" s="20">
        <v>0</v>
      </c>
      <c r="E80" s="20">
        <v>0</v>
      </c>
      <c r="F80" s="20">
        <v>1</v>
      </c>
      <c r="G80" s="12">
        <v>0</v>
      </c>
      <c r="H80" s="21">
        <v>0</v>
      </c>
      <c r="I80" s="21">
        <v>0</v>
      </c>
      <c r="J80" s="21">
        <v>1</v>
      </c>
      <c r="K80" s="12">
        <v>0</v>
      </c>
      <c r="L80" s="28">
        <v>0</v>
      </c>
      <c r="M80" s="16">
        <f t="shared" si="9"/>
        <v>2</v>
      </c>
      <c r="N80" s="23">
        <v>2</v>
      </c>
      <c r="O80" s="23">
        <v>2</v>
      </c>
      <c r="P80" s="12">
        <v>0</v>
      </c>
      <c r="Q80" s="24">
        <v>1</v>
      </c>
      <c r="R80" s="25">
        <v>0</v>
      </c>
      <c r="S80" s="16">
        <f t="shared" si="10"/>
        <v>5</v>
      </c>
      <c r="T80" s="30">
        <v>7</v>
      </c>
      <c r="U80" s="32">
        <v>1</v>
      </c>
    </row>
    <row r="81" spans="1:21" ht="15" x14ac:dyDescent="0.2">
      <c r="A81" s="11" t="s">
        <v>180</v>
      </c>
      <c r="B81" s="12" t="s">
        <v>181</v>
      </c>
      <c r="C81" s="12" t="s">
        <v>169</v>
      </c>
      <c r="D81" s="20">
        <v>1</v>
      </c>
      <c r="E81" s="20">
        <v>1</v>
      </c>
      <c r="F81" s="20">
        <v>1</v>
      </c>
      <c r="G81" s="12">
        <v>0</v>
      </c>
      <c r="H81" s="21">
        <v>0</v>
      </c>
      <c r="I81" s="21">
        <v>0</v>
      </c>
      <c r="J81" s="21">
        <v>1</v>
      </c>
      <c r="K81" s="12">
        <v>0</v>
      </c>
      <c r="L81" s="28">
        <v>0</v>
      </c>
      <c r="M81" s="16">
        <f t="shared" si="9"/>
        <v>4</v>
      </c>
      <c r="N81" s="23">
        <v>3</v>
      </c>
      <c r="O81" s="23">
        <v>2</v>
      </c>
      <c r="P81" s="12" t="s">
        <v>205</v>
      </c>
      <c r="Q81" s="24">
        <v>1</v>
      </c>
      <c r="R81" s="25">
        <v>0</v>
      </c>
      <c r="S81" s="16">
        <f t="shared" si="10"/>
        <v>6</v>
      </c>
      <c r="T81" s="30">
        <v>10</v>
      </c>
      <c r="U81" s="32">
        <v>2</v>
      </c>
    </row>
    <row r="82" spans="1:21" ht="15" x14ac:dyDescent="0.2">
      <c r="A82" s="11" t="s">
        <v>182</v>
      </c>
      <c r="B82" s="12" t="s">
        <v>183</v>
      </c>
      <c r="C82" s="12" t="s">
        <v>169</v>
      </c>
      <c r="D82" s="20">
        <v>0</v>
      </c>
      <c r="E82" s="20">
        <v>0</v>
      </c>
      <c r="F82" s="20">
        <v>0</v>
      </c>
      <c r="G82" s="12">
        <v>0</v>
      </c>
      <c r="H82" s="21">
        <v>0</v>
      </c>
      <c r="I82" s="21">
        <v>1</v>
      </c>
      <c r="J82" s="21">
        <v>0</v>
      </c>
      <c r="K82" s="12" t="s">
        <v>206</v>
      </c>
      <c r="L82" s="28">
        <v>1</v>
      </c>
      <c r="M82" s="16">
        <f t="shared" si="9"/>
        <v>2</v>
      </c>
      <c r="N82" s="23">
        <v>2</v>
      </c>
      <c r="O82" s="23">
        <v>2</v>
      </c>
      <c r="P82" s="12">
        <v>0</v>
      </c>
      <c r="Q82" s="24">
        <v>1</v>
      </c>
      <c r="R82" s="25">
        <v>0</v>
      </c>
      <c r="S82" s="16">
        <f t="shared" si="10"/>
        <v>5</v>
      </c>
      <c r="T82" s="30">
        <v>7</v>
      </c>
      <c r="U82" s="32">
        <v>2</v>
      </c>
    </row>
    <row r="83" spans="1:21" ht="15" x14ac:dyDescent="0.2">
      <c r="A83" s="11" t="s">
        <v>184</v>
      </c>
      <c r="B83" s="12" t="s">
        <v>185</v>
      </c>
      <c r="C83" s="12" t="s">
        <v>169</v>
      </c>
      <c r="D83" s="20">
        <v>0</v>
      </c>
      <c r="E83" s="20">
        <v>0</v>
      </c>
      <c r="F83" s="20">
        <v>0</v>
      </c>
      <c r="G83" s="12">
        <v>0</v>
      </c>
      <c r="H83" s="21">
        <v>0</v>
      </c>
      <c r="I83" s="21">
        <v>0</v>
      </c>
      <c r="J83" s="21">
        <v>2</v>
      </c>
      <c r="K83" s="12">
        <v>0</v>
      </c>
      <c r="L83" s="28">
        <v>0</v>
      </c>
      <c r="M83" s="16">
        <f t="shared" si="9"/>
        <v>2</v>
      </c>
      <c r="N83" s="23">
        <v>2</v>
      </c>
      <c r="O83" s="23">
        <v>2</v>
      </c>
      <c r="P83" s="12">
        <v>0</v>
      </c>
      <c r="Q83" s="24">
        <v>1</v>
      </c>
      <c r="R83" s="25">
        <v>0</v>
      </c>
      <c r="S83" s="16">
        <f t="shared" si="10"/>
        <v>5</v>
      </c>
      <c r="T83" s="30">
        <v>7</v>
      </c>
      <c r="U83" s="32">
        <v>1</v>
      </c>
    </row>
    <row r="84" spans="1:21" ht="15" x14ac:dyDescent="0.2">
      <c r="A84" s="11" t="s">
        <v>186</v>
      </c>
      <c r="B84" s="12" t="s">
        <v>187</v>
      </c>
      <c r="C84" s="12" t="s">
        <v>169</v>
      </c>
      <c r="D84" s="20">
        <v>1</v>
      </c>
      <c r="E84" s="20">
        <v>0</v>
      </c>
      <c r="F84" s="20">
        <v>1</v>
      </c>
      <c r="G84" s="12" t="s">
        <v>205</v>
      </c>
      <c r="H84" s="21">
        <v>0</v>
      </c>
      <c r="I84" s="21">
        <v>0</v>
      </c>
      <c r="J84" s="21">
        <v>1</v>
      </c>
      <c r="K84" s="12">
        <v>0</v>
      </c>
      <c r="L84" s="28">
        <v>0</v>
      </c>
      <c r="M84" s="16">
        <f t="shared" si="9"/>
        <v>3</v>
      </c>
      <c r="N84" s="23">
        <v>3</v>
      </c>
      <c r="O84" s="23">
        <v>2</v>
      </c>
      <c r="P84" s="12" t="s">
        <v>205</v>
      </c>
      <c r="Q84" s="24">
        <v>1</v>
      </c>
      <c r="R84" s="25">
        <v>0</v>
      </c>
      <c r="S84" s="16">
        <f t="shared" si="10"/>
        <v>6</v>
      </c>
      <c r="T84" s="30">
        <v>9</v>
      </c>
      <c r="U84" s="32">
        <v>1</v>
      </c>
    </row>
    <row r="85" spans="1:21" ht="15" x14ac:dyDescent="0.2">
      <c r="A85" s="11" t="s">
        <v>188</v>
      </c>
      <c r="B85" s="12" t="s">
        <v>189</v>
      </c>
      <c r="C85" s="12" t="s">
        <v>169</v>
      </c>
      <c r="D85" s="20">
        <v>0</v>
      </c>
      <c r="E85" s="20">
        <v>0</v>
      </c>
      <c r="F85" s="20">
        <v>0</v>
      </c>
      <c r="G85" s="12">
        <v>0</v>
      </c>
      <c r="H85" s="21">
        <v>0</v>
      </c>
      <c r="I85" s="21">
        <v>0</v>
      </c>
      <c r="J85" s="21">
        <v>1</v>
      </c>
      <c r="K85" s="12">
        <v>0</v>
      </c>
      <c r="L85" s="28">
        <v>0</v>
      </c>
      <c r="M85" s="16">
        <f t="shared" si="9"/>
        <v>1</v>
      </c>
      <c r="N85" s="23">
        <v>3</v>
      </c>
      <c r="O85" s="23">
        <v>3</v>
      </c>
      <c r="P85" s="12">
        <v>0</v>
      </c>
      <c r="Q85" s="24">
        <v>1</v>
      </c>
      <c r="R85" s="25">
        <v>0</v>
      </c>
      <c r="S85" s="16">
        <f t="shared" si="10"/>
        <v>7</v>
      </c>
      <c r="T85" s="30">
        <v>8</v>
      </c>
      <c r="U85" s="32">
        <v>2</v>
      </c>
    </row>
    <row r="86" spans="1:21" ht="15" x14ac:dyDescent="0.2">
      <c r="A86" s="11" t="s">
        <v>190</v>
      </c>
      <c r="B86" s="12" t="s">
        <v>191</v>
      </c>
      <c r="C86" s="12" t="s">
        <v>169</v>
      </c>
      <c r="D86" s="20">
        <v>0</v>
      </c>
      <c r="E86" s="20">
        <v>0</v>
      </c>
      <c r="F86" s="20">
        <v>0</v>
      </c>
      <c r="G86" s="12">
        <v>0</v>
      </c>
      <c r="H86" s="21">
        <v>0</v>
      </c>
      <c r="I86" s="21">
        <v>0</v>
      </c>
      <c r="J86" s="21">
        <v>0</v>
      </c>
      <c r="K86" s="12">
        <v>0</v>
      </c>
      <c r="L86" s="28">
        <v>0</v>
      </c>
      <c r="M86" s="16">
        <f t="shared" si="9"/>
        <v>0</v>
      </c>
      <c r="N86" s="23">
        <v>3</v>
      </c>
      <c r="O86" s="23">
        <v>2</v>
      </c>
      <c r="P86" s="12" t="s">
        <v>205</v>
      </c>
      <c r="Q86" s="24">
        <v>1</v>
      </c>
      <c r="R86" s="25">
        <v>0</v>
      </c>
      <c r="S86" s="16">
        <f t="shared" si="10"/>
        <v>6</v>
      </c>
      <c r="T86" s="30">
        <v>6</v>
      </c>
      <c r="U86" s="32">
        <v>2</v>
      </c>
    </row>
    <row r="87" spans="1:21" ht="15" x14ac:dyDescent="0.2">
      <c r="A87" s="11" t="s">
        <v>192</v>
      </c>
      <c r="B87" s="12" t="s">
        <v>193</v>
      </c>
      <c r="C87" s="12" t="s">
        <v>169</v>
      </c>
      <c r="D87" s="20">
        <v>0</v>
      </c>
      <c r="E87" s="20">
        <v>0</v>
      </c>
      <c r="F87" s="20">
        <v>0</v>
      </c>
      <c r="G87" s="12">
        <v>0</v>
      </c>
      <c r="H87" s="21">
        <v>0</v>
      </c>
      <c r="I87" s="21">
        <v>0</v>
      </c>
      <c r="J87" s="21">
        <v>1</v>
      </c>
      <c r="K87" s="12">
        <v>0</v>
      </c>
      <c r="L87" s="28">
        <v>1</v>
      </c>
      <c r="M87" s="16">
        <f t="shared" si="9"/>
        <v>2</v>
      </c>
      <c r="N87" s="23">
        <v>2</v>
      </c>
      <c r="O87" s="23">
        <v>2</v>
      </c>
      <c r="P87" s="12">
        <v>0</v>
      </c>
      <c r="Q87" s="24">
        <v>1</v>
      </c>
      <c r="R87" s="25">
        <v>0</v>
      </c>
      <c r="S87" s="16">
        <f t="shared" si="10"/>
        <v>5</v>
      </c>
      <c r="T87" s="30">
        <v>7</v>
      </c>
      <c r="U87" s="32">
        <v>1</v>
      </c>
    </row>
    <row r="88" spans="1:21" ht="15" x14ac:dyDescent="0.2">
      <c r="A88" s="11" t="s">
        <v>194</v>
      </c>
      <c r="B88" s="12" t="s">
        <v>195</v>
      </c>
      <c r="C88" s="12" t="s">
        <v>169</v>
      </c>
      <c r="D88" s="20">
        <v>0</v>
      </c>
      <c r="E88" s="20">
        <v>0</v>
      </c>
      <c r="F88" s="20">
        <v>1</v>
      </c>
      <c r="G88" s="12">
        <v>0</v>
      </c>
      <c r="H88" s="21">
        <v>0</v>
      </c>
      <c r="I88" s="21">
        <v>0</v>
      </c>
      <c r="J88" s="21">
        <v>2</v>
      </c>
      <c r="K88" s="12">
        <v>0</v>
      </c>
      <c r="L88" s="28">
        <v>0</v>
      </c>
      <c r="M88" s="16">
        <f t="shared" si="9"/>
        <v>3</v>
      </c>
      <c r="N88" s="23">
        <v>1</v>
      </c>
      <c r="O88" s="23">
        <v>0</v>
      </c>
      <c r="P88" s="12" t="s">
        <v>205</v>
      </c>
      <c r="Q88" s="24">
        <v>1</v>
      </c>
      <c r="R88" s="25">
        <v>0</v>
      </c>
      <c r="S88" s="16">
        <f t="shared" si="10"/>
        <v>2</v>
      </c>
      <c r="T88" s="30">
        <v>5</v>
      </c>
      <c r="U88" s="32">
        <v>4</v>
      </c>
    </row>
    <row r="184" spans="1:20" ht="15" x14ac:dyDescent="0.2">
      <c r="A184" s="11" t="s">
        <v>194</v>
      </c>
      <c r="B184" s="12" t="s">
        <v>195</v>
      </c>
      <c r="C184" s="12" t="s">
        <v>169</v>
      </c>
      <c r="D184" s="20">
        <v>0</v>
      </c>
      <c r="E184" s="20">
        <v>0</v>
      </c>
      <c r="F184" s="20">
        <v>1</v>
      </c>
      <c r="G184" s="12">
        <v>0</v>
      </c>
      <c r="H184" s="21">
        <v>0</v>
      </c>
      <c r="I184" s="21">
        <v>0</v>
      </c>
      <c r="J184" s="21">
        <v>2</v>
      </c>
      <c r="K184" s="12">
        <v>0</v>
      </c>
      <c r="L184" s="28">
        <v>0</v>
      </c>
      <c r="M184" s="16">
        <f>SUM(D184:F184,H184:J184,L184)</f>
        <v>3</v>
      </c>
      <c r="N184" s="23">
        <v>1</v>
      </c>
      <c r="O184" s="23">
        <v>0</v>
      </c>
      <c r="P184" s="12" t="s">
        <v>205</v>
      </c>
      <c r="Q184" s="24">
        <v>1</v>
      </c>
      <c r="R184" s="25">
        <v>0</v>
      </c>
      <c r="S184" s="16">
        <f>SUM(R184,Q184,N184:O184)</f>
        <v>2</v>
      </c>
      <c r="T184" s="30">
        <v>5</v>
      </c>
    </row>
    <row r="185" spans="1:20" ht="15" x14ac:dyDescent="0.2">
      <c r="A185" s="11"/>
      <c r="B185" s="12"/>
      <c r="C185" s="12"/>
      <c r="D185" s="20"/>
      <c r="E185" s="20"/>
      <c r="F185" s="20"/>
      <c r="G185" s="20"/>
      <c r="H185" s="21"/>
      <c r="I185" s="21"/>
      <c r="J185" s="21"/>
      <c r="K185" s="21"/>
      <c r="L185" s="28"/>
      <c r="M185" s="16"/>
      <c r="N185" s="23"/>
      <c r="O185" s="23"/>
      <c r="P185" s="23"/>
      <c r="Q185" s="24"/>
      <c r="R185" s="25"/>
      <c r="S185" s="16"/>
      <c r="T185" s="30"/>
    </row>
    <row r="186" spans="1:20" ht="15" x14ac:dyDescent="0.2">
      <c r="A186" s="11"/>
      <c r="B186" s="12"/>
      <c r="C186" s="12"/>
      <c r="D186" s="20"/>
      <c r="E186" s="20"/>
      <c r="F186" s="20"/>
      <c r="G186" s="20"/>
      <c r="H186" s="21"/>
      <c r="I186" s="21"/>
      <c r="J186" s="21"/>
      <c r="K186" s="21"/>
      <c r="L186" s="28"/>
      <c r="M186" s="16"/>
      <c r="N186" s="23"/>
      <c r="O186" s="23"/>
      <c r="P186" s="23"/>
      <c r="Q186" s="24"/>
      <c r="R186" s="25"/>
      <c r="S186" s="16"/>
      <c r="T186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Feuille 1</vt:lpstr>
      <vt:lpstr>docu_simpl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Boivert</cp:lastModifiedBy>
  <dcterms:modified xsi:type="dcterms:W3CDTF">2022-03-18T14:07:51Z</dcterms:modified>
</cp:coreProperties>
</file>