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lot\PycharmProjects\StocksHistoricalData\"/>
    </mc:Choice>
  </mc:AlternateContent>
  <xr:revisionPtr revIDLastSave="0" documentId="8_{A7602F36-52B3-4908-925D-79CBE96BE944}" xr6:coauthVersionLast="40" xr6:coauthVersionMax="40" xr10:uidLastSave="{00000000-0000-0000-0000-000000000000}"/>
  <bookViews>
    <workbookView xWindow="0" yWindow="0" windowWidth="21570" windowHeight="7920" xr2:uid="{DE14EBC2-4451-4736-B996-8AB359DB92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3" i="1" l="1"/>
  <c r="K17" i="1" s="1"/>
  <c r="K5" i="1"/>
  <c r="K2" i="1"/>
  <c r="F19" i="1"/>
  <c r="E19" i="1"/>
  <c r="D19" i="1"/>
  <c r="C19" i="1"/>
  <c r="B19" i="1"/>
  <c r="F17" i="1"/>
  <c r="E17" i="1"/>
  <c r="D17" i="1"/>
  <c r="C17" i="1"/>
  <c r="B17" i="1"/>
  <c r="F16" i="1"/>
  <c r="F18" i="1" s="1"/>
  <c r="E16" i="1"/>
  <c r="E18" i="1" s="1"/>
  <c r="D16" i="1"/>
  <c r="D18" i="1" s="1"/>
  <c r="C16" i="1"/>
  <c r="C18" i="1" s="1"/>
  <c r="B16" i="1"/>
  <c r="B18" i="1" s="1"/>
  <c r="G3" i="1"/>
  <c r="H3" i="1"/>
  <c r="I3" i="1"/>
  <c r="J3" i="1"/>
  <c r="G4" i="1"/>
  <c r="K4" i="1" s="1"/>
  <c r="H4" i="1"/>
  <c r="I4" i="1"/>
  <c r="J4" i="1"/>
  <c r="G5" i="1"/>
  <c r="H5" i="1"/>
  <c r="I5" i="1"/>
  <c r="J5" i="1"/>
  <c r="G6" i="1"/>
  <c r="K6" i="1" s="1"/>
  <c r="H6" i="1"/>
  <c r="I6" i="1"/>
  <c r="J6" i="1"/>
  <c r="G7" i="1"/>
  <c r="K7" i="1" s="1"/>
  <c r="H7" i="1"/>
  <c r="I7" i="1"/>
  <c r="J7" i="1"/>
  <c r="G8" i="1"/>
  <c r="K8" i="1" s="1"/>
  <c r="H8" i="1"/>
  <c r="I8" i="1"/>
  <c r="J8" i="1"/>
  <c r="G9" i="1"/>
  <c r="K9" i="1" s="1"/>
  <c r="H9" i="1"/>
  <c r="I9" i="1"/>
  <c r="J9" i="1"/>
  <c r="G10" i="1"/>
  <c r="K10" i="1" s="1"/>
  <c r="H10" i="1"/>
  <c r="I10" i="1"/>
  <c r="J10" i="1"/>
  <c r="G11" i="1"/>
  <c r="K11" i="1" s="1"/>
  <c r="H11" i="1"/>
  <c r="I11" i="1"/>
  <c r="J11" i="1"/>
  <c r="G12" i="1"/>
  <c r="K12" i="1" s="1"/>
  <c r="H12" i="1"/>
  <c r="I12" i="1"/>
  <c r="J12" i="1"/>
  <c r="G13" i="1"/>
  <c r="K13" i="1" s="1"/>
  <c r="H13" i="1"/>
  <c r="I13" i="1"/>
  <c r="J13" i="1"/>
  <c r="G14" i="1"/>
  <c r="K14" i="1" s="1"/>
  <c r="H14" i="1"/>
  <c r="I14" i="1"/>
  <c r="J14" i="1"/>
  <c r="G15" i="1"/>
  <c r="K15" i="1" s="1"/>
  <c r="H15" i="1"/>
  <c r="I15" i="1"/>
  <c r="J15" i="1"/>
  <c r="H2" i="1"/>
  <c r="I2" i="1"/>
  <c r="J2" i="1"/>
  <c r="G2" i="1"/>
  <c r="K16" i="1" l="1"/>
  <c r="K19" i="1"/>
  <c r="K18" i="1"/>
</calcChain>
</file>

<file path=xl/sharedStrings.xml><?xml version="1.0" encoding="utf-8"?>
<sst xmlns="http://schemas.openxmlformats.org/spreadsheetml/2006/main" count="13" uniqueCount="9">
  <si>
    <t>Q1</t>
  </si>
  <si>
    <t>Q2</t>
  </si>
  <si>
    <t>Q3</t>
  </si>
  <si>
    <t>Q4</t>
  </si>
  <si>
    <t>TASI</t>
  </si>
  <si>
    <t>AVG</t>
  </si>
  <si>
    <t>STD</t>
  </si>
  <si>
    <t>Sharpe</t>
  </si>
  <si>
    <t>Max 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</si>
</sst>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5587D-F938-4348-9550-706997954E98}">
  <dimension ref="A1:K31"/>
  <sheetViews>
    <sheetView tabSelected="1" workbookViewId="0">
      <selection activeCell="D21" sqref="D21"/>
    </sheetView>
  </sheetViews>
  <sheetFormatPr defaultRowHeight="15" x14ac:dyDescent="0.25"/>
  <cols>
    <col min="1" max="1" width="10.7109375" bestFit="1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11" x14ac:dyDescent="0.25">
      <c r="A2" s="1">
        <v>38352</v>
      </c>
      <c r="B2">
        <v>63.158760999999998</v>
      </c>
      <c r="C2">
        <v>86.612261000000004</v>
      </c>
      <c r="D2">
        <v>141.659335</v>
      </c>
      <c r="E2">
        <v>114.235332</v>
      </c>
      <c r="F2">
        <v>70.927903999999998</v>
      </c>
      <c r="G2">
        <f>B2-$F2</f>
        <v>-7.7691429999999997</v>
      </c>
      <c r="H2">
        <f t="shared" ref="H2:J2" si="0">C2-$F2</f>
        <v>15.684357000000006</v>
      </c>
      <c r="I2">
        <f t="shared" si="0"/>
        <v>70.731431000000001</v>
      </c>
      <c r="J2">
        <f t="shared" si="0"/>
        <v>43.307428000000002</v>
      </c>
      <c r="K2" t="str">
        <f>INDEX($B$1:$E$1,MATCH(MAX(G2:J2),G2:J2))</f>
        <v>Q3</v>
      </c>
    </row>
    <row r="3" spans="1:11" x14ac:dyDescent="0.25">
      <c r="A3" s="1">
        <v>38717</v>
      </c>
      <c r="B3">
        <v>73.364057000000003</v>
      </c>
      <c r="C3">
        <v>121.651081</v>
      </c>
      <c r="D3">
        <v>111.616428</v>
      </c>
      <c r="E3">
        <v>139.99439599999999</v>
      </c>
      <c r="F3">
        <v>112.48008900000001</v>
      </c>
      <c r="G3">
        <f t="shared" ref="G3:G15" si="1">B3-$F3</f>
        <v>-39.116032000000004</v>
      </c>
      <c r="H3">
        <f t="shared" ref="H3:H15" si="2">C3-$F3</f>
        <v>9.1709919999999983</v>
      </c>
      <c r="I3">
        <f t="shared" ref="I3:I15" si="3">D3-$F3</f>
        <v>-0.86366100000000756</v>
      </c>
      <c r="J3">
        <f t="shared" ref="J3:J15" si="4">E3-$F3</f>
        <v>27.514306999999988</v>
      </c>
      <c r="K3" t="str">
        <f t="shared" ref="K3:K15" si="5">INDEX($B$1:$E$1,MATCH(MAX(G3:J3),G3:J3))</f>
        <v>Q4</v>
      </c>
    </row>
    <row r="4" spans="1:11" x14ac:dyDescent="0.25">
      <c r="A4" s="1">
        <v>39082</v>
      </c>
      <c r="B4">
        <v>38.501018999999999</v>
      </c>
      <c r="C4">
        <v>38.59196</v>
      </c>
      <c r="D4">
        <v>29.767485000000001</v>
      </c>
      <c r="E4">
        <v>76.832919000000004</v>
      </c>
      <c r="F4">
        <v>0.46370499999999998</v>
      </c>
      <c r="G4">
        <f t="shared" si="1"/>
        <v>38.037314000000002</v>
      </c>
      <c r="H4">
        <f t="shared" si="2"/>
        <v>38.128255000000003</v>
      </c>
      <c r="I4">
        <f t="shared" si="3"/>
        <v>29.30378</v>
      </c>
      <c r="J4">
        <f t="shared" si="4"/>
        <v>76.369213999999999</v>
      </c>
      <c r="K4" t="str">
        <f t="shared" si="5"/>
        <v>Q4</v>
      </c>
    </row>
    <row r="5" spans="1:11" x14ac:dyDescent="0.25">
      <c r="A5" s="1">
        <v>39447</v>
      </c>
      <c r="B5">
        <v>-32.651105000000001</v>
      </c>
      <c r="C5">
        <v>-43.636797000000001</v>
      </c>
      <c r="D5">
        <v>-42.883031000000003</v>
      </c>
      <c r="E5">
        <v>-51.497799000000001</v>
      </c>
      <c r="F5">
        <v>-36.893757000000001</v>
      </c>
      <c r="G5">
        <f t="shared" si="1"/>
        <v>4.2426519999999996</v>
      </c>
      <c r="H5">
        <f t="shared" si="2"/>
        <v>-6.7430400000000006</v>
      </c>
      <c r="I5">
        <f t="shared" si="3"/>
        <v>-5.9892740000000018</v>
      </c>
      <c r="J5">
        <f t="shared" si="4"/>
        <v>-14.604042</v>
      </c>
      <c r="K5" t="str">
        <f t="shared" si="5"/>
        <v>Q4</v>
      </c>
    </row>
    <row r="6" spans="1:11" x14ac:dyDescent="0.25">
      <c r="A6" s="1">
        <v>39813</v>
      </c>
      <c r="B6">
        <v>-6.1204299999999998</v>
      </c>
      <c r="C6">
        <v>6.8456950000000001</v>
      </c>
      <c r="D6">
        <v>-11.594778</v>
      </c>
      <c r="E6">
        <v>-26.635719000000002</v>
      </c>
      <c r="F6">
        <v>4.3152660000000003</v>
      </c>
      <c r="G6">
        <f t="shared" si="1"/>
        <v>-10.435696</v>
      </c>
      <c r="H6">
        <f t="shared" si="2"/>
        <v>2.5304289999999998</v>
      </c>
      <c r="I6">
        <f t="shared" si="3"/>
        <v>-15.910043999999999</v>
      </c>
      <c r="J6">
        <f t="shared" si="4"/>
        <v>-30.950985000000003</v>
      </c>
      <c r="K6" t="str">
        <f t="shared" si="5"/>
        <v>Q2</v>
      </c>
    </row>
    <row r="7" spans="1:11" x14ac:dyDescent="0.25">
      <c r="A7" s="1">
        <v>40178</v>
      </c>
      <c r="B7">
        <v>-13.073276</v>
      </c>
      <c r="C7">
        <v>-17.478853000000001</v>
      </c>
      <c r="D7">
        <v>-28.998439999999999</v>
      </c>
      <c r="E7">
        <v>-25.634582999999999</v>
      </c>
      <c r="F7">
        <v>-33.418591999999997</v>
      </c>
      <c r="G7">
        <f t="shared" si="1"/>
        <v>20.345315999999997</v>
      </c>
      <c r="H7">
        <f t="shared" si="2"/>
        <v>15.939738999999996</v>
      </c>
      <c r="I7">
        <f t="shared" si="3"/>
        <v>4.4201519999999981</v>
      </c>
      <c r="J7">
        <f t="shared" si="4"/>
        <v>7.7840089999999975</v>
      </c>
      <c r="K7" t="str">
        <f t="shared" si="5"/>
        <v>Q4</v>
      </c>
    </row>
    <row r="8" spans="1:11" x14ac:dyDescent="0.25">
      <c r="A8" s="1">
        <v>40543</v>
      </c>
      <c r="B8">
        <v>2.4243079999999999</v>
      </c>
      <c r="C8">
        <v>0.25559900000000002</v>
      </c>
      <c r="D8">
        <v>3.1682769999999998</v>
      </c>
      <c r="E8">
        <v>-5.9110129999999996</v>
      </c>
      <c r="F8">
        <v>14.060504</v>
      </c>
      <c r="G8">
        <f t="shared" si="1"/>
        <v>-11.636196</v>
      </c>
      <c r="H8">
        <f t="shared" si="2"/>
        <v>-13.804905</v>
      </c>
      <c r="I8">
        <f t="shared" si="3"/>
        <v>-10.892227</v>
      </c>
      <c r="J8">
        <f t="shared" si="4"/>
        <v>-19.971516999999999</v>
      </c>
      <c r="K8" t="str">
        <f t="shared" si="5"/>
        <v>Q3</v>
      </c>
    </row>
    <row r="9" spans="1:11" x14ac:dyDescent="0.25">
      <c r="A9" s="1">
        <v>40908</v>
      </c>
      <c r="B9">
        <v>0.15987499999999999</v>
      </c>
      <c r="C9">
        <v>5.9798840000000002</v>
      </c>
      <c r="D9">
        <v>5.0784940000000001</v>
      </c>
      <c r="E9">
        <v>-4.2745350000000002</v>
      </c>
      <c r="F9">
        <v>-0.235237</v>
      </c>
      <c r="G9">
        <f t="shared" si="1"/>
        <v>0.39511200000000002</v>
      </c>
      <c r="H9">
        <f t="shared" si="2"/>
        <v>6.2151209999999999</v>
      </c>
      <c r="I9">
        <f t="shared" si="3"/>
        <v>5.3137309999999998</v>
      </c>
      <c r="J9">
        <f t="shared" si="4"/>
        <v>-4.0392980000000005</v>
      </c>
      <c r="K9" t="str">
        <f t="shared" si="5"/>
        <v>Q2</v>
      </c>
    </row>
    <row r="10" spans="1:11" x14ac:dyDescent="0.25">
      <c r="A10" s="1">
        <v>41274</v>
      </c>
      <c r="B10">
        <v>30.945671999999998</v>
      </c>
      <c r="C10">
        <v>34.386778</v>
      </c>
      <c r="D10">
        <v>26.939534999999999</v>
      </c>
      <c r="E10">
        <v>25.852574000000001</v>
      </c>
      <c r="F10">
        <v>9.1814490000000006</v>
      </c>
      <c r="G10">
        <f t="shared" si="1"/>
        <v>21.764222999999998</v>
      </c>
      <c r="H10">
        <f t="shared" si="2"/>
        <v>25.205328999999999</v>
      </c>
      <c r="I10">
        <f t="shared" si="3"/>
        <v>17.758085999999999</v>
      </c>
      <c r="J10">
        <f t="shared" si="4"/>
        <v>16.671125</v>
      </c>
      <c r="K10" t="str">
        <f t="shared" si="5"/>
        <v>Q2</v>
      </c>
    </row>
    <row r="11" spans="1:11" x14ac:dyDescent="0.25">
      <c r="A11" s="1">
        <v>41639</v>
      </c>
      <c r="B11">
        <v>5.701778</v>
      </c>
      <c r="C11">
        <v>8.0726309999999994</v>
      </c>
      <c r="D11">
        <v>20.445067999999999</v>
      </c>
      <c r="E11">
        <v>-7.2020549999999997</v>
      </c>
      <c r="F11">
        <v>9.536054</v>
      </c>
      <c r="G11">
        <f t="shared" si="1"/>
        <v>-3.834276</v>
      </c>
      <c r="H11">
        <f t="shared" si="2"/>
        <v>-1.4634230000000006</v>
      </c>
      <c r="I11">
        <f t="shared" si="3"/>
        <v>10.909013999999999</v>
      </c>
      <c r="J11">
        <f t="shared" si="4"/>
        <v>-16.738109000000001</v>
      </c>
      <c r="K11" t="str">
        <f t="shared" si="5"/>
        <v>Q3</v>
      </c>
    </row>
    <row r="12" spans="1:11" x14ac:dyDescent="0.25">
      <c r="A12" s="1">
        <v>42004</v>
      </c>
      <c r="B12">
        <v>25.979431999999999</v>
      </c>
      <c r="C12">
        <v>33.773192999999999</v>
      </c>
      <c r="D12">
        <v>22.767019000000001</v>
      </c>
      <c r="E12">
        <v>4.4905869999999997</v>
      </c>
      <c r="F12">
        <v>26.642025</v>
      </c>
      <c r="G12">
        <f t="shared" si="1"/>
        <v>-0.6625930000000011</v>
      </c>
      <c r="H12">
        <f t="shared" si="2"/>
        <v>7.1311679999999988</v>
      </c>
      <c r="I12">
        <f t="shared" si="3"/>
        <v>-3.8750059999999991</v>
      </c>
      <c r="J12">
        <f t="shared" si="4"/>
        <v>-22.151437999999999</v>
      </c>
      <c r="K12" t="str">
        <f t="shared" si="5"/>
        <v>Q2</v>
      </c>
    </row>
    <row r="13" spans="1:11" x14ac:dyDescent="0.25">
      <c r="A13" s="1">
        <v>42369</v>
      </c>
      <c r="B13">
        <v>-17.709651999999998</v>
      </c>
      <c r="C13">
        <v>-12.708912</v>
      </c>
      <c r="D13">
        <v>-13.116635</v>
      </c>
      <c r="E13">
        <v>-8.9384779999999999</v>
      </c>
      <c r="F13">
        <v>-11.725057</v>
      </c>
      <c r="G13">
        <f t="shared" si="1"/>
        <v>-5.9845949999999988</v>
      </c>
      <c r="H13">
        <f t="shared" si="2"/>
        <v>-0.98385500000000015</v>
      </c>
      <c r="I13">
        <f t="shared" si="3"/>
        <v>-1.3915780000000009</v>
      </c>
      <c r="J13">
        <f t="shared" si="4"/>
        <v>2.7865789999999997</v>
      </c>
      <c r="K13" t="str">
        <f t="shared" si="5"/>
        <v>Q4</v>
      </c>
    </row>
    <row r="14" spans="1:11" x14ac:dyDescent="0.25">
      <c r="A14" s="1">
        <v>42735</v>
      </c>
      <c r="B14">
        <v>-28.757943000000001</v>
      </c>
      <c r="C14">
        <v>-27.860793000000001</v>
      </c>
      <c r="D14">
        <v>-20.468602000000001</v>
      </c>
      <c r="E14">
        <v>-29.963567000000001</v>
      </c>
      <c r="F14">
        <v>-25.792383999999998</v>
      </c>
      <c r="G14">
        <f t="shared" si="1"/>
        <v>-2.9655590000000025</v>
      </c>
      <c r="H14">
        <f t="shared" si="2"/>
        <v>-2.0684090000000026</v>
      </c>
      <c r="I14">
        <f t="shared" si="3"/>
        <v>5.3237819999999978</v>
      </c>
      <c r="J14">
        <f t="shared" si="4"/>
        <v>-4.1711830000000027</v>
      </c>
      <c r="K14" t="str">
        <f t="shared" si="5"/>
        <v>Q3</v>
      </c>
    </row>
    <row r="15" spans="1:11" x14ac:dyDescent="0.25">
      <c r="A15" s="1">
        <v>43100</v>
      </c>
      <c r="B15">
        <v>17.139641000000001</v>
      </c>
      <c r="C15">
        <v>11.165418000000001</v>
      </c>
      <c r="D15">
        <v>11.202429</v>
      </c>
      <c r="E15">
        <v>9.4552449999999997</v>
      </c>
      <c r="F15">
        <v>14.271917</v>
      </c>
      <c r="G15">
        <f t="shared" si="1"/>
        <v>2.8677240000000008</v>
      </c>
      <c r="H15">
        <f t="shared" si="2"/>
        <v>-3.1064989999999995</v>
      </c>
      <c r="I15">
        <f t="shared" si="3"/>
        <v>-3.0694879999999998</v>
      </c>
      <c r="J15">
        <f t="shared" si="4"/>
        <v>-4.8166720000000005</v>
      </c>
      <c r="K15" t="str">
        <f t="shared" si="5"/>
        <v>Q4</v>
      </c>
    </row>
    <row r="16" spans="1:11" x14ac:dyDescent="0.25">
      <c r="A16" t="s">
        <v>5</v>
      </c>
      <c r="B16">
        <f>AVERAGE(B2:B15)</f>
        <v>11.361581214285716</v>
      </c>
      <c r="C16">
        <f t="shared" ref="C16:F16" si="6">AVERAGE(C2:C15)</f>
        <v>17.546367499999999</v>
      </c>
      <c r="D16">
        <f t="shared" si="6"/>
        <v>18.25589885714286</v>
      </c>
      <c r="E16">
        <f t="shared" si="6"/>
        <v>15.057378857142854</v>
      </c>
      <c r="F16">
        <f t="shared" si="6"/>
        <v>10.986706142857146</v>
      </c>
      <c r="J16" t="s">
        <v>0</v>
      </c>
      <c r="K16">
        <f>COUNTIF($K$2:$K$15,J16)</f>
        <v>0</v>
      </c>
    </row>
    <row r="17" spans="1:11" x14ac:dyDescent="0.25">
      <c r="A17" s="1" t="s">
        <v>6</v>
      </c>
      <c r="B17">
        <f>_xlfn.STDEV.S(B2:B15)</f>
        <v>32.137094372054889</v>
      </c>
      <c r="C17">
        <f t="shared" ref="C17:F17" si="7">_xlfn.STDEV.S(C2:C15)</f>
        <v>44.047858528569726</v>
      </c>
      <c r="D17">
        <f t="shared" si="7"/>
        <v>51.12166489588035</v>
      </c>
      <c r="E17">
        <f t="shared" si="7"/>
        <v>56.334595574301112</v>
      </c>
      <c r="F17">
        <f t="shared" si="7"/>
        <v>39.786561073526038</v>
      </c>
      <c r="J17" t="s">
        <v>1</v>
      </c>
      <c r="K17">
        <f t="shared" ref="K17:K19" si="8">COUNTIF($K$2:$K$15,J17)</f>
        <v>4</v>
      </c>
    </row>
    <row r="18" spans="1:11" x14ac:dyDescent="0.25">
      <c r="A18" s="1" t="s">
        <v>7</v>
      </c>
      <c r="B18">
        <f>B16/B17</f>
        <v>0.35353479946728739</v>
      </c>
      <c r="C18">
        <f t="shared" ref="C18:F18" si="9">C16/C17</f>
        <v>0.3983477991017273</v>
      </c>
      <c r="D18">
        <f t="shared" si="9"/>
        <v>0.35710689184956523</v>
      </c>
      <c r="E18">
        <f t="shared" si="9"/>
        <v>0.26728475998879409</v>
      </c>
      <c r="F18">
        <f t="shared" si="9"/>
        <v>0.27614113525804812</v>
      </c>
      <c r="J18" t="s">
        <v>2</v>
      </c>
      <c r="K18">
        <f t="shared" si="8"/>
        <v>4</v>
      </c>
    </row>
    <row r="19" spans="1:11" x14ac:dyDescent="0.25">
      <c r="A19" s="1" t="s">
        <v>8</v>
      </c>
      <c r="B19">
        <f>MIN(B2:B15)</f>
        <v>-32.651105000000001</v>
      </c>
      <c r="C19">
        <f t="shared" ref="C19:F19" si="10">MIN(C2:C15)</f>
        <v>-43.636797000000001</v>
      </c>
      <c r="D19">
        <f t="shared" si="10"/>
        <v>-42.883031000000003</v>
      </c>
      <c r="E19">
        <f t="shared" si="10"/>
        <v>-51.497799000000001</v>
      </c>
      <c r="F19">
        <f t="shared" si="10"/>
        <v>-36.893757000000001</v>
      </c>
      <c r="J19" t="s">
        <v>3</v>
      </c>
      <c r="K19">
        <f t="shared" si="8"/>
        <v>6</v>
      </c>
    </row>
    <row r="20" spans="1:11" x14ac:dyDescent="0.25">
      <c r="A20" s="1"/>
    </row>
    <row r="21" spans="1:11" x14ac:dyDescent="0.25">
      <c r="A21" s="1"/>
    </row>
    <row r="22" spans="1:11" x14ac:dyDescent="0.25">
      <c r="A22" s="1"/>
    </row>
    <row r="23" spans="1:11" x14ac:dyDescent="0.25">
      <c r="A23" s="1"/>
    </row>
    <row r="24" spans="1:11" x14ac:dyDescent="0.25">
      <c r="A24" s="1"/>
    </row>
    <row r="25" spans="1:11" x14ac:dyDescent="0.25">
      <c r="A25" s="1"/>
    </row>
    <row r="26" spans="1:11" x14ac:dyDescent="0.25">
      <c r="A26" s="1"/>
    </row>
    <row r="27" spans="1:11" x14ac:dyDescent="0.25">
      <c r="A27" s="1"/>
    </row>
    <row r="28" spans="1:11" x14ac:dyDescent="0.25">
      <c r="A28" s="1"/>
    </row>
    <row r="29" spans="1:11" x14ac:dyDescent="0.25">
      <c r="A29" s="1"/>
    </row>
    <row r="30" spans="1:11" x14ac:dyDescent="0.25">
      <c r="A30" s="1"/>
    </row>
    <row r="31" spans="1:11" x14ac:dyDescent="0.25">
      <c r="A31" s="1"/>
    </row>
  </sheetData>
  <conditionalFormatting sqref="G2:K2 K3:K19">
    <cfRule type="colorScale" priority="4">
      <colorScale>
        <cfvo type="min"/>
        <cfvo type="max"/>
        <color rgb="FFFFEF9C"/>
        <color rgb="FF63BE7B"/>
      </colorScale>
    </cfRule>
  </conditionalFormatting>
  <conditionalFormatting sqref="G3:J15">
    <cfRule type="colorScale" priority="3">
      <colorScale>
        <cfvo type="min"/>
        <cfvo type="max"/>
        <color rgb="FFFFEF9C"/>
        <color rgb="FF63BE7B"/>
      </colorScale>
    </cfRule>
  </conditionalFormatting>
  <conditionalFormatting sqref="B2:F2">
    <cfRule type="colorScale" priority="2">
      <colorScale>
        <cfvo type="min"/>
        <cfvo type="max"/>
        <color rgb="FFFFEF9C"/>
        <color rgb="FF63BE7B"/>
      </colorScale>
    </cfRule>
  </conditionalFormatting>
  <conditionalFormatting sqref="B3:F15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Alothman</dc:creator>
  <cp:lastModifiedBy>Abdullah Alothman</cp:lastModifiedBy>
  <dcterms:created xsi:type="dcterms:W3CDTF">2019-02-01T10:04:48Z</dcterms:created>
  <dcterms:modified xsi:type="dcterms:W3CDTF">2019-02-01T10:23:25Z</dcterms:modified>
</cp:coreProperties>
</file>