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d_Comp" sheetId="12" r:id="rId1"/>
    <sheet name="Ws_Skill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0" l="1"/>
  <c r="G16" i="10"/>
  <c r="G17" i="10"/>
  <c r="G18" i="10"/>
  <c r="G19" i="10"/>
  <c r="G20" i="10"/>
  <c r="G21" i="10"/>
  <c r="G22" i="10"/>
  <c r="G23" i="10"/>
  <c r="G14" i="10"/>
  <c r="L3" i="10" l="1"/>
  <c r="L4" i="10"/>
  <c r="L5" i="10"/>
  <c r="L6" i="10"/>
  <c r="L7" i="10"/>
  <c r="L8" i="10"/>
  <c r="L9" i="10"/>
  <c r="L10" i="10"/>
  <c r="L11" i="10"/>
  <c r="L2" i="10"/>
  <c r="B7" i="12"/>
  <c r="H7" i="12"/>
  <c r="C7" i="12"/>
  <c r="D7" i="12"/>
  <c r="E7" i="12"/>
  <c r="F7" i="12"/>
  <c r="G7" i="12"/>
  <c r="I2" i="12"/>
  <c r="I6" i="12"/>
  <c r="I5" i="12"/>
  <c r="I4" i="12"/>
  <c r="I3" i="12"/>
  <c r="L12" i="10" l="1"/>
  <c r="I8" i="12"/>
  <c r="I7" i="12"/>
</calcChain>
</file>

<file path=xl/sharedStrings.xml><?xml version="1.0" encoding="utf-8"?>
<sst xmlns="http://schemas.openxmlformats.org/spreadsheetml/2006/main" count="60" uniqueCount="44">
  <si>
    <t>Module 0</t>
  </si>
  <si>
    <t>Module 6</t>
  </si>
  <si>
    <t>Skill</t>
  </si>
  <si>
    <t>Module 1</t>
  </si>
  <si>
    <t>Module 2</t>
  </si>
  <si>
    <t>Module 3</t>
  </si>
  <si>
    <t>Module 4</t>
  </si>
  <si>
    <t>Module 5</t>
  </si>
  <si>
    <t>Product 64</t>
  </si>
  <si>
    <t>Workstation 1</t>
  </si>
  <si>
    <t>Workstation 2</t>
  </si>
  <si>
    <t>Workstation 3</t>
  </si>
  <si>
    <t>Workstation 4</t>
  </si>
  <si>
    <t>Workstation 5</t>
  </si>
  <si>
    <t>Workstation 6</t>
  </si>
  <si>
    <t>Workstation 7</t>
  </si>
  <si>
    <t>Workstation 8</t>
  </si>
  <si>
    <t>Workstation 9</t>
  </si>
  <si>
    <t>Workstation 10</t>
  </si>
  <si>
    <t>Skill 1</t>
  </si>
  <si>
    <t>Skill 2</t>
  </si>
  <si>
    <t>Skill 3</t>
  </si>
  <si>
    <t>Skill 4</t>
  </si>
  <si>
    <t>Skill 5</t>
  </si>
  <si>
    <t>Eq_ cost 1</t>
  </si>
  <si>
    <t>Eq_ cost 2</t>
  </si>
  <si>
    <t>Eq_ cost 3</t>
  </si>
  <si>
    <t>Eq_ cost 4</t>
  </si>
  <si>
    <t>Eq_ cost 5</t>
  </si>
  <si>
    <t>Skill_ cost 1</t>
  </si>
  <si>
    <t>Skill_ cost 2</t>
  </si>
  <si>
    <t>Skill_ cost 3</t>
  </si>
  <si>
    <t>Skill_ cost 4</t>
  </si>
  <si>
    <t>Skill_ cost 5</t>
  </si>
  <si>
    <t>d</t>
  </si>
  <si>
    <t>b</t>
  </si>
  <si>
    <t>r</t>
  </si>
  <si>
    <t>c</t>
  </si>
  <si>
    <t>l</t>
  </si>
  <si>
    <t>Wires</t>
  </si>
  <si>
    <t>Bandage</t>
  </si>
  <si>
    <t>Terminals</t>
  </si>
  <si>
    <t>Connectors</t>
  </si>
  <si>
    <t>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</si>
</sst>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3" borderId="13" xfId="0" applyFill="1" applyBorder="1"/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3" borderId="16" xfId="0" applyFill="1" applyBorder="1"/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50021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800"/>
              <a:t>Number of built-in Components in different Modules </a:t>
            </a:r>
          </a:p>
          <a:p>
            <a:pPr>
              <a:defRPr sz="1800"/>
            </a:pPr>
            <a:r>
              <a:rPr lang="hu-HU" sz="1800"/>
              <a:t>as a function of component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Mod_Comp!$C$18</c:f>
              <c:strCache>
                <c:ptCount val="1"/>
                <c:pt idx="0">
                  <c:v>Wires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Mod_Comp!$B$1:$H$1</c:f>
              <c:strCache>
                <c:ptCount val="7"/>
                <c:pt idx="0">
                  <c:v>Module 0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Module 5</c:v>
                </c:pt>
                <c:pt idx="6">
                  <c:v>Module 6</c:v>
                </c:pt>
              </c:strCache>
            </c:strRef>
          </c:cat>
          <c:val>
            <c:numRef>
              <c:f>Mod_Comp!$B$2:$H$2</c:f>
              <c:numCache>
                <c:formatCode>General</c:formatCode>
                <c:ptCount val="7"/>
                <c:pt idx="0">
                  <c:v>89</c:v>
                </c:pt>
                <c:pt idx="1">
                  <c:v>18</c:v>
                </c:pt>
                <c:pt idx="2">
                  <c:v>31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4184-8F74-76B70B008A6F}"/>
            </c:ext>
          </c:extLst>
        </c:ser>
        <c:ser>
          <c:idx val="1"/>
          <c:order val="1"/>
          <c:tx>
            <c:strRef>
              <c:f>Mod_Comp!$C$19</c:f>
              <c:strCache>
                <c:ptCount val="1"/>
                <c:pt idx="0">
                  <c:v>Bandage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Mod_Comp!$B$1:$H$1</c:f>
              <c:strCache>
                <c:ptCount val="7"/>
                <c:pt idx="0">
                  <c:v>Module 0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Module 5</c:v>
                </c:pt>
                <c:pt idx="6">
                  <c:v>Module 6</c:v>
                </c:pt>
              </c:strCache>
            </c:strRef>
          </c:cat>
          <c:val>
            <c:numRef>
              <c:f>Mod_Comp!$B$3:$H$3</c:f>
              <c:numCache>
                <c:formatCode>General</c:formatCode>
                <c:ptCount val="7"/>
                <c:pt idx="0">
                  <c:v>63</c:v>
                </c:pt>
                <c:pt idx="1">
                  <c:v>13</c:v>
                </c:pt>
                <c:pt idx="2">
                  <c:v>21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D-4184-8F74-76B70B008A6F}"/>
            </c:ext>
          </c:extLst>
        </c:ser>
        <c:ser>
          <c:idx val="2"/>
          <c:order val="2"/>
          <c:tx>
            <c:strRef>
              <c:f>Mod_Comp!$C$20</c:f>
              <c:strCache>
                <c:ptCount val="1"/>
                <c:pt idx="0">
                  <c:v>Terminals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Mod_Comp!$B$1:$H$1</c:f>
              <c:strCache>
                <c:ptCount val="7"/>
                <c:pt idx="0">
                  <c:v>Module 0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Module 5</c:v>
                </c:pt>
                <c:pt idx="6">
                  <c:v>Module 6</c:v>
                </c:pt>
              </c:strCache>
            </c:strRef>
          </c:cat>
          <c:val>
            <c:numRef>
              <c:f>Mod_Comp!$B$4:$H$4</c:f>
              <c:numCache>
                <c:formatCode>General</c:formatCode>
                <c:ptCount val="7"/>
                <c:pt idx="0">
                  <c:v>162</c:v>
                </c:pt>
                <c:pt idx="1">
                  <c:v>35</c:v>
                </c:pt>
                <c:pt idx="2">
                  <c:v>57</c:v>
                </c:pt>
                <c:pt idx="3">
                  <c:v>9</c:v>
                </c:pt>
                <c:pt idx="4">
                  <c:v>16</c:v>
                </c:pt>
                <c:pt idx="5">
                  <c:v>12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D-4184-8F74-76B70B008A6F}"/>
            </c:ext>
          </c:extLst>
        </c:ser>
        <c:ser>
          <c:idx val="3"/>
          <c:order val="3"/>
          <c:tx>
            <c:strRef>
              <c:f>Mod_Comp!$C$21</c:f>
              <c:strCache>
                <c:ptCount val="1"/>
                <c:pt idx="0">
                  <c:v>Connectors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Mod_Comp!$B$1:$H$1</c:f>
              <c:strCache>
                <c:ptCount val="7"/>
                <c:pt idx="0">
                  <c:v>Module 0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Module 5</c:v>
                </c:pt>
                <c:pt idx="6">
                  <c:v>Module 6</c:v>
                </c:pt>
              </c:strCache>
            </c:strRef>
          </c:cat>
          <c:val>
            <c:numRef>
              <c:f>Mod_Comp!$B$5:$H$5</c:f>
              <c:numCache>
                <c:formatCode>General</c:formatCode>
                <c:ptCount val="7"/>
                <c:pt idx="0">
                  <c:v>20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AD-4184-8F74-76B70B008A6F}"/>
            </c:ext>
          </c:extLst>
        </c:ser>
        <c:ser>
          <c:idx val="4"/>
          <c:order val="4"/>
          <c:tx>
            <c:strRef>
              <c:f>Mod_Comp!$C$22</c:f>
              <c:strCache>
                <c:ptCount val="1"/>
                <c:pt idx="0">
                  <c:v>Clip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Mod_Comp!$B$1:$H$1</c:f>
              <c:strCache>
                <c:ptCount val="7"/>
                <c:pt idx="0">
                  <c:v>Module 0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Module 5</c:v>
                </c:pt>
                <c:pt idx="6">
                  <c:v>Module 6</c:v>
                </c:pt>
              </c:strCache>
            </c:strRef>
          </c:cat>
          <c:val>
            <c:numRef>
              <c:f>Mod_Comp!$B$6:$H$6</c:f>
              <c:numCache>
                <c:formatCode>General</c:formatCode>
                <c:ptCount val="7"/>
                <c:pt idx="0">
                  <c:v>25</c:v>
                </c:pt>
                <c:pt idx="1">
                  <c:v>6</c:v>
                </c:pt>
                <c:pt idx="2">
                  <c:v>9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AD-4184-8F74-76B70B008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18198095"/>
        <c:axId val="1318199759"/>
      </c:barChart>
      <c:catAx>
        <c:axId val="1318198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>
                    <a:solidFill>
                      <a:schemeClr val="accent5"/>
                    </a:solidFill>
                  </a:rPr>
                  <a:t>The allocation of</a:t>
                </a:r>
                <a:r>
                  <a:rPr lang="hu-HU" sz="1400" baseline="0">
                    <a:solidFill>
                      <a:schemeClr val="accent5"/>
                    </a:solidFill>
                  </a:rPr>
                  <a:t> the assembled component into different modules</a:t>
                </a:r>
                <a:endParaRPr lang="hu-HU" sz="1400">
                  <a:solidFill>
                    <a:schemeClr val="accent5"/>
                  </a:solidFill>
                </a:endParaRPr>
              </a:p>
            </c:rich>
          </c:tx>
          <c:layout>
            <c:manualLayout>
              <c:xMode val="edge"/>
              <c:yMode val="edge"/>
              <c:x val="0.23145766650111554"/>
              <c:y val="0.88490939988611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18199759"/>
        <c:crosses val="autoZero"/>
        <c:auto val="1"/>
        <c:lblAlgn val="ctr"/>
        <c:lblOffset val="100"/>
        <c:noMultiLvlLbl val="0"/>
      </c:catAx>
      <c:valAx>
        <c:axId val="131819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>
                    <a:solidFill>
                      <a:schemeClr val="accent5"/>
                    </a:solidFill>
                  </a:rPr>
                  <a:t>Number of components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181980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583574465081118"/>
          <c:y val="0.26995469755084978"/>
          <c:w val="0.61707715564164489"/>
          <c:h val="5.1167420276229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hu-HU" sz="1800" b="0" i="0" baseline="0">
                <a:effectLst/>
              </a:rPr>
              <a:t>Total </a:t>
            </a:r>
            <a:r>
              <a:rPr lang="hu-HU" sz="1800" b="0" i="0" baseline="0">
                <a:solidFill>
                  <a:srgbClr val="FF0000"/>
                </a:solidFill>
                <a:effectLst/>
              </a:rPr>
              <a:t>skill costs </a:t>
            </a:r>
            <a:r>
              <a:rPr lang="hu-HU" sz="1800" b="0" i="0" baseline="0">
                <a:effectLst/>
              </a:rPr>
              <a:t>at different workstations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hu-HU" sz="1800" b="0" i="0" baseline="0">
                <a:effectLst/>
              </a:rPr>
              <a:t>- during assembly of Product 64</a:t>
            </a:r>
            <a:endParaRPr lang="hu-HU">
              <a:effectLst/>
            </a:endParaRPr>
          </a:p>
        </c:rich>
      </c:tx>
      <c:layout>
        <c:manualLayout>
          <c:xMode val="edge"/>
          <c:yMode val="edge"/>
          <c:x val="0.13470240662196922"/>
          <c:y val="4.4817927170868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Ws_Skill!$B$13</c:f>
              <c:strCache>
                <c:ptCount val="1"/>
                <c:pt idx="0">
                  <c:v>Skill_ cost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Ws_Skill!$A$14:$A$23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Ws_Skill!$B$14:$B$23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4-40AD-93C9-1119663B3352}"/>
            </c:ext>
          </c:extLst>
        </c:ser>
        <c:ser>
          <c:idx val="1"/>
          <c:order val="1"/>
          <c:tx>
            <c:strRef>
              <c:f>Ws_Skill!$C$13</c:f>
              <c:strCache>
                <c:ptCount val="1"/>
                <c:pt idx="0">
                  <c:v>Skill_ cost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Ws_Skill!$A$14:$A$23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Ws_Skill!$C$14:$C$23</c:f>
              <c:numCache>
                <c:formatCode>General</c:formatCode>
                <c:ptCount val="10"/>
                <c:pt idx="1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4-40AD-93C9-1119663B3352}"/>
            </c:ext>
          </c:extLst>
        </c:ser>
        <c:ser>
          <c:idx val="2"/>
          <c:order val="2"/>
          <c:tx>
            <c:strRef>
              <c:f>Ws_Skill!$D$13</c:f>
              <c:strCache>
                <c:ptCount val="1"/>
                <c:pt idx="0">
                  <c:v>Skill_ cost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Ws_Skill!$A$14:$A$23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Ws_Skill!$D$14:$D$23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C4-40AD-93C9-1119663B3352}"/>
            </c:ext>
          </c:extLst>
        </c:ser>
        <c:ser>
          <c:idx val="3"/>
          <c:order val="3"/>
          <c:tx>
            <c:strRef>
              <c:f>Ws_Skill!$E$13</c:f>
              <c:strCache>
                <c:ptCount val="1"/>
                <c:pt idx="0">
                  <c:v>Skill_ cost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Ws_Skill!$A$14:$A$23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Ws_Skill!$E$14:$E$23</c:f>
              <c:numCache>
                <c:formatCode>General</c:formatCode>
                <c:ptCount val="10"/>
                <c:pt idx="8">
                  <c:v>6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C4-40AD-93C9-1119663B3352}"/>
            </c:ext>
          </c:extLst>
        </c:ser>
        <c:ser>
          <c:idx val="4"/>
          <c:order val="4"/>
          <c:tx>
            <c:strRef>
              <c:f>Ws_Skill!$F$13</c:f>
              <c:strCache>
                <c:ptCount val="1"/>
                <c:pt idx="0">
                  <c:v>Skill_ cost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Ws_Skill!$A$14:$A$23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Ws_Skill!$F$14:$F$23</c:f>
              <c:numCache>
                <c:formatCode>General</c:formatCode>
                <c:ptCount val="10"/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C4-40AD-93C9-1119663B3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154943"/>
        <c:axId val="1423151199"/>
      </c:barChart>
      <c:catAx>
        <c:axId val="142315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23151199"/>
        <c:crosses val="autoZero"/>
        <c:auto val="1"/>
        <c:lblAlgn val="ctr"/>
        <c:lblOffset val="100"/>
        <c:noMultiLvlLbl val="0"/>
      </c:catAx>
      <c:valAx>
        <c:axId val="14231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2315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800"/>
              <a:t>Number of activites (built-in components) on a given workstation and the required Skills with</a:t>
            </a:r>
            <a:r>
              <a:rPr lang="hu-HU" sz="1800" baseline="0"/>
              <a:t> cost</a:t>
            </a:r>
            <a:r>
              <a:rPr lang="hu-HU" sz="1800"/>
              <a:t> - during assembly of Product 64</a:t>
            </a:r>
          </a:p>
        </c:rich>
      </c:tx>
      <c:layout>
        <c:manualLayout>
          <c:xMode val="edge"/>
          <c:yMode val="edge"/>
          <c:x val="0.12980336661812397"/>
          <c:y val="1.3457352906894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Ws_Skill!$B$1</c:f>
              <c:strCache>
                <c:ptCount val="1"/>
                <c:pt idx="0">
                  <c:v>Skill 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Ws_Skill!$A$2:$A$11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Ws_Skill!$B$2:$B$11</c:f>
              <c:numCache>
                <c:formatCode>General</c:formatCode>
                <c:ptCount val="10"/>
                <c:pt idx="0">
                  <c:v>59</c:v>
                </c:pt>
                <c:pt idx="1">
                  <c:v>60</c:v>
                </c:pt>
                <c:pt idx="2">
                  <c:v>33</c:v>
                </c:pt>
                <c:pt idx="3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7-4E3A-9B50-17F79873618A}"/>
            </c:ext>
          </c:extLst>
        </c:ser>
        <c:ser>
          <c:idx val="1"/>
          <c:order val="1"/>
          <c:tx>
            <c:strRef>
              <c:f>Ws_Skill!$D$1</c:f>
              <c:strCache>
                <c:ptCount val="1"/>
                <c:pt idx="0">
                  <c:v>Skill 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Ws_Skill!$A$2:$A$11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Ws_Skill!$D$2:$D$11</c:f>
              <c:numCache>
                <c:formatCode>General</c:formatCode>
                <c:ptCount val="10"/>
                <c:pt idx="1">
                  <c:v>2</c:v>
                </c:pt>
                <c:pt idx="7">
                  <c:v>31</c:v>
                </c:pt>
                <c:pt idx="8">
                  <c:v>59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7-4E3A-9B50-17F79873618A}"/>
            </c:ext>
          </c:extLst>
        </c:ser>
        <c:ser>
          <c:idx val="2"/>
          <c:order val="2"/>
          <c:tx>
            <c:strRef>
              <c:f>Ws_Skill!$F$1</c:f>
              <c:strCache>
                <c:ptCount val="1"/>
                <c:pt idx="0">
                  <c:v>Skill 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Ws_Skill!$A$2:$A$11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Ws_Skill!$F$2:$F$11</c:f>
              <c:numCache>
                <c:formatCode>General</c:formatCode>
                <c:ptCount val="10"/>
                <c:pt idx="0">
                  <c:v>18</c:v>
                </c:pt>
                <c:pt idx="1">
                  <c:v>19</c:v>
                </c:pt>
                <c:pt idx="2">
                  <c:v>34</c:v>
                </c:pt>
                <c:pt idx="3">
                  <c:v>47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33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77-4E3A-9B50-17F79873618A}"/>
            </c:ext>
          </c:extLst>
        </c:ser>
        <c:ser>
          <c:idx val="3"/>
          <c:order val="3"/>
          <c:tx>
            <c:strRef>
              <c:f>Ws_Skill!$H$1</c:f>
              <c:strCache>
                <c:ptCount val="1"/>
                <c:pt idx="0">
                  <c:v>Skill 4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Ws_Skill!$A$2:$A$11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Ws_Skill!$H$2:$H$11</c:f>
              <c:numCache>
                <c:formatCode>General</c:formatCode>
                <c:ptCount val="10"/>
                <c:pt idx="8">
                  <c:v>7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77-4E3A-9B50-17F79873618A}"/>
            </c:ext>
          </c:extLst>
        </c:ser>
        <c:ser>
          <c:idx val="4"/>
          <c:order val="4"/>
          <c:tx>
            <c:strRef>
              <c:f>Ws_Skill!$J$1</c:f>
              <c:strCache>
                <c:ptCount val="1"/>
                <c:pt idx="0">
                  <c:v>Skill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Ws_Skill!$A$2:$A$11</c:f>
              <c:strCache>
                <c:ptCount val="10"/>
                <c:pt idx="0">
                  <c:v>Workstation 1</c:v>
                </c:pt>
                <c:pt idx="1">
                  <c:v>Workstation 2</c:v>
                </c:pt>
                <c:pt idx="2">
                  <c:v>Workstation 3</c:v>
                </c:pt>
                <c:pt idx="3">
                  <c:v>Workstation 4</c:v>
                </c:pt>
                <c:pt idx="4">
                  <c:v>Workstation 5</c:v>
                </c:pt>
                <c:pt idx="5">
                  <c:v>Workstation 6</c:v>
                </c:pt>
                <c:pt idx="6">
                  <c:v>Workstation 7</c:v>
                </c:pt>
                <c:pt idx="7">
                  <c:v>Workstation 8</c:v>
                </c:pt>
                <c:pt idx="8">
                  <c:v>Workstation 9</c:v>
                </c:pt>
                <c:pt idx="9">
                  <c:v>Workstation 10</c:v>
                </c:pt>
              </c:strCache>
            </c:strRef>
          </c:cat>
          <c:val>
            <c:numRef>
              <c:f>Ws_Skill!$J$2:$J$11</c:f>
              <c:numCache>
                <c:formatCode>General</c:formatCode>
                <c:ptCount val="10"/>
                <c:pt idx="8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77-4E3A-9B50-17F798736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280442607"/>
        <c:axId val="1280445935"/>
      </c:barChart>
      <c:catAx>
        <c:axId val="128044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accent5"/>
                    </a:solidFill>
                  </a:rPr>
                  <a:t>T</a:t>
                </a:r>
                <a:r>
                  <a:rPr lang="hu-HU" sz="1400">
                    <a:solidFill>
                      <a:schemeClr val="accent5"/>
                    </a:solidFill>
                  </a:rPr>
                  <a:t>he allocation</a:t>
                </a:r>
                <a:r>
                  <a:rPr lang="hu-HU" sz="1400" baseline="0">
                    <a:solidFill>
                      <a:schemeClr val="accent5"/>
                    </a:solidFill>
                  </a:rPr>
                  <a:t> to workstation, where the assembly activity is done</a:t>
                </a:r>
                <a:endParaRPr lang="en-US" sz="1400">
                  <a:solidFill>
                    <a:schemeClr val="accent5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80445935"/>
        <c:crosses val="autoZero"/>
        <c:auto val="1"/>
        <c:lblAlgn val="ctr"/>
        <c:lblOffset val="100"/>
        <c:noMultiLvlLbl val="0"/>
      </c:catAx>
      <c:valAx>
        <c:axId val="128044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 b="0" i="0" u="none" strike="noStrike" baseline="0">
                    <a:solidFill>
                      <a:schemeClr val="accent5"/>
                    </a:solidFill>
                    <a:effectLst/>
                  </a:rPr>
                  <a:t>Number of activites or built-in components</a:t>
                </a:r>
                <a:endParaRPr lang="hu-HU" sz="1400">
                  <a:solidFill>
                    <a:schemeClr val="accent5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8044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450133058826569"/>
          <c:y val="0.18688329441017612"/>
          <c:w val="0.46614942883915456"/>
          <c:h val="4.7639924788885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8</xdr:row>
      <xdr:rowOff>161925</xdr:rowOff>
    </xdr:from>
    <xdr:to>
      <xdr:col>9</xdr:col>
      <xdr:colOff>124201</xdr:colOff>
      <xdr:row>14</xdr:row>
      <xdr:rowOff>171450</xdr:rowOff>
    </xdr:to>
    <xdr:pic>
      <xdr:nvPicPr>
        <xdr:cNvPr id="10" name="Kép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704975"/>
          <a:ext cx="5562976" cy="1152525"/>
        </a:xfrm>
        <a:prstGeom prst="rect">
          <a:avLst/>
        </a:prstGeom>
      </xdr:spPr>
    </xdr:pic>
    <xdr:clientData/>
  </xdr:twoCellAnchor>
  <xdr:twoCellAnchor>
    <xdr:from>
      <xdr:col>9</xdr:col>
      <xdr:colOff>419100</xdr:colOff>
      <xdr:row>2</xdr:row>
      <xdr:rowOff>152400</xdr:rowOff>
    </xdr:from>
    <xdr:to>
      <xdr:col>22</xdr:col>
      <xdr:colOff>428625</xdr:colOff>
      <xdr:row>35</xdr:row>
      <xdr:rowOff>142875</xdr:rowOff>
    </xdr:to>
    <xdr:graphicFrame macro="">
      <xdr:nvGraphicFramePr>
        <xdr:cNvPr id="11" name="Diagra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504825</xdr:colOff>
      <xdr:row>17</xdr:row>
      <xdr:rowOff>57150</xdr:rowOff>
    </xdr:from>
    <xdr:to>
      <xdr:col>8</xdr:col>
      <xdr:colOff>571182</xdr:colOff>
      <xdr:row>25</xdr:row>
      <xdr:rowOff>123626</xdr:rowOff>
    </xdr:to>
    <xdr:pic>
      <xdr:nvPicPr>
        <xdr:cNvPr id="12" name="Kép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62275" y="3314700"/>
          <a:ext cx="2542857" cy="1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291914</xdr:colOff>
      <xdr:row>40</xdr:row>
      <xdr:rowOff>86285</xdr:rowOff>
    </xdr:from>
    <xdr:to>
      <xdr:col>16</xdr:col>
      <xdr:colOff>99549</xdr:colOff>
      <xdr:row>46</xdr:row>
      <xdr:rowOff>97490</xdr:rowOff>
    </xdr:to>
    <xdr:pic>
      <xdr:nvPicPr>
        <xdr:cNvPr id="11" name="Kép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3149" y="7762314"/>
          <a:ext cx="5522635" cy="1154205"/>
        </a:xfrm>
        <a:prstGeom prst="rect">
          <a:avLst/>
        </a:prstGeom>
      </xdr:spPr>
    </xdr:pic>
    <xdr:clientData/>
  </xdr:twoCellAnchor>
  <xdr:twoCellAnchor editAs="oneCell">
    <xdr:from>
      <xdr:col>7</xdr:col>
      <xdr:colOff>302558</xdr:colOff>
      <xdr:row>12</xdr:row>
      <xdr:rowOff>195222</xdr:rowOff>
    </xdr:from>
    <xdr:to>
      <xdr:col>14</xdr:col>
      <xdr:colOff>243923</xdr:colOff>
      <xdr:row>19</xdr:row>
      <xdr:rowOff>26894</xdr:rowOff>
    </xdr:to>
    <xdr:pic>
      <xdr:nvPicPr>
        <xdr:cNvPr id="14" name="Kép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3793" y="2514840"/>
          <a:ext cx="4446130" cy="1176378"/>
        </a:xfrm>
        <a:prstGeom prst="rect">
          <a:avLst/>
        </a:prstGeom>
      </xdr:spPr>
    </xdr:pic>
    <xdr:clientData/>
  </xdr:twoCellAnchor>
  <xdr:twoCellAnchor editAs="oneCell">
    <xdr:from>
      <xdr:col>7</xdr:col>
      <xdr:colOff>419099</xdr:colOff>
      <xdr:row>20</xdr:row>
      <xdr:rowOff>114000</xdr:rowOff>
    </xdr:from>
    <xdr:to>
      <xdr:col>13</xdr:col>
      <xdr:colOff>352425</xdr:colOff>
      <xdr:row>37</xdr:row>
      <xdr:rowOff>33550</xdr:rowOff>
    </xdr:to>
    <xdr:pic>
      <xdr:nvPicPr>
        <xdr:cNvPr id="8" name="Kép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0334" y="3968824"/>
          <a:ext cx="3832973" cy="3169255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23</xdr:row>
      <xdr:rowOff>123825</xdr:rowOff>
    </xdr:from>
    <xdr:to>
      <xdr:col>7</xdr:col>
      <xdr:colOff>323850</xdr:colOff>
      <xdr:row>41</xdr:row>
      <xdr:rowOff>95250</xdr:rowOff>
    </xdr:to>
    <xdr:graphicFrame macro="">
      <xdr:nvGraphicFramePr>
        <xdr:cNvPr id="10" name="Diagra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133689</xdr:colOff>
      <xdr:row>1</xdr:row>
      <xdr:rowOff>142311</xdr:rowOff>
    </xdr:from>
    <xdr:to>
      <xdr:col>22</xdr:col>
      <xdr:colOff>235323</xdr:colOff>
      <xdr:row>39</xdr:row>
      <xdr:rowOff>19050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0.09862</cdr:x>
      <cdr:y>0.75428</cdr:y>
    </cdr:from>
    <cdr:to>
      <cdr:x>0.17023</cdr:x>
      <cdr:y>0.82389</cdr:y>
    </cdr:to>
    <cdr:sp macro="" textlink="">
      <cdr:nvSpPr>
        <cdr:cNvPr id="2" name="Szövegdoboz 1"/>
        <cdr:cNvSpPr txBox="1"/>
      </cdr:nvSpPr>
      <cdr:spPr>
        <a:xfrm xmlns:a="http://schemas.openxmlformats.org/drawingml/2006/main">
          <a:off x="938131" y="5395995"/>
          <a:ext cx="681178" cy="497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13</a:t>
          </a:r>
        </a:p>
      </cdr:txBody>
    </cdr:sp>
  </cdr:relSizeAnchor>
  <cdr:relSizeAnchor xmlns:cdr="http://schemas.openxmlformats.org/drawingml/2006/chartDrawing">
    <cdr:from>
      <cdr:x>0.18845</cdr:x>
      <cdr:y>0.75428</cdr:y>
    </cdr:from>
    <cdr:to>
      <cdr:x>0.26005</cdr:x>
      <cdr:y>0.82389</cdr:y>
    </cdr:to>
    <cdr:sp macro="" textlink="">
      <cdr:nvSpPr>
        <cdr:cNvPr id="3" name="Szövegdoboz 2"/>
        <cdr:cNvSpPr txBox="1"/>
      </cdr:nvSpPr>
      <cdr:spPr>
        <a:xfrm xmlns:a="http://schemas.openxmlformats.org/drawingml/2006/main">
          <a:off x="1792579" y="5395995"/>
          <a:ext cx="681083" cy="497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18</a:t>
          </a:r>
        </a:p>
      </cdr:txBody>
    </cdr:sp>
  </cdr:relSizeAnchor>
  <cdr:relSizeAnchor xmlns:cdr="http://schemas.openxmlformats.org/drawingml/2006/chartDrawing">
    <cdr:from>
      <cdr:x>0.27826</cdr:x>
      <cdr:y>0.75428</cdr:y>
    </cdr:from>
    <cdr:to>
      <cdr:x>0.34987</cdr:x>
      <cdr:y>0.82389</cdr:y>
    </cdr:to>
    <cdr:sp macro="" textlink="">
      <cdr:nvSpPr>
        <cdr:cNvPr id="4" name="Szövegdoboz 3"/>
        <cdr:cNvSpPr txBox="1"/>
      </cdr:nvSpPr>
      <cdr:spPr>
        <a:xfrm xmlns:a="http://schemas.openxmlformats.org/drawingml/2006/main">
          <a:off x="2646932" y="5395995"/>
          <a:ext cx="681178" cy="497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13</a:t>
          </a:r>
        </a:p>
      </cdr:txBody>
    </cdr:sp>
  </cdr:relSizeAnchor>
  <cdr:relSizeAnchor xmlns:cdr="http://schemas.openxmlformats.org/drawingml/2006/chartDrawing">
    <cdr:from>
      <cdr:x>0.36809</cdr:x>
      <cdr:y>0.75428</cdr:y>
    </cdr:from>
    <cdr:to>
      <cdr:x>0.4397</cdr:x>
      <cdr:y>0.82389</cdr:y>
    </cdr:to>
    <cdr:sp macro="" textlink="">
      <cdr:nvSpPr>
        <cdr:cNvPr id="5" name="Szövegdoboz 4"/>
        <cdr:cNvSpPr txBox="1"/>
      </cdr:nvSpPr>
      <cdr:spPr>
        <a:xfrm xmlns:a="http://schemas.openxmlformats.org/drawingml/2006/main">
          <a:off x="3501380" y="5395995"/>
          <a:ext cx="681178" cy="497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13</a:t>
          </a:r>
        </a:p>
      </cdr:txBody>
    </cdr:sp>
  </cdr:relSizeAnchor>
  <cdr:relSizeAnchor xmlns:cdr="http://schemas.openxmlformats.org/drawingml/2006/chartDrawing">
    <cdr:from>
      <cdr:x>0.45791</cdr:x>
      <cdr:y>0.75428</cdr:y>
    </cdr:from>
    <cdr:to>
      <cdr:x>0.52952</cdr:x>
      <cdr:y>0.82389</cdr:y>
    </cdr:to>
    <cdr:sp macro="" textlink="">
      <cdr:nvSpPr>
        <cdr:cNvPr id="6" name="Szövegdoboz 5"/>
        <cdr:cNvSpPr txBox="1"/>
      </cdr:nvSpPr>
      <cdr:spPr>
        <a:xfrm xmlns:a="http://schemas.openxmlformats.org/drawingml/2006/main">
          <a:off x="4355828" y="5395995"/>
          <a:ext cx="681179" cy="497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10</a:t>
          </a:r>
        </a:p>
      </cdr:txBody>
    </cdr:sp>
  </cdr:relSizeAnchor>
  <cdr:relSizeAnchor xmlns:cdr="http://schemas.openxmlformats.org/drawingml/2006/chartDrawing">
    <cdr:from>
      <cdr:x>0.54774</cdr:x>
      <cdr:y>0.75428</cdr:y>
    </cdr:from>
    <cdr:to>
      <cdr:x>0.61935</cdr:x>
      <cdr:y>0.82389</cdr:y>
    </cdr:to>
    <cdr:sp macro="" textlink="">
      <cdr:nvSpPr>
        <cdr:cNvPr id="7" name="Szövegdoboz 6"/>
        <cdr:cNvSpPr txBox="1"/>
      </cdr:nvSpPr>
      <cdr:spPr>
        <a:xfrm xmlns:a="http://schemas.openxmlformats.org/drawingml/2006/main">
          <a:off x="5210277" y="5395995"/>
          <a:ext cx="681178" cy="497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10</a:t>
          </a:r>
        </a:p>
      </cdr:txBody>
    </cdr:sp>
  </cdr:relSizeAnchor>
  <cdr:relSizeAnchor xmlns:cdr="http://schemas.openxmlformats.org/drawingml/2006/chartDrawing">
    <cdr:from>
      <cdr:x>0.63756</cdr:x>
      <cdr:y>0.75428</cdr:y>
    </cdr:from>
    <cdr:to>
      <cdr:x>0.70917</cdr:x>
      <cdr:y>0.82389</cdr:y>
    </cdr:to>
    <cdr:sp macro="" textlink="">
      <cdr:nvSpPr>
        <cdr:cNvPr id="8" name="Szövegdoboz 7"/>
        <cdr:cNvSpPr txBox="1"/>
      </cdr:nvSpPr>
      <cdr:spPr>
        <a:xfrm xmlns:a="http://schemas.openxmlformats.org/drawingml/2006/main">
          <a:off x="6064725" y="5395995"/>
          <a:ext cx="681178" cy="497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10</a:t>
          </a:r>
        </a:p>
      </cdr:txBody>
    </cdr:sp>
  </cdr:relSizeAnchor>
  <cdr:relSizeAnchor xmlns:cdr="http://schemas.openxmlformats.org/drawingml/2006/chartDrawing">
    <cdr:from>
      <cdr:x>0.72739</cdr:x>
      <cdr:y>0.75428</cdr:y>
    </cdr:from>
    <cdr:to>
      <cdr:x>0.799</cdr:x>
      <cdr:y>0.8239</cdr:y>
    </cdr:to>
    <cdr:sp macro="" textlink="">
      <cdr:nvSpPr>
        <cdr:cNvPr id="9" name="Szövegdoboz 8"/>
        <cdr:cNvSpPr txBox="1"/>
      </cdr:nvSpPr>
      <cdr:spPr>
        <a:xfrm xmlns:a="http://schemas.openxmlformats.org/drawingml/2006/main">
          <a:off x="6919173" y="5395995"/>
          <a:ext cx="681178" cy="498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15</a:t>
          </a:r>
        </a:p>
      </cdr:txBody>
    </cdr:sp>
  </cdr:relSizeAnchor>
  <cdr:relSizeAnchor xmlns:cdr="http://schemas.openxmlformats.org/drawingml/2006/chartDrawing">
    <cdr:from>
      <cdr:x>0.81721</cdr:x>
      <cdr:y>0.75428</cdr:y>
    </cdr:from>
    <cdr:to>
      <cdr:x>0.88882</cdr:x>
      <cdr:y>0.8239</cdr:y>
    </cdr:to>
    <cdr:sp macro="" textlink="">
      <cdr:nvSpPr>
        <cdr:cNvPr id="10" name="Szövegdoboz 9"/>
        <cdr:cNvSpPr txBox="1"/>
      </cdr:nvSpPr>
      <cdr:spPr>
        <a:xfrm xmlns:a="http://schemas.openxmlformats.org/drawingml/2006/main">
          <a:off x="7773621" y="5395995"/>
          <a:ext cx="681178" cy="498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22</a:t>
          </a:r>
        </a:p>
      </cdr:txBody>
    </cdr:sp>
  </cdr:relSizeAnchor>
  <cdr:relSizeAnchor xmlns:cdr="http://schemas.openxmlformats.org/drawingml/2006/chartDrawing">
    <cdr:from>
      <cdr:x>0.90704</cdr:x>
      <cdr:y>0.75428</cdr:y>
    </cdr:from>
    <cdr:to>
      <cdr:x>0.97864</cdr:x>
      <cdr:y>0.82389</cdr:y>
    </cdr:to>
    <cdr:sp macro="" textlink="">
      <cdr:nvSpPr>
        <cdr:cNvPr id="11" name="Szövegdoboz 10"/>
        <cdr:cNvSpPr txBox="1"/>
      </cdr:nvSpPr>
      <cdr:spPr>
        <a:xfrm xmlns:a="http://schemas.openxmlformats.org/drawingml/2006/main">
          <a:off x="8628067" y="5395995"/>
          <a:ext cx="681084" cy="497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800" b="1">
              <a:solidFill>
                <a:srgbClr val="002060"/>
              </a:solidFill>
            </a:rPr>
            <a:t>∑ 21 </a:t>
          </a:r>
        </a:p>
      </cdr:txBody>
    </cdr:sp>
  </cdr:relSizeAnchor>
</c:userShape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workbookViewId="0">
      <selection activeCell="F35" sqref="F35"/>
    </sheetView>
  </sheetViews>
  <sheetFormatPr defaultRowHeight="15" x14ac:dyDescent="0.25"/>
  <cols>
    <col min="3" max="9" width="9.28515625" bestFit="1" customWidth="1"/>
  </cols>
  <sheetData>
    <row r="1" spans="1:10" ht="15.75" thickBot="1" x14ac:dyDescent="0.3">
      <c r="A1" s="45" t="s">
        <v>2</v>
      </c>
      <c r="B1" s="10" t="s">
        <v>0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7" t="s">
        <v>1</v>
      </c>
    </row>
    <row r="2" spans="1:10" x14ac:dyDescent="0.25">
      <c r="A2" s="41" t="s">
        <v>34</v>
      </c>
      <c r="B2" s="42">
        <v>89</v>
      </c>
      <c r="C2" s="43">
        <v>18</v>
      </c>
      <c r="D2" s="43">
        <v>31</v>
      </c>
      <c r="E2" s="43">
        <v>3</v>
      </c>
      <c r="F2" s="43">
        <v>7</v>
      </c>
      <c r="G2" s="43">
        <v>4</v>
      </c>
      <c r="H2" s="44">
        <v>3</v>
      </c>
      <c r="I2" s="2">
        <f>SUM(B2:H2)</f>
        <v>155</v>
      </c>
    </row>
    <row r="3" spans="1:10" x14ac:dyDescent="0.25">
      <c r="A3" s="3" t="s">
        <v>35</v>
      </c>
      <c r="B3" s="7">
        <v>63</v>
      </c>
      <c r="C3" s="1">
        <v>13</v>
      </c>
      <c r="D3" s="1">
        <v>21</v>
      </c>
      <c r="E3" s="1">
        <v>3</v>
      </c>
      <c r="F3" s="1">
        <v>7</v>
      </c>
      <c r="G3" s="1">
        <v>4</v>
      </c>
      <c r="H3" s="4">
        <v>2</v>
      </c>
      <c r="I3" s="2">
        <f t="shared" ref="I3:I4" si="0">SUM(B3:H3)</f>
        <v>113</v>
      </c>
    </row>
    <row r="4" spans="1:10" x14ac:dyDescent="0.25">
      <c r="A4" s="3" t="s">
        <v>36</v>
      </c>
      <c r="B4" s="7">
        <v>162</v>
      </c>
      <c r="C4" s="1">
        <v>35</v>
      </c>
      <c r="D4" s="1">
        <v>57</v>
      </c>
      <c r="E4" s="1">
        <v>9</v>
      </c>
      <c r="F4" s="1">
        <v>16</v>
      </c>
      <c r="G4" s="1">
        <v>12</v>
      </c>
      <c r="H4" s="4">
        <v>8</v>
      </c>
      <c r="I4" s="2">
        <f t="shared" si="0"/>
        <v>299</v>
      </c>
    </row>
    <row r="5" spans="1:10" x14ac:dyDescent="0.25">
      <c r="A5" s="3" t="s">
        <v>37</v>
      </c>
      <c r="B5" s="7">
        <v>20</v>
      </c>
      <c r="C5" s="1">
        <v>5</v>
      </c>
      <c r="D5" s="1">
        <v>7</v>
      </c>
      <c r="E5" s="1">
        <v>1</v>
      </c>
      <c r="F5" s="1">
        <v>2</v>
      </c>
      <c r="G5" s="1">
        <v>2</v>
      </c>
      <c r="H5" s="4">
        <v>1</v>
      </c>
      <c r="I5" s="2">
        <f>SUM(B5:H5)</f>
        <v>38</v>
      </c>
    </row>
    <row r="6" spans="1:10" ht="15.75" thickBot="1" x14ac:dyDescent="0.3">
      <c r="A6" s="5" t="s">
        <v>38</v>
      </c>
      <c r="B6" s="8">
        <v>25</v>
      </c>
      <c r="C6" s="48">
        <v>6</v>
      </c>
      <c r="D6" s="9">
        <v>9</v>
      </c>
      <c r="E6" s="9">
        <v>2</v>
      </c>
      <c r="F6" s="9">
        <v>3</v>
      </c>
      <c r="G6" s="9">
        <v>2</v>
      </c>
      <c r="H6" s="6">
        <v>1</v>
      </c>
      <c r="I6" s="2">
        <f>SUM(B6:H6)</f>
        <v>48</v>
      </c>
    </row>
    <row r="7" spans="1:10" x14ac:dyDescent="0.25">
      <c r="B7" s="2">
        <f t="shared" ref="B7:H7" si="1">SUM(B2:B6)</f>
        <v>359</v>
      </c>
      <c r="C7" s="2">
        <f t="shared" si="1"/>
        <v>77</v>
      </c>
      <c r="D7" s="2">
        <f t="shared" si="1"/>
        <v>125</v>
      </c>
      <c r="E7" s="2">
        <f t="shared" si="1"/>
        <v>18</v>
      </c>
      <c r="F7" s="2">
        <f t="shared" si="1"/>
        <v>35</v>
      </c>
      <c r="G7" s="2">
        <f t="shared" si="1"/>
        <v>24</v>
      </c>
      <c r="H7" s="2">
        <f t="shared" si="1"/>
        <v>15</v>
      </c>
      <c r="I7" s="31">
        <f>SUM(B7:H7)</f>
        <v>653</v>
      </c>
      <c r="J7" s="31"/>
    </row>
    <row r="8" spans="1:10" x14ac:dyDescent="0.25">
      <c r="I8" s="40">
        <f>SUM(I2:I6)</f>
        <v>653</v>
      </c>
    </row>
    <row r="18" spans="2:4" x14ac:dyDescent="0.25">
      <c r="B18" s="39" t="s">
        <v>34</v>
      </c>
      <c r="C18" s="49" t="s">
        <v>39</v>
      </c>
      <c r="D18" s="49"/>
    </row>
    <row r="19" spans="2:4" x14ac:dyDescent="0.25">
      <c r="B19" s="39" t="s">
        <v>35</v>
      </c>
      <c r="C19" s="49" t="s">
        <v>40</v>
      </c>
      <c r="D19" s="49"/>
    </row>
    <row r="20" spans="2:4" x14ac:dyDescent="0.25">
      <c r="B20" s="39" t="s">
        <v>36</v>
      </c>
      <c r="C20" s="49" t="s">
        <v>41</v>
      </c>
      <c r="D20" s="49"/>
    </row>
    <row r="21" spans="2:4" x14ac:dyDescent="0.25">
      <c r="B21" s="39" t="s">
        <v>37</v>
      </c>
      <c r="C21" s="49" t="s">
        <v>42</v>
      </c>
      <c r="D21" s="49"/>
    </row>
    <row r="22" spans="2:4" x14ac:dyDescent="0.25">
      <c r="B22" s="39" t="s">
        <v>38</v>
      </c>
      <c r="C22" s="49" t="s">
        <v>43</v>
      </c>
      <c r="D22" s="49"/>
    </row>
    <row r="23" spans="2:4" x14ac:dyDescent="0.25">
      <c r="B23" s="38"/>
    </row>
  </sheetData>
  <mergeCells count="5">
    <mergeCell ref="C18:D18"/>
    <mergeCell ref="C19:D19"/>
    <mergeCell ref="C20:D20"/>
    <mergeCell ref="C21:D21"/>
    <mergeCell ref="C22:D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85" zoomScaleNormal="85" workbookViewId="0">
      <selection activeCell="N58" sqref="N58"/>
    </sheetView>
  </sheetViews>
  <sheetFormatPr defaultRowHeight="15" x14ac:dyDescent="0.25"/>
  <cols>
    <col min="1" max="1" width="14.42578125" bestFit="1" customWidth="1"/>
    <col min="2" max="7" width="11.140625" bestFit="1" customWidth="1"/>
    <col min="8" max="8" width="9.140625" customWidth="1"/>
    <col min="9" max="9" width="11.140625" bestFit="1" customWidth="1"/>
    <col min="11" max="11" width="11.140625" bestFit="1" customWidth="1"/>
    <col min="12" max="12" width="9.140625" style="2"/>
  </cols>
  <sheetData>
    <row r="1" spans="1:12" ht="15.75" thickBot="1" x14ac:dyDescent="0.3">
      <c r="A1" s="32" t="s">
        <v>8</v>
      </c>
      <c r="B1" s="10" t="s">
        <v>19</v>
      </c>
      <c r="C1" s="22" t="s">
        <v>24</v>
      </c>
      <c r="D1" s="10" t="s">
        <v>20</v>
      </c>
      <c r="E1" s="22" t="s">
        <v>25</v>
      </c>
      <c r="F1" s="10" t="s">
        <v>21</v>
      </c>
      <c r="G1" s="22" t="s">
        <v>26</v>
      </c>
      <c r="H1" s="10" t="s">
        <v>22</v>
      </c>
      <c r="I1" s="22" t="s">
        <v>27</v>
      </c>
      <c r="J1" s="10" t="s">
        <v>23</v>
      </c>
      <c r="K1" s="22" t="s">
        <v>28</v>
      </c>
    </row>
    <row r="2" spans="1:12" x14ac:dyDescent="0.25">
      <c r="A2" s="23" t="s">
        <v>9</v>
      </c>
      <c r="B2" s="24">
        <v>59</v>
      </c>
      <c r="C2" s="26">
        <v>5</v>
      </c>
      <c r="D2" s="30"/>
      <c r="E2" s="25"/>
      <c r="F2" s="24">
        <v>18</v>
      </c>
      <c r="G2" s="26">
        <v>20</v>
      </c>
      <c r="H2" s="30"/>
      <c r="I2" s="25"/>
      <c r="J2" s="30"/>
      <c r="K2" s="25"/>
      <c r="L2" s="2">
        <f>SUM(B2+D2+F2+H2+J2)</f>
        <v>77</v>
      </c>
    </row>
    <row r="3" spans="1:12" x14ac:dyDescent="0.25">
      <c r="A3" s="14" t="s">
        <v>10</v>
      </c>
      <c r="B3" s="16">
        <v>60</v>
      </c>
      <c r="C3" s="27">
        <v>5</v>
      </c>
      <c r="D3" s="16">
        <v>2</v>
      </c>
      <c r="E3" s="27">
        <v>20</v>
      </c>
      <c r="F3" s="16">
        <v>19</v>
      </c>
      <c r="G3" s="27">
        <v>20</v>
      </c>
      <c r="H3" s="11"/>
      <c r="I3" s="19"/>
      <c r="J3" s="11"/>
      <c r="K3" s="19"/>
      <c r="L3" s="2">
        <f t="shared" ref="L3:L11" si="0">SUM(B3+D3+F3+H3+J3)</f>
        <v>81</v>
      </c>
    </row>
    <row r="4" spans="1:12" x14ac:dyDescent="0.25">
      <c r="A4" s="14" t="s">
        <v>11</v>
      </c>
      <c r="B4" s="16">
        <v>33</v>
      </c>
      <c r="C4" s="27">
        <v>5</v>
      </c>
      <c r="D4" s="11"/>
      <c r="E4" s="19"/>
      <c r="F4" s="16">
        <v>34</v>
      </c>
      <c r="G4" s="27">
        <v>20</v>
      </c>
      <c r="H4" s="11"/>
      <c r="I4" s="19"/>
      <c r="J4" s="11"/>
      <c r="K4" s="19"/>
      <c r="L4" s="2">
        <f t="shared" si="0"/>
        <v>67</v>
      </c>
    </row>
    <row r="5" spans="1:12" x14ac:dyDescent="0.25">
      <c r="A5" s="14" t="s">
        <v>12</v>
      </c>
      <c r="B5" s="16">
        <v>2</v>
      </c>
      <c r="C5" s="27">
        <v>5</v>
      </c>
      <c r="D5" s="11"/>
      <c r="E5" s="19"/>
      <c r="F5" s="16">
        <v>47</v>
      </c>
      <c r="G5" s="27">
        <v>20</v>
      </c>
      <c r="H5" s="11"/>
      <c r="I5" s="19"/>
      <c r="J5" s="11"/>
      <c r="K5" s="19"/>
      <c r="L5" s="2">
        <f t="shared" si="0"/>
        <v>49</v>
      </c>
    </row>
    <row r="6" spans="1:12" x14ac:dyDescent="0.25">
      <c r="A6" s="14" t="s">
        <v>13</v>
      </c>
      <c r="B6" s="11"/>
      <c r="C6" s="19"/>
      <c r="D6" s="11"/>
      <c r="E6" s="19"/>
      <c r="F6" s="16">
        <v>49</v>
      </c>
      <c r="G6" s="27">
        <v>20</v>
      </c>
      <c r="H6" s="11"/>
      <c r="I6" s="19"/>
      <c r="J6" s="11"/>
      <c r="K6" s="19"/>
      <c r="L6" s="2">
        <f t="shared" si="0"/>
        <v>49</v>
      </c>
    </row>
    <row r="7" spans="1:12" x14ac:dyDescent="0.25">
      <c r="A7" s="14" t="s">
        <v>14</v>
      </c>
      <c r="B7" s="11"/>
      <c r="C7" s="19"/>
      <c r="D7" s="11"/>
      <c r="E7" s="19"/>
      <c r="F7" s="16">
        <v>49</v>
      </c>
      <c r="G7" s="27">
        <v>20</v>
      </c>
      <c r="H7" s="11"/>
      <c r="I7" s="19"/>
      <c r="J7" s="11"/>
      <c r="K7" s="19"/>
      <c r="L7" s="2">
        <f t="shared" si="0"/>
        <v>49</v>
      </c>
    </row>
    <row r="8" spans="1:12" x14ac:dyDescent="0.25">
      <c r="A8" s="14" t="s">
        <v>15</v>
      </c>
      <c r="B8" s="11"/>
      <c r="C8" s="19"/>
      <c r="D8" s="11"/>
      <c r="E8" s="19"/>
      <c r="F8" s="16">
        <v>49</v>
      </c>
      <c r="G8" s="27">
        <v>20</v>
      </c>
      <c r="H8" s="11"/>
      <c r="I8" s="19"/>
      <c r="J8" s="11"/>
      <c r="K8" s="19"/>
      <c r="L8" s="2">
        <f t="shared" si="0"/>
        <v>49</v>
      </c>
    </row>
    <row r="9" spans="1:12" x14ac:dyDescent="0.25">
      <c r="A9" s="14" t="s">
        <v>16</v>
      </c>
      <c r="B9" s="12"/>
      <c r="C9" s="20"/>
      <c r="D9" s="17">
        <v>31</v>
      </c>
      <c r="E9" s="28">
        <v>30</v>
      </c>
      <c r="F9" s="17">
        <v>33</v>
      </c>
      <c r="G9" s="28">
        <v>20</v>
      </c>
      <c r="H9" s="12"/>
      <c r="I9" s="20"/>
      <c r="J9" s="12"/>
      <c r="K9" s="20"/>
      <c r="L9" s="2">
        <f t="shared" si="0"/>
        <v>64</v>
      </c>
    </row>
    <row r="10" spans="1:12" x14ac:dyDescent="0.25">
      <c r="A10" s="14" t="s">
        <v>17</v>
      </c>
      <c r="B10" s="17">
        <v>1</v>
      </c>
      <c r="C10" s="28">
        <v>30</v>
      </c>
      <c r="D10" s="17">
        <v>59</v>
      </c>
      <c r="E10" s="28">
        <v>30</v>
      </c>
      <c r="F10" s="12"/>
      <c r="G10" s="20"/>
      <c r="H10" s="17">
        <v>7</v>
      </c>
      <c r="I10" s="28">
        <v>60</v>
      </c>
      <c r="J10" s="17">
        <v>42</v>
      </c>
      <c r="K10" s="28">
        <v>50</v>
      </c>
      <c r="L10" s="2">
        <f t="shared" si="0"/>
        <v>109</v>
      </c>
    </row>
    <row r="11" spans="1:12" ht="15.75" thickBot="1" x14ac:dyDescent="0.3">
      <c r="A11" s="15" t="s">
        <v>18</v>
      </c>
      <c r="B11" s="13"/>
      <c r="C11" s="21"/>
      <c r="D11" s="18">
        <v>22</v>
      </c>
      <c r="E11" s="29">
        <v>30</v>
      </c>
      <c r="F11" s="18">
        <v>2</v>
      </c>
      <c r="G11" s="29">
        <v>10</v>
      </c>
      <c r="H11" s="18">
        <v>35</v>
      </c>
      <c r="I11" s="29">
        <v>10</v>
      </c>
      <c r="J11" s="13"/>
      <c r="K11" s="21"/>
      <c r="L11" s="2">
        <f t="shared" si="0"/>
        <v>59</v>
      </c>
    </row>
    <row r="12" spans="1:12" ht="15.75" thickBot="1" x14ac:dyDescent="0.3">
      <c r="L12" s="31">
        <f>SUM(L2:L11)</f>
        <v>653</v>
      </c>
    </row>
    <row r="13" spans="1:12" ht="15.75" thickBot="1" x14ac:dyDescent="0.3">
      <c r="A13" s="32" t="s">
        <v>8</v>
      </c>
      <c r="B13" s="33" t="s">
        <v>29</v>
      </c>
      <c r="C13" s="33" t="s">
        <v>30</v>
      </c>
      <c r="D13" s="33" t="s">
        <v>31</v>
      </c>
      <c r="E13" s="33" t="s">
        <v>32</v>
      </c>
      <c r="F13" s="33" t="s">
        <v>33</v>
      </c>
      <c r="G13" s="2"/>
      <c r="L13"/>
    </row>
    <row r="14" spans="1:12" x14ac:dyDescent="0.25">
      <c r="A14" s="23" t="s">
        <v>9</v>
      </c>
      <c r="B14" s="34">
        <v>3</v>
      </c>
      <c r="C14" s="25"/>
      <c r="D14" s="34">
        <v>10</v>
      </c>
      <c r="E14" s="25"/>
      <c r="F14" s="25"/>
      <c r="G14" s="2">
        <f>SUM(B14:F14)</f>
        <v>13</v>
      </c>
      <c r="L14"/>
    </row>
    <row r="15" spans="1:12" x14ac:dyDescent="0.25">
      <c r="A15" s="14" t="s">
        <v>10</v>
      </c>
      <c r="B15" s="35">
        <v>3</v>
      </c>
      <c r="C15" s="35">
        <v>5</v>
      </c>
      <c r="D15" s="35">
        <v>10</v>
      </c>
      <c r="E15" s="19"/>
      <c r="F15" s="19"/>
      <c r="G15" s="2">
        <f t="shared" ref="G15:G23" si="1">SUM(B15:F15)</f>
        <v>18</v>
      </c>
      <c r="L15"/>
    </row>
    <row r="16" spans="1:12" x14ac:dyDescent="0.25">
      <c r="A16" s="14" t="s">
        <v>11</v>
      </c>
      <c r="B16" s="35">
        <v>3</v>
      </c>
      <c r="C16" s="19"/>
      <c r="D16" s="35">
        <v>10</v>
      </c>
      <c r="E16" s="19"/>
      <c r="F16" s="19"/>
      <c r="G16" s="2">
        <f t="shared" si="1"/>
        <v>13</v>
      </c>
      <c r="L16"/>
    </row>
    <row r="17" spans="1:12" x14ac:dyDescent="0.25">
      <c r="A17" s="14" t="s">
        <v>12</v>
      </c>
      <c r="B17" s="35">
        <v>3</v>
      </c>
      <c r="C17" s="19"/>
      <c r="D17" s="35">
        <v>10</v>
      </c>
      <c r="E17" s="19"/>
      <c r="F17" s="19"/>
      <c r="G17" s="2">
        <f t="shared" si="1"/>
        <v>13</v>
      </c>
      <c r="L17"/>
    </row>
    <row r="18" spans="1:12" x14ac:dyDescent="0.25">
      <c r="A18" s="14" t="s">
        <v>13</v>
      </c>
      <c r="B18" s="19"/>
      <c r="C18" s="19"/>
      <c r="D18" s="35">
        <v>10</v>
      </c>
      <c r="E18" s="19"/>
      <c r="F18" s="19"/>
      <c r="G18" s="2">
        <f t="shared" si="1"/>
        <v>10</v>
      </c>
      <c r="L18"/>
    </row>
    <row r="19" spans="1:12" x14ac:dyDescent="0.25">
      <c r="A19" s="14" t="s">
        <v>14</v>
      </c>
      <c r="B19" s="19"/>
      <c r="C19" s="19"/>
      <c r="D19" s="35">
        <v>10</v>
      </c>
      <c r="E19" s="19"/>
      <c r="F19" s="19"/>
      <c r="G19" s="2">
        <f t="shared" si="1"/>
        <v>10</v>
      </c>
      <c r="L19"/>
    </row>
    <row r="20" spans="1:12" x14ac:dyDescent="0.25">
      <c r="A20" s="14" t="s">
        <v>15</v>
      </c>
      <c r="B20" s="19"/>
      <c r="C20" s="19"/>
      <c r="D20" s="35">
        <v>10</v>
      </c>
      <c r="E20" s="19"/>
      <c r="F20" s="19"/>
      <c r="G20" s="2">
        <f t="shared" si="1"/>
        <v>10</v>
      </c>
      <c r="L20"/>
    </row>
    <row r="21" spans="1:12" x14ac:dyDescent="0.25">
      <c r="A21" s="14" t="s">
        <v>16</v>
      </c>
      <c r="B21" s="20"/>
      <c r="C21" s="36">
        <v>5</v>
      </c>
      <c r="D21" s="36">
        <v>10</v>
      </c>
      <c r="E21" s="20"/>
      <c r="F21" s="20"/>
      <c r="G21" s="2">
        <f t="shared" si="1"/>
        <v>15</v>
      </c>
      <c r="L21"/>
    </row>
    <row r="22" spans="1:12" x14ac:dyDescent="0.25">
      <c r="A22" s="14" t="s">
        <v>17</v>
      </c>
      <c r="B22" s="36">
        <v>3</v>
      </c>
      <c r="C22" s="36">
        <v>5</v>
      </c>
      <c r="D22" s="20"/>
      <c r="E22" s="36">
        <v>6</v>
      </c>
      <c r="F22" s="36">
        <v>8</v>
      </c>
      <c r="G22" s="2">
        <f t="shared" si="1"/>
        <v>22</v>
      </c>
      <c r="L22"/>
    </row>
    <row r="23" spans="1:12" ht="15.75" thickBot="1" x14ac:dyDescent="0.3">
      <c r="A23" s="15" t="s">
        <v>18</v>
      </c>
      <c r="B23" s="37"/>
      <c r="C23" s="37">
        <v>5</v>
      </c>
      <c r="D23" s="37">
        <v>6</v>
      </c>
      <c r="E23" s="37">
        <v>10</v>
      </c>
      <c r="F23" s="21"/>
      <c r="G23" s="2">
        <f t="shared" si="1"/>
        <v>21</v>
      </c>
      <c r="L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Mod_Comp</vt:lpstr>
      <vt:lpstr>Ws_Skill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2021-06-11T13:28:21Z</dcterms:modified>
</cp:coreProperties>
</file>