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netorg9752123-my.sharepoint.com/personal/realty_management_aljaborrealty_com_qa/Documents/Al Jabor Real State/AJR Stocklist/2024/July/"/>
    </mc:Choice>
  </mc:AlternateContent>
  <xr:revisionPtr revIDLastSave="260" documentId="8_{A2F045A2-B88F-467D-88F1-A768D45FC180}" xr6:coauthVersionLast="47" xr6:coauthVersionMax="47" xr10:uidLastSave="{93A9FDA6-148C-4C67-B2F0-7362BB24D2CE}"/>
  <bookViews>
    <workbookView xWindow="-120" yWindow="-120" windowWidth="24240" windowHeight="13140" tabRatio="720" xr2:uid="{8FE9DB74-6C46-406D-88CD-F87A30A21459}"/>
  </bookViews>
  <sheets>
    <sheet name="AL MAIRQAB SUITE" sheetId="3" r:id="rId1"/>
    <sheet name="SIDRA GARDEN" sheetId="1" r:id="rId2"/>
    <sheet name="SIDRA VILLAGE " sheetId="2" r:id="rId3"/>
    <sheet name="OLD AIRPORT" sheetId="5" r:id="rId4"/>
    <sheet name="Al MUNTAZAH" sheetId="4" r:id="rId5"/>
    <sheet name="BIN OMRAN 09" sheetId="14" r:id="rId6"/>
    <sheet name="BIN OMRAN 29" sheetId="15" r:id="rId7"/>
    <sheet name="AL HITMI" sheetId="9" r:id="rId8"/>
    <sheet name="AL THUMAMA" sheetId="12" r:id="rId9"/>
    <sheet name="INDUSTRIAL AREA" sheetId="13" r:id="rId10"/>
    <sheet name="AL SHAMAL" sheetId="16" r:id="rId11"/>
    <sheet name="AL JABOR SQUARE" sheetId="19" r:id="rId12"/>
    <sheet name="AL DUHAIL VILLAS" sheetId="21" r:id="rId13"/>
    <sheet name="SH.Jabor Offices" sheetId="22" r:id="rId14"/>
  </sheets>
  <definedNames>
    <definedName name="_xlnm._FilterDatabase" localSheetId="12" hidden="1">'AL DUHAIL VILLAS'!$A$2:$Q$6</definedName>
    <definedName name="_xlnm._FilterDatabase" localSheetId="7" hidden="1">'AL HITMI'!$A$2:$N$11</definedName>
    <definedName name="_xlnm._FilterDatabase" localSheetId="11" hidden="1">'AL JABOR SQUARE'!$A$2:$R$17</definedName>
    <definedName name="_xlnm._FilterDatabase" localSheetId="0" hidden="1">'AL MAIRQAB SUITE'!$A$2:$X$214</definedName>
    <definedName name="_xlnm._FilterDatabase" localSheetId="4" hidden="1">'Al MUNTAZAH'!$A$2:$S$14</definedName>
    <definedName name="_xlnm._FilterDatabase" localSheetId="10" hidden="1">'AL SHAMAL'!$A$2:$R$6</definedName>
    <definedName name="_xlnm._FilterDatabase" localSheetId="5" hidden="1">'BIN OMRAN 09'!$A$2:$S$7</definedName>
    <definedName name="_xlnm._FilterDatabase" localSheetId="6" hidden="1">'BIN OMRAN 29'!$A$2:$S$7</definedName>
    <definedName name="_xlnm._FilterDatabase" localSheetId="9" hidden="1">'INDUSTRIAL AREA'!$A$2:$K$6</definedName>
    <definedName name="_xlnm._FilterDatabase" localSheetId="3" hidden="1">'OLD AIRPORT'!$A$2:$S$12</definedName>
    <definedName name="_xlnm._FilterDatabase" localSheetId="13" hidden="1">'SH.Jabor Offices'!$A$2:$P$7</definedName>
    <definedName name="_xlnm._FilterDatabase" localSheetId="1" hidden="1">'SIDRA GARDEN'!$A$2:$U$66</definedName>
    <definedName name="_xlnm._FilterDatabase" localSheetId="2" hidden="1">'SIDRA VILLAGE '!$A$2:$U$54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3" i="3" l="1"/>
  <c r="N58" i="3"/>
  <c r="N12" i="2"/>
  <c r="O12" i="2" s="1"/>
  <c r="N13" i="2"/>
  <c r="M6" i="22"/>
  <c r="N6" i="22" s="1"/>
  <c r="K6" i="22"/>
  <c r="M4" i="22" l="1"/>
  <c r="N4" i="22" s="1"/>
  <c r="P67" i="3"/>
  <c r="P37" i="3"/>
  <c r="P120" i="3"/>
  <c r="L8" i="2"/>
  <c r="J6" i="9"/>
  <c r="L6" i="9"/>
  <c r="M6" i="9" s="1"/>
  <c r="M7" i="22"/>
  <c r="N7" i="22" s="1"/>
  <c r="K7" i="22"/>
  <c r="M5" i="22"/>
  <c r="N5" i="22" s="1"/>
  <c r="K5" i="22"/>
  <c r="K4" i="22"/>
  <c r="M3" i="22"/>
  <c r="N3" i="22" s="1"/>
  <c r="K3" i="22"/>
  <c r="P35" i="3"/>
  <c r="Q35" i="3" s="1"/>
  <c r="N35" i="3"/>
  <c r="N77" i="3"/>
  <c r="L35" i="1" l="1"/>
  <c r="N12" i="3"/>
  <c r="N51" i="3"/>
  <c r="N13" i="3"/>
  <c r="N91" i="3"/>
  <c r="N113" i="3"/>
  <c r="N76" i="3"/>
  <c r="N129" i="3"/>
  <c r="N34" i="3"/>
  <c r="N99" i="3"/>
  <c r="N96" i="3"/>
  <c r="L46" i="1"/>
  <c r="L30" i="1"/>
  <c r="L45" i="2"/>
  <c r="P201" i="3"/>
  <c r="Q201" i="3" s="1"/>
  <c r="P58" i="3" l="1"/>
  <c r="N16" i="3" l="1"/>
  <c r="N21" i="3" l="1"/>
  <c r="N125" i="3" l="1"/>
  <c r="L7" i="15"/>
  <c r="P17" i="3"/>
  <c r="Q17" i="3" s="1"/>
  <c r="N17" i="3"/>
  <c r="N110" i="3"/>
  <c r="N67" i="3"/>
  <c r="P40" i="3"/>
  <c r="L53" i="1"/>
  <c r="P208" i="3" l="1"/>
  <c r="N109" i="3" l="1"/>
  <c r="N36" i="2"/>
  <c r="L63" i="1"/>
  <c r="L32" i="1"/>
  <c r="N23" i="3"/>
  <c r="N120" i="3"/>
  <c r="L13" i="2" l="1"/>
  <c r="L5" i="1" l="1"/>
  <c r="L6" i="1"/>
  <c r="N13" i="4" l="1"/>
  <c r="N20" i="3" l="1"/>
  <c r="N49" i="1"/>
  <c r="N34" i="1"/>
  <c r="O34" i="1" s="1"/>
  <c r="L7" i="2" l="1"/>
  <c r="N62" i="3"/>
  <c r="N7" i="2"/>
  <c r="O7" i="2" s="1"/>
  <c r="L37" i="2"/>
  <c r="L38" i="2"/>
  <c r="L49" i="2"/>
  <c r="N48" i="3"/>
  <c r="N210" i="3"/>
  <c r="N37" i="3"/>
  <c r="P48" i="3"/>
  <c r="Q48" i="3" s="1"/>
  <c r="N49" i="2"/>
  <c r="O49" i="2" s="1"/>
  <c r="N98" i="3"/>
  <c r="P149" i="3"/>
  <c r="Q149" i="3" s="1"/>
  <c r="L59" i="1"/>
  <c r="N59" i="1"/>
  <c r="O59" i="1" s="1"/>
  <c r="N41" i="3"/>
  <c r="P98" i="3"/>
  <c r="Q98" i="3" s="1"/>
  <c r="P41" i="3"/>
  <c r="Q41" i="3" s="1"/>
  <c r="L5" i="15"/>
  <c r="N195" i="3"/>
  <c r="P195" i="3"/>
  <c r="Q195" i="3" s="1"/>
  <c r="N11" i="3"/>
  <c r="L40" i="1"/>
  <c r="P76" i="3"/>
  <c r="Q76" i="3" s="1"/>
  <c r="N25" i="3"/>
  <c r="N206" i="3"/>
  <c r="L18" i="1"/>
  <c r="N18" i="1"/>
  <c r="O18" i="1" s="1"/>
  <c r="P11" i="3"/>
  <c r="Q11" i="3" s="1"/>
  <c r="N40" i="1"/>
  <c r="O40" i="1" s="1"/>
  <c r="L41" i="1"/>
  <c r="N41" i="1"/>
  <c r="O41" i="1" s="1"/>
  <c r="Q13" i="3"/>
  <c r="L23" i="2"/>
  <c r="L12" i="4"/>
  <c r="N12" i="4"/>
  <c r="O12" i="4" s="1"/>
  <c r="N64" i="3"/>
  <c r="Q58" i="3"/>
  <c r="P34" i="3"/>
  <c r="Q34" i="3" s="1"/>
  <c r="P206" i="3"/>
  <c r="Q206" i="3" s="1"/>
  <c r="N5" i="15"/>
  <c r="O5" i="15" s="1"/>
  <c r="P25" i="3"/>
  <c r="Q25" i="3" s="1"/>
  <c r="P96" i="3"/>
  <c r="Q96" i="3" s="1"/>
  <c r="N56" i="3"/>
  <c r="P56" i="3"/>
  <c r="Q56" i="3" s="1"/>
  <c r="L52" i="1"/>
  <c r="N204" i="3"/>
  <c r="N205" i="3"/>
  <c r="P205" i="3"/>
  <c r="Q205" i="3" s="1"/>
  <c r="N79" i="3"/>
  <c r="P64" i="3"/>
  <c r="Q64" i="3" s="1"/>
  <c r="N80" i="3"/>
  <c r="L5" i="19"/>
  <c r="L6" i="19"/>
  <c r="N45" i="2"/>
  <c r="O45" i="2" s="1"/>
  <c r="L3" i="14"/>
  <c r="L3" i="15"/>
  <c r="N3" i="15"/>
  <c r="O3" i="15" s="1"/>
  <c r="N38" i="3"/>
  <c r="P51" i="3"/>
  <c r="Q51" i="3" s="1"/>
  <c r="L9" i="19"/>
  <c r="N6" i="19"/>
  <c r="O6" i="19" s="1"/>
  <c r="P79" i="3"/>
  <c r="Q79" i="3" s="1"/>
  <c r="P21" i="3"/>
  <c r="Q21" i="3" s="1"/>
  <c r="N5" i="5"/>
  <c r="O5" i="5" s="1"/>
  <c r="L24" i="1"/>
  <c r="N12" i="5"/>
  <c r="O12" i="5" s="1"/>
  <c r="N10" i="5"/>
  <c r="O10" i="5" s="1"/>
  <c r="N9" i="5"/>
  <c r="O9" i="5" s="1"/>
  <c r="N8" i="5"/>
  <c r="O8" i="5" s="1"/>
  <c r="N7" i="5"/>
  <c r="O7" i="5" s="1"/>
  <c r="N4" i="5"/>
  <c r="O4" i="5" s="1"/>
  <c r="N3" i="5"/>
  <c r="O3" i="5" s="1"/>
  <c r="L9" i="1"/>
  <c r="N11" i="5"/>
  <c r="O11" i="5" s="1"/>
  <c r="N200" i="3"/>
  <c r="L58" i="1"/>
  <c r="P110" i="3"/>
  <c r="Q110" i="3" s="1"/>
  <c r="P23" i="3"/>
  <c r="Q23" i="3" s="1"/>
  <c r="L51" i="1"/>
  <c r="P38" i="3"/>
  <c r="Q38" i="3" s="1"/>
  <c r="N44" i="3"/>
  <c r="N9" i="1"/>
  <c r="O9" i="1" s="1"/>
  <c r="P200" i="3"/>
  <c r="Q200" i="3" s="1"/>
  <c r="N23" i="2"/>
  <c r="O23" i="2" s="1"/>
  <c r="N53" i="1"/>
  <c r="O53" i="1" s="1"/>
  <c r="N51" i="1"/>
  <c r="O51" i="1" s="1"/>
  <c r="L50" i="1"/>
  <c r="P80" i="3"/>
  <c r="Q80" i="3" s="1"/>
  <c r="N24" i="1"/>
  <c r="O24" i="1" s="1"/>
  <c r="L49" i="1"/>
  <c r="N6" i="1"/>
  <c r="O6" i="1" s="1"/>
  <c r="L15" i="1"/>
  <c r="P125" i="3"/>
  <c r="Q125" i="3" s="1"/>
  <c r="N9" i="19"/>
  <c r="O9" i="19" s="1"/>
  <c r="L55" i="1"/>
  <c r="L48" i="1"/>
  <c r="P44" i="3"/>
  <c r="Q44" i="3" s="1"/>
  <c r="P91" i="3"/>
  <c r="Q91" i="3" s="1"/>
  <c r="N55" i="1"/>
  <c r="O55" i="1" s="1"/>
  <c r="L14" i="19"/>
  <c r="L15" i="19"/>
  <c r="L16" i="19"/>
  <c r="L17" i="19"/>
  <c r="N14" i="19"/>
  <c r="O14" i="19" s="1"/>
  <c r="N15" i="19"/>
  <c r="N16" i="19"/>
  <c r="N17" i="19"/>
  <c r="O17" i="19" s="1"/>
  <c r="N6" i="5"/>
  <c r="O6" i="5" s="1"/>
  <c r="N3" i="3"/>
  <c r="N19" i="3"/>
  <c r="N39" i="3"/>
  <c r="N6" i="3"/>
  <c r="N32" i="3"/>
  <c r="N53" i="3"/>
  <c r="N70" i="3"/>
  <c r="P70" i="3"/>
  <c r="Q70" i="3" s="1"/>
  <c r="Q120" i="3"/>
  <c r="P19" i="3"/>
  <c r="Q19" i="3" s="1"/>
  <c r="N32" i="1"/>
  <c r="O32" i="1" s="1"/>
  <c r="P33" i="3"/>
  <c r="Q33" i="3" s="1"/>
  <c r="N33" i="3"/>
  <c r="L14" i="1"/>
  <c r="P55" i="3"/>
  <c r="Q55" i="3" s="1"/>
  <c r="P24" i="3"/>
  <c r="Q24" i="3" s="1"/>
  <c r="N24" i="3"/>
  <c r="L6" i="21"/>
  <c r="M6" i="21" s="1"/>
  <c r="J6" i="21"/>
  <c r="L5" i="21"/>
  <c r="M5" i="21" s="1"/>
  <c r="J5" i="21"/>
  <c r="L4" i="21"/>
  <c r="M4" i="21" s="1"/>
  <c r="J4" i="21"/>
  <c r="L3" i="21"/>
  <c r="M3" i="21" s="1"/>
  <c r="J3" i="21"/>
  <c r="N13" i="19"/>
  <c r="O13" i="19" s="1"/>
  <c r="L13" i="19"/>
  <c r="N12" i="19"/>
  <c r="O12" i="19" s="1"/>
  <c r="L12" i="19"/>
  <c r="N11" i="19"/>
  <c r="O11" i="19" s="1"/>
  <c r="L11" i="19"/>
  <c r="N10" i="19"/>
  <c r="O10" i="19" s="1"/>
  <c r="L10" i="19"/>
  <c r="N8" i="19"/>
  <c r="O8" i="19" s="1"/>
  <c r="L8" i="19"/>
  <c r="N7" i="19"/>
  <c r="O7" i="19" s="1"/>
  <c r="L7" i="19"/>
  <c r="N4" i="19"/>
  <c r="O4" i="19" s="1"/>
  <c r="L4" i="19"/>
  <c r="N3" i="19"/>
  <c r="O3" i="19" s="1"/>
  <c r="L3" i="19"/>
  <c r="N4" i="15"/>
  <c r="O4" i="15" s="1"/>
  <c r="N6" i="15"/>
  <c r="O6" i="15" s="1"/>
  <c r="N7" i="15"/>
  <c r="O7" i="15" s="1"/>
  <c r="N4" i="14"/>
  <c r="O4" i="14" s="1"/>
  <c r="N5" i="14"/>
  <c r="O5" i="14" s="1"/>
  <c r="N6" i="14"/>
  <c r="O6" i="14" s="1"/>
  <c r="N7" i="14"/>
  <c r="O7" i="14" s="1"/>
  <c r="N3" i="14"/>
  <c r="O3" i="14" s="1"/>
  <c r="H4" i="13"/>
  <c r="I4" i="13" s="1"/>
  <c r="H3" i="13"/>
  <c r="I3" i="13" s="1"/>
  <c r="M3" i="12"/>
  <c r="N3" i="12" s="1"/>
  <c r="L3" i="9"/>
  <c r="M3" i="9" s="1"/>
  <c r="L4" i="9"/>
  <c r="M4" i="9" s="1"/>
  <c r="L5" i="9"/>
  <c r="M5" i="9" s="1"/>
  <c r="L8" i="9"/>
  <c r="M8" i="9" s="1"/>
  <c r="L9" i="9"/>
  <c r="M9" i="9" s="1"/>
  <c r="L10" i="9"/>
  <c r="M10" i="9" s="1"/>
  <c r="L7" i="9"/>
  <c r="M7" i="9" s="1"/>
  <c r="N4" i="4"/>
  <c r="O4" i="4" s="1"/>
  <c r="N5" i="4"/>
  <c r="O5" i="4" s="1"/>
  <c r="N6" i="4"/>
  <c r="O6" i="4" s="1"/>
  <c r="N7" i="4"/>
  <c r="O7" i="4" s="1"/>
  <c r="N8" i="4"/>
  <c r="O8" i="4" s="1"/>
  <c r="N9" i="4"/>
  <c r="O9" i="4" s="1"/>
  <c r="N10" i="4"/>
  <c r="O10" i="4" s="1"/>
  <c r="N11" i="4"/>
  <c r="O11" i="4" s="1"/>
  <c r="O13" i="4"/>
  <c r="N14" i="4"/>
  <c r="O14" i="4" s="1"/>
  <c r="N3" i="4"/>
  <c r="O3" i="4" s="1"/>
  <c r="L4" i="15"/>
  <c r="L6" i="15"/>
  <c r="L7" i="14"/>
  <c r="L6" i="14"/>
  <c r="L5" i="14"/>
  <c r="L4" i="14"/>
  <c r="J7" i="9"/>
  <c r="J10" i="9"/>
  <c r="J9" i="9"/>
  <c r="J8" i="9"/>
  <c r="J5" i="9"/>
  <c r="J4" i="9"/>
  <c r="J3" i="9"/>
  <c r="L3" i="4"/>
  <c r="L4" i="4"/>
  <c r="L5" i="4"/>
  <c r="L6" i="4"/>
  <c r="L7" i="4"/>
  <c r="L8" i="4"/>
  <c r="L9" i="4"/>
  <c r="L10" i="4"/>
  <c r="L11" i="4"/>
  <c r="L13" i="4"/>
  <c r="L14" i="4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36" i="3"/>
  <c r="N55" i="3"/>
  <c r="N73" i="3"/>
  <c r="N197" i="3"/>
  <c r="N198" i="3"/>
  <c r="N203" i="3"/>
  <c r="N103" i="3"/>
  <c r="N207" i="3"/>
  <c r="N114" i="3"/>
  <c r="N212" i="3"/>
  <c r="N90" i="3"/>
  <c r="N5" i="3"/>
  <c r="N211" i="3"/>
  <c r="N213" i="3"/>
  <c r="N94" i="3"/>
  <c r="N101" i="3"/>
  <c r="N88" i="3"/>
  <c r="N124" i="3"/>
  <c r="N29" i="3"/>
  <c r="N68" i="3"/>
  <c r="N93" i="3"/>
  <c r="N46" i="3"/>
  <c r="N208" i="3"/>
  <c r="N122" i="3"/>
  <c r="N116" i="3"/>
  <c r="N52" i="3"/>
  <c r="N83" i="3"/>
  <c r="N89" i="3"/>
  <c r="N119" i="3"/>
  <c r="N128" i="3"/>
  <c r="N82" i="3"/>
  <c r="N26" i="3"/>
  <c r="N61" i="3"/>
  <c r="N130" i="3"/>
  <c r="N97" i="3"/>
  <c r="N115" i="3"/>
  <c r="N57" i="3"/>
  <c r="N105" i="3"/>
  <c r="N209" i="3"/>
  <c r="N30" i="3"/>
  <c r="N78" i="3"/>
  <c r="N72" i="3"/>
  <c r="N92" i="3"/>
  <c r="N100" i="3"/>
  <c r="N15" i="3"/>
  <c r="N84" i="3"/>
  <c r="N71" i="3"/>
  <c r="N75" i="3"/>
  <c r="N9" i="3"/>
  <c r="N49" i="3"/>
  <c r="N45" i="3"/>
  <c r="N59" i="3"/>
  <c r="N126" i="3"/>
  <c r="N22" i="3"/>
  <c r="N127" i="3"/>
  <c r="N18" i="3"/>
  <c r="N7" i="3"/>
  <c r="N43" i="3"/>
  <c r="N86" i="3"/>
  <c r="N102" i="3"/>
  <c r="N63" i="3"/>
  <c r="N27" i="3"/>
  <c r="N69" i="3"/>
  <c r="N107" i="3"/>
  <c r="N50" i="3"/>
  <c r="N108" i="3"/>
  <c r="N8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47" i="3"/>
  <c r="N104" i="3"/>
  <c r="N117" i="3"/>
  <c r="N123" i="3"/>
  <c r="N14" i="3"/>
  <c r="N65" i="3"/>
  <c r="P68" i="3"/>
  <c r="Q68" i="3" s="1"/>
  <c r="P69" i="3"/>
  <c r="Q69" i="3" s="1"/>
  <c r="P71" i="3"/>
  <c r="Q71" i="3" s="1"/>
  <c r="P72" i="3"/>
  <c r="Q72" i="3" s="1"/>
  <c r="P73" i="3"/>
  <c r="Q73" i="3" s="1"/>
  <c r="P74" i="3"/>
  <c r="Q74" i="3" s="1"/>
  <c r="P75" i="3"/>
  <c r="Q75" i="3" s="1"/>
  <c r="P77" i="3"/>
  <c r="Q77" i="3" s="1"/>
  <c r="P78" i="3"/>
  <c r="Q78" i="3" s="1"/>
  <c r="P81" i="3"/>
  <c r="Q81" i="3" s="1"/>
  <c r="P82" i="3"/>
  <c r="Q82" i="3" s="1"/>
  <c r="P83" i="3"/>
  <c r="Q83" i="3" s="1"/>
  <c r="P84" i="3"/>
  <c r="Q84" i="3" s="1"/>
  <c r="P85" i="3"/>
  <c r="Q85" i="3" s="1"/>
  <c r="P86" i="3"/>
  <c r="Q86" i="3" s="1"/>
  <c r="P87" i="3"/>
  <c r="Q87" i="3" s="1"/>
  <c r="P88" i="3"/>
  <c r="Q88" i="3" s="1"/>
  <c r="P89" i="3"/>
  <c r="Q89" i="3" s="1"/>
  <c r="P90" i="3"/>
  <c r="Q90" i="3" s="1"/>
  <c r="P92" i="3"/>
  <c r="Q92" i="3" s="1"/>
  <c r="P93" i="3"/>
  <c r="Q93" i="3" s="1"/>
  <c r="P94" i="3"/>
  <c r="Q94" i="3" s="1"/>
  <c r="P95" i="3"/>
  <c r="Q95" i="3" s="1"/>
  <c r="P97" i="3"/>
  <c r="Q97" i="3" s="1"/>
  <c r="P99" i="3"/>
  <c r="Q99" i="3" s="1"/>
  <c r="P100" i="3"/>
  <c r="Q100" i="3" s="1"/>
  <c r="P101" i="3"/>
  <c r="Q101" i="3" s="1"/>
  <c r="P102" i="3"/>
  <c r="Q102" i="3" s="1"/>
  <c r="P103" i="3"/>
  <c r="Q103" i="3" s="1"/>
  <c r="P104" i="3"/>
  <c r="Q104" i="3" s="1"/>
  <c r="P105" i="3"/>
  <c r="Q105" i="3" s="1"/>
  <c r="P106" i="3"/>
  <c r="Q106" i="3" s="1"/>
  <c r="P107" i="3"/>
  <c r="Q107" i="3" s="1"/>
  <c r="P108" i="3"/>
  <c r="Q108" i="3" s="1"/>
  <c r="P109" i="3"/>
  <c r="Q109" i="3" s="1"/>
  <c r="P111" i="3"/>
  <c r="Q111" i="3" s="1"/>
  <c r="P112" i="3"/>
  <c r="Q112" i="3" s="1"/>
  <c r="P113" i="3"/>
  <c r="Q113" i="3" s="1"/>
  <c r="P114" i="3"/>
  <c r="Q114" i="3" s="1"/>
  <c r="P115" i="3"/>
  <c r="Q115" i="3" s="1"/>
  <c r="P116" i="3"/>
  <c r="Q116" i="3" s="1"/>
  <c r="P117" i="3"/>
  <c r="Q117" i="3" s="1"/>
  <c r="P118" i="3"/>
  <c r="Q118" i="3" s="1"/>
  <c r="P119" i="3"/>
  <c r="Q119" i="3" s="1"/>
  <c r="P121" i="3"/>
  <c r="Q121" i="3" s="1"/>
  <c r="P122" i="3"/>
  <c r="Q122" i="3" s="1"/>
  <c r="P123" i="3"/>
  <c r="Q123" i="3" s="1"/>
  <c r="P124" i="3"/>
  <c r="Q124" i="3" s="1"/>
  <c r="P126" i="3"/>
  <c r="Q126" i="3" s="1"/>
  <c r="P127" i="3"/>
  <c r="Q127" i="3" s="1"/>
  <c r="P128" i="3"/>
  <c r="Q128" i="3" s="1"/>
  <c r="P129" i="3"/>
  <c r="Q129" i="3" s="1"/>
  <c r="P130" i="3"/>
  <c r="Q130" i="3" s="1"/>
  <c r="P131" i="3"/>
  <c r="Q131" i="3" s="1"/>
  <c r="P132" i="3"/>
  <c r="Q132" i="3" s="1"/>
  <c r="P133" i="3"/>
  <c r="Q133" i="3" s="1"/>
  <c r="P134" i="3"/>
  <c r="Q134" i="3" s="1"/>
  <c r="P135" i="3"/>
  <c r="Q135" i="3" s="1"/>
  <c r="P136" i="3"/>
  <c r="Q136" i="3" s="1"/>
  <c r="P137" i="3"/>
  <c r="Q137" i="3" s="1"/>
  <c r="P138" i="3"/>
  <c r="Q138" i="3" s="1"/>
  <c r="P139" i="3"/>
  <c r="Q139" i="3" s="1"/>
  <c r="P140" i="3"/>
  <c r="Q140" i="3" s="1"/>
  <c r="P141" i="3"/>
  <c r="Q141" i="3" s="1"/>
  <c r="P142" i="3"/>
  <c r="Q142" i="3" s="1"/>
  <c r="P143" i="3"/>
  <c r="Q143" i="3" s="1"/>
  <c r="P144" i="3"/>
  <c r="Q144" i="3" s="1"/>
  <c r="P145" i="3"/>
  <c r="Q145" i="3" s="1"/>
  <c r="P146" i="3"/>
  <c r="Q146" i="3" s="1"/>
  <c r="P147" i="3"/>
  <c r="Q147" i="3" s="1"/>
  <c r="P148" i="3"/>
  <c r="Q148" i="3" s="1"/>
  <c r="P150" i="3"/>
  <c r="Q150" i="3" s="1"/>
  <c r="P151" i="3"/>
  <c r="Q151" i="3" s="1"/>
  <c r="P152" i="3"/>
  <c r="Q152" i="3" s="1"/>
  <c r="P153" i="3"/>
  <c r="Q153" i="3" s="1"/>
  <c r="P154" i="3"/>
  <c r="Q154" i="3" s="1"/>
  <c r="P155" i="3"/>
  <c r="Q155" i="3" s="1"/>
  <c r="P156" i="3"/>
  <c r="Q156" i="3" s="1"/>
  <c r="P157" i="3"/>
  <c r="Q157" i="3" s="1"/>
  <c r="P158" i="3"/>
  <c r="Q158" i="3" s="1"/>
  <c r="P159" i="3"/>
  <c r="Q159" i="3" s="1"/>
  <c r="P160" i="3"/>
  <c r="Q160" i="3" s="1"/>
  <c r="P161" i="3"/>
  <c r="Q161" i="3" s="1"/>
  <c r="P162" i="3"/>
  <c r="Q162" i="3" s="1"/>
  <c r="P163" i="3"/>
  <c r="Q163" i="3" s="1"/>
  <c r="P164" i="3"/>
  <c r="Q164" i="3" s="1"/>
  <c r="P165" i="3"/>
  <c r="Q165" i="3" s="1"/>
  <c r="P166" i="3"/>
  <c r="Q166" i="3" s="1"/>
  <c r="P167" i="3"/>
  <c r="Q167" i="3" s="1"/>
  <c r="P168" i="3"/>
  <c r="Q168" i="3" s="1"/>
  <c r="P169" i="3"/>
  <c r="Q169" i="3" s="1"/>
  <c r="P170" i="3"/>
  <c r="Q170" i="3" s="1"/>
  <c r="P171" i="3"/>
  <c r="Q171" i="3" s="1"/>
  <c r="P172" i="3"/>
  <c r="Q172" i="3" s="1"/>
  <c r="P173" i="3"/>
  <c r="Q173" i="3" s="1"/>
  <c r="P174" i="3"/>
  <c r="Q174" i="3" s="1"/>
  <c r="P175" i="3"/>
  <c r="Q175" i="3" s="1"/>
  <c r="P176" i="3"/>
  <c r="Q176" i="3" s="1"/>
  <c r="P177" i="3"/>
  <c r="Q177" i="3" s="1"/>
  <c r="P178" i="3"/>
  <c r="Q178" i="3" s="1"/>
  <c r="P179" i="3"/>
  <c r="Q179" i="3" s="1"/>
  <c r="P180" i="3"/>
  <c r="Q180" i="3" s="1"/>
  <c r="P181" i="3"/>
  <c r="Q181" i="3" s="1"/>
  <c r="P182" i="3"/>
  <c r="Q182" i="3" s="1"/>
  <c r="P183" i="3"/>
  <c r="Q183" i="3" s="1"/>
  <c r="P184" i="3"/>
  <c r="Q184" i="3" s="1"/>
  <c r="P185" i="3"/>
  <c r="Q185" i="3" s="1"/>
  <c r="P186" i="3"/>
  <c r="Q186" i="3" s="1"/>
  <c r="P187" i="3"/>
  <c r="Q187" i="3" s="1"/>
  <c r="P188" i="3"/>
  <c r="Q188" i="3" s="1"/>
  <c r="P189" i="3"/>
  <c r="Q189" i="3" s="1"/>
  <c r="P190" i="3"/>
  <c r="Q190" i="3" s="1"/>
  <c r="P191" i="3"/>
  <c r="Q191" i="3" s="1"/>
  <c r="P192" i="3"/>
  <c r="Q192" i="3" s="1"/>
  <c r="P193" i="3"/>
  <c r="Q193" i="3" s="1"/>
  <c r="P194" i="3"/>
  <c r="Q194" i="3" s="1"/>
  <c r="P196" i="3"/>
  <c r="Q196" i="3" s="1"/>
  <c r="P199" i="3"/>
  <c r="Q199" i="3" s="1"/>
  <c r="P202" i="3"/>
  <c r="Q202" i="3" s="1"/>
  <c r="P203" i="3"/>
  <c r="Q203" i="3" s="1"/>
  <c r="P204" i="3"/>
  <c r="Q204" i="3" s="1"/>
  <c r="P207" i="3"/>
  <c r="Q207" i="3" s="1"/>
  <c r="Q208" i="3"/>
  <c r="P209" i="3"/>
  <c r="Q209" i="3" s="1"/>
  <c r="P210" i="3"/>
  <c r="Q210" i="3" s="1"/>
  <c r="P213" i="3"/>
  <c r="Q213" i="3" s="1"/>
  <c r="P212" i="3"/>
  <c r="Q212" i="3" s="1"/>
  <c r="P211" i="3"/>
  <c r="Q211" i="3" s="1"/>
  <c r="Q67" i="3"/>
  <c r="N74" i="3"/>
  <c r="N81" i="3"/>
  <c r="N85" i="3"/>
  <c r="N87" i="3"/>
  <c r="N95" i="3"/>
  <c r="N106" i="3"/>
  <c r="N111" i="3"/>
  <c r="N112" i="3"/>
  <c r="N118" i="3"/>
  <c r="N121" i="3"/>
  <c r="N196" i="3"/>
  <c r="N199" i="3"/>
  <c r="N202" i="3"/>
  <c r="P66" i="3"/>
  <c r="Q66" i="3" s="1"/>
  <c r="N66" i="3"/>
  <c r="P65" i="3"/>
  <c r="Q65" i="3" s="1"/>
  <c r="P63" i="3"/>
  <c r="Q63" i="3" s="1"/>
  <c r="P62" i="3"/>
  <c r="Q62" i="3" s="1"/>
  <c r="P61" i="3"/>
  <c r="Q61" i="3" s="1"/>
  <c r="P60" i="3"/>
  <c r="Q60" i="3" s="1"/>
  <c r="N60" i="3"/>
  <c r="P59" i="3"/>
  <c r="Q59" i="3" s="1"/>
  <c r="P57" i="3"/>
  <c r="Q57" i="3" s="1"/>
  <c r="P54" i="3"/>
  <c r="Q54" i="3" s="1"/>
  <c r="N54" i="3"/>
  <c r="P53" i="3"/>
  <c r="Q53" i="3" s="1"/>
  <c r="P52" i="3"/>
  <c r="Q52" i="3" s="1"/>
  <c r="P50" i="3"/>
  <c r="Q50" i="3" s="1"/>
  <c r="P49" i="3"/>
  <c r="Q49" i="3" s="1"/>
  <c r="P47" i="3"/>
  <c r="Q47" i="3" s="1"/>
  <c r="P46" i="3"/>
  <c r="Q46" i="3" s="1"/>
  <c r="P45" i="3"/>
  <c r="Q45" i="3" s="1"/>
  <c r="P43" i="3"/>
  <c r="Q43" i="3" s="1"/>
  <c r="P42" i="3"/>
  <c r="Q42" i="3" s="1"/>
  <c r="N42" i="3"/>
  <c r="Q40" i="3"/>
  <c r="P39" i="3"/>
  <c r="Q39" i="3" s="1"/>
  <c r="Q37" i="3"/>
  <c r="P36" i="3"/>
  <c r="Q36" i="3" s="1"/>
  <c r="P32" i="3"/>
  <c r="Q32" i="3" s="1"/>
  <c r="P31" i="3"/>
  <c r="Q31" i="3" s="1"/>
  <c r="N31" i="3"/>
  <c r="P30" i="3"/>
  <c r="Q30" i="3" s="1"/>
  <c r="P29" i="3"/>
  <c r="Q29" i="3" s="1"/>
  <c r="P28" i="3"/>
  <c r="Q28" i="3" s="1"/>
  <c r="N28" i="3"/>
  <c r="P27" i="3"/>
  <c r="Q27" i="3" s="1"/>
  <c r="P26" i="3"/>
  <c r="Q26" i="3" s="1"/>
  <c r="P22" i="3"/>
  <c r="Q22" i="3" s="1"/>
  <c r="P20" i="3"/>
  <c r="Q20" i="3" s="1"/>
  <c r="P18" i="3"/>
  <c r="Q18" i="3" s="1"/>
  <c r="P16" i="3"/>
  <c r="Q16" i="3" s="1"/>
  <c r="P15" i="3"/>
  <c r="Q15" i="3" s="1"/>
  <c r="P14" i="3"/>
  <c r="Q14" i="3" s="1"/>
  <c r="P12" i="3"/>
  <c r="Q12" i="3" s="1"/>
  <c r="P10" i="3"/>
  <c r="Q10" i="3" s="1"/>
  <c r="N10" i="3"/>
  <c r="P9" i="3"/>
  <c r="Q9" i="3" s="1"/>
  <c r="P8" i="3"/>
  <c r="Q8" i="3" s="1"/>
  <c r="P7" i="3"/>
  <c r="Q7" i="3" s="1"/>
  <c r="P6" i="3"/>
  <c r="Q6" i="3" s="1"/>
  <c r="P5" i="3"/>
  <c r="Q5" i="3" s="1"/>
  <c r="P4" i="3"/>
  <c r="Q4" i="3" s="1"/>
  <c r="N4" i="3"/>
  <c r="P3" i="3"/>
  <c r="Q3" i="3" s="1"/>
  <c r="L54" i="2"/>
  <c r="L53" i="2"/>
  <c r="L52" i="2"/>
  <c r="L51" i="2"/>
  <c r="L50" i="2"/>
  <c r="L48" i="2"/>
  <c r="L47" i="2"/>
  <c r="L46" i="2"/>
  <c r="L44" i="2"/>
  <c r="L43" i="2"/>
  <c r="L42" i="2"/>
  <c r="L41" i="2"/>
  <c r="L40" i="2"/>
  <c r="L39" i="2"/>
  <c r="L36" i="2"/>
  <c r="L35" i="2"/>
  <c r="L34" i="2"/>
  <c r="L33" i="2"/>
  <c r="L32" i="2"/>
  <c r="L31" i="2"/>
  <c r="L30" i="2"/>
  <c r="L29" i="2"/>
  <c r="L28" i="2"/>
  <c r="L27" i="2"/>
  <c r="L26" i="2"/>
  <c r="L24" i="2"/>
  <c r="L22" i="2"/>
  <c r="L21" i="2"/>
  <c r="L20" i="2"/>
  <c r="L19" i="2"/>
  <c r="L18" i="2"/>
  <c r="L17" i="2"/>
  <c r="L16" i="2"/>
  <c r="L15" i="2"/>
  <c r="L14" i="2"/>
  <c r="L12" i="2"/>
  <c r="L11" i="2"/>
  <c r="L10" i="2"/>
  <c r="L9" i="2"/>
  <c r="L6" i="2"/>
  <c r="L5" i="2"/>
  <c r="L4" i="2"/>
  <c r="L3" i="2"/>
  <c r="N3" i="2"/>
  <c r="O3" i="2" s="1"/>
  <c r="N4" i="2"/>
  <c r="O4" i="2" s="1"/>
  <c r="N5" i="2"/>
  <c r="O5" i="2" s="1"/>
  <c r="N6" i="2"/>
  <c r="O6" i="2" s="1"/>
  <c r="N8" i="2"/>
  <c r="O8" i="2" s="1"/>
  <c r="N9" i="2"/>
  <c r="O9" i="2" s="1"/>
  <c r="N10" i="2"/>
  <c r="O10" i="2" s="1"/>
  <c r="N11" i="2"/>
  <c r="O11" i="2" s="1"/>
  <c r="O13" i="2"/>
  <c r="N14" i="2"/>
  <c r="O14" i="2" s="1"/>
  <c r="N15" i="2"/>
  <c r="O15" i="2" s="1"/>
  <c r="N16" i="2"/>
  <c r="O16" i="2" s="1"/>
  <c r="N17" i="2"/>
  <c r="O17" i="2" s="1"/>
  <c r="N18" i="2"/>
  <c r="O18" i="2" s="1"/>
  <c r="N19" i="2"/>
  <c r="O19" i="2" s="1"/>
  <c r="N20" i="2"/>
  <c r="O20" i="2" s="1"/>
  <c r="N21" i="2"/>
  <c r="O21" i="2" s="1"/>
  <c r="N22" i="2"/>
  <c r="O22" i="2" s="1"/>
  <c r="N24" i="2"/>
  <c r="O24" i="2" s="1"/>
  <c r="N26" i="2"/>
  <c r="O26" i="2" s="1"/>
  <c r="N27" i="2"/>
  <c r="O27" i="2" s="1"/>
  <c r="N28" i="2"/>
  <c r="O28" i="2" s="1"/>
  <c r="N29" i="2"/>
  <c r="O29" i="2" s="1"/>
  <c r="N30" i="2"/>
  <c r="O30" i="2" s="1"/>
  <c r="N31" i="2"/>
  <c r="O31" i="2" s="1"/>
  <c r="N32" i="2"/>
  <c r="O32" i="2" s="1"/>
  <c r="N33" i="2"/>
  <c r="O33" i="2" s="1"/>
  <c r="N34" i="2"/>
  <c r="O34" i="2" s="1"/>
  <c r="N35" i="2"/>
  <c r="O35" i="2" s="1"/>
  <c r="O36" i="2"/>
  <c r="N37" i="2"/>
  <c r="O37" i="2" s="1"/>
  <c r="N38" i="2"/>
  <c r="O38" i="2" s="1"/>
  <c r="N39" i="2"/>
  <c r="O39" i="2" s="1"/>
  <c r="N40" i="2"/>
  <c r="O40" i="2" s="1"/>
  <c r="N41" i="2"/>
  <c r="O41" i="2" s="1"/>
  <c r="N42" i="2"/>
  <c r="O42" i="2" s="1"/>
  <c r="N43" i="2"/>
  <c r="O43" i="2" s="1"/>
  <c r="N44" i="2"/>
  <c r="O44" i="2" s="1"/>
  <c r="N46" i="2"/>
  <c r="O46" i="2" s="1"/>
  <c r="N47" i="2"/>
  <c r="O47" i="2" s="1"/>
  <c r="N48" i="2"/>
  <c r="O48" i="2" s="1"/>
  <c r="N50" i="2"/>
  <c r="O50" i="2" s="1"/>
  <c r="N51" i="2"/>
  <c r="O51" i="2" s="1"/>
  <c r="N52" i="2"/>
  <c r="O52" i="2" s="1"/>
  <c r="N53" i="2"/>
  <c r="O53" i="2" s="1"/>
  <c r="N54" i="2"/>
  <c r="O54" i="2" s="1"/>
  <c r="N4" i="1"/>
  <c r="O4" i="1" s="1"/>
  <c r="N5" i="1"/>
  <c r="O5" i="1" s="1"/>
  <c r="N7" i="1"/>
  <c r="O7" i="1" s="1"/>
  <c r="N8" i="1"/>
  <c r="O8" i="1" s="1"/>
  <c r="N10" i="1"/>
  <c r="O10" i="1" s="1"/>
  <c r="N11" i="1"/>
  <c r="O11" i="1" s="1"/>
  <c r="N12" i="1"/>
  <c r="O12" i="1" s="1"/>
  <c r="N13" i="1"/>
  <c r="O13" i="1" s="1"/>
  <c r="N14" i="1"/>
  <c r="O14" i="1" s="1"/>
  <c r="N15" i="1"/>
  <c r="O15" i="1" s="1"/>
  <c r="N16" i="1"/>
  <c r="O16" i="1" s="1"/>
  <c r="N17" i="1"/>
  <c r="O17" i="1" s="1"/>
  <c r="N19" i="1"/>
  <c r="O19" i="1" s="1"/>
  <c r="N20" i="1"/>
  <c r="O20" i="1" s="1"/>
  <c r="N21" i="1"/>
  <c r="O21" i="1" s="1"/>
  <c r="N22" i="1"/>
  <c r="O22" i="1" s="1"/>
  <c r="N23" i="1"/>
  <c r="O23" i="1" s="1"/>
  <c r="N25" i="1"/>
  <c r="O25" i="1" s="1"/>
  <c r="N26" i="1"/>
  <c r="O26" i="1" s="1"/>
  <c r="N27" i="1"/>
  <c r="O27" i="1" s="1"/>
  <c r="N28" i="1"/>
  <c r="O28" i="1" s="1"/>
  <c r="N29" i="1"/>
  <c r="O29" i="1" s="1"/>
  <c r="N30" i="1"/>
  <c r="O30" i="1" s="1"/>
  <c r="N31" i="1"/>
  <c r="O31" i="1" s="1"/>
  <c r="N33" i="1"/>
  <c r="O33" i="1" s="1"/>
  <c r="N35" i="1"/>
  <c r="O35" i="1" s="1"/>
  <c r="N36" i="1"/>
  <c r="O36" i="1" s="1"/>
  <c r="N37" i="1"/>
  <c r="O37" i="1" s="1"/>
  <c r="N38" i="1"/>
  <c r="O38" i="1" s="1"/>
  <c r="N39" i="1"/>
  <c r="O39" i="1" s="1"/>
  <c r="N42" i="1"/>
  <c r="O42" i="1" s="1"/>
  <c r="N43" i="1"/>
  <c r="O43" i="1" s="1"/>
  <c r="N44" i="1"/>
  <c r="O44" i="1" s="1"/>
  <c r="N45" i="1"/>
  <c r="O45" i="1" s="1"/>
  <c r="N46" i="1"/>
  <c r="O46" i="1" s="1"/>
  <c r="N47" i="1"/>
  <c r="O47" i="1" s="1"/>
  <c r="N48" i="1"/>
  <c r="O48" i="1" s="1"/>
  <c r="O49" i="1"/>
  <c r="N50" i="1"/>
  <c r="O50" i="1" s="1"/>
  <c r="N52" i="1"/>
  <c r="O52" i="1" s="1"/>
  <c r="N54" i="1"/>
  <c r="O54" i="1" s="1"/>
  <c r="N56" i="1"/>
  <c r="O56" i="1" s="1"/>
  <c r="N57" i="1"/>
  <c r="O57" i="1" s="1"/>
  <c r="N58" i="1"/>
  <c r="O58" i="1" s="1"/>
  <c r="N60" i="1"/>
  <c r="O60" i="1" s="1"/>
  <c r="N61" i="1"/>
  <c r="O61" i="1" s="1"/>
  <c r="N62" i="1"/>
  <c r="O62" i="1" s="1"/>
  <c r="N63" i="1"/>
  <c r="O63" i="1" s="1"/>
  <c r="N64" i="1"/>
  <c r="O64" i="1" s="1"/>
  <c r="N65" i="1"/>
  <c r="O65" i="1" s="1"/>
  <c r="N66" i="1"/>
  <c r="O66" i="1" s="1"/>
  <c r="N3" i="1"/>
  <c r="O3" i="1" s="1"/>
  <c r="L66" i="1"/>
  <c r="L65" i="1"/>
  <c r="L64" i="1"/>
  <c r="L62" i="1"/>
  <c r="L61" i="1"/>
  <c r="L60" i="1"/>
  <c r="L57" i="1"/>
  <c r="L56" i="1"/>
  <c r="L54" i="1"/>
  <c r="L47" i="1"/>
  <c r="L45" i="1"/>
  <c r="L44" i="1"/>
  <c r="L43" i="1"/>
  <c r="L42" i="1"/>
  <c r="L39" i="1"/>
  <c r="L38" i="1"/>
  <c r="L37" i="1"/>
  <c r="L36" i="1"/>
  <c r="L34" i="1"/>
  <c r="L33" i="1"/>
  <c r="L31" i="1"/>
  <c r="L29" i="1"/>
  <c r="L28" i="1"/>
  <c r="L27" i="1"/>
  <c r="L26" i="1"/>
  <c r="L25" i="1"/>
  <c r="L23" i="1"/>
  <c r="L22" i="1"/>
  <c r="L21" i="1"/>
  <c r="L20" i="1"/>
  <c r="L19" i="1"/>
  <c r="L17" i="1"/>
  <c r="L16" i="1"/>
  <c r="L13" i="1"/>
  <c r="L12" i="1"/>
  <c r="L11" i="1"/>
  <c r="L10" i="1"/>
  <c r="L8" i="1"/>
  <c r="L7" i="1"/>
  <c r="L4" i="1"/>
  <c r="L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LENOVO</author>
  </authors>
  <commentList>
    <comment ref="A16" authorId="0" shapeId="0" xr:uid="{42A1062D-F33C-465E-8203-3BFC4E1DB630}">
      <text>
        <r>
          <rPr>
            <b/>
            <sz val="9"/>
            <color indexed="81"/>
            <rFont val="Tahoma"/>
            <charset val="1"/>
          </rPr>
          <t>Will vacate</t>
        </r>
      </text>
    </comment>
    <comment ref="A19" authorId="0" shapeId="0" xr:uid="{4C7C9FA1-4BCA-41DD-85C2-D70A2E32A385}">
      <text>
        <r>
          <rPr>
            <b/>
            <sz val="9"/>
            <color indexed="81"/>
            <rFont val="Tahoma"/>
            <charset val="1"/>
          </rPr>
          <t>Need to complete cheques</t>
        </r>
      </text>
    </comment>
    <comment ref="A64" authorId="0" shapeId="0" xr:uid="{2770A30C-1D09-4E78-B51B-50CB602B0387}">
      <text>
        <r>
          <rPr>
            <b/>
            <sz val="9"/>
            <color indexed="81"/>
            <rFont val="Tahoma"/>
            <charset val="1"/>
          </rPr>
          <t>Need to bring cheques</t>
        </r>
      </text>
    </comment>
    <comment ref="A68" authorId="0" shapeId="0" xr:uid="{906E465C-DB2B-4BCA-8CCC-DD1D1C65743D}">
      <text>
        <r>
          <rPr>
            <b/>
            <sz val="9"/>
            <color indexed="81"/>
            <rFont val="Tahoma"/>
            <charset val="1"/>
          </rPr>
          <t>Done make contract</t>
        </r>
      </text>
    </comment>
    <comment ref="A70" authorId="0" shapeId="0" xr:uid="{07C3FF69-37AE-49EF-AB79-BCB52DEBDEEE}">
      <text>
        <r>
          <rPr>
            <b/>
            <sz val="9"/>
            <color indexed="81"/>
            <rFont val="Tahoma"/>
            <charset val="1"/>
          </rPr>
          <t>Done make contract</t>
        </r>
      </text>
    </comment>
    <comment ref="A81" authorId="0" shapeId="0" xr:uid="{280A7AD6-BDAF-4D2F-B46D-F047C3A17ADE}">
      <text>
        <r>
          <rPr>
            <b/>
            <sz val="9"/>
            <color indexed="81"/>
            <rFont val="Tahoma"/>
            <charset val="1"/>
          </rPr>
          <t>shifted to 316</t>
        </r>
      </text>
    </comment>
    <comment ref="A88" authorId="0" shapeId="0" xr:uid="{DCA0D743-36D4-4ACD-B160-3B16DB976386}">
      <text>
        <r>
          <rPr>
            <b/>
            <sz val="9"/>
            <color indexed="81"/>
            <rFont val="Tahoma"/>
            <charset val="1"/>
          </rPr>
          <t xml:space="preserve">Done make contract </t>
        </r>
      </text>
    </comment>
    <comment ref="A117" authorId="0" shapeId="0" xr:uid="{6E7E1D97-DA02-476D-8905-0A4D176033B8}">
      <text>
        <r>
          <rPr>
            <b/>
            <sz val="9"/>
            <color indexed="81"/>
            <rFont val="Tahoma"/>
          </rPr>
          <t xml:space="preserve">No Cheques </t>
        </r>
      </text>
    </comment>
    <comment ref="A211" authorId="0" shapeId="0" xr:uid="{81937551-8626-482D-B05D-06D2A2271ABF}">
      <text>
        <r>
          <rPr>
            <b/>
            <sz val="9"/>
            <color indexed="81"/>
            <rFont val="Tahoma"/>
            <charset val="1"/>
          </rPr>
          <t>Done make Contract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LENOVO</author>
  </authors>
  <commentList>
    <comment ref="A56" authorId="0" shapeId="0" xr:uid="{3BEF044B-8F2E-496B-ABA9-D2C903D62A45}">
      <text>
        <r>
          <rPr>
            <b/>
            <sz val="9"/>
            <color indexed="81"/>
            <rFont val="Tahoma"/>
            <charset val="1"/>
          </rPr>
          <t xml:space="preserve">Need 3 Cheques </t>
        </r>
      </text>
    </comment>
    <comment ref="A62" authorId="0" shapeId="0" xr:uid="{9CF3EBC7-3A42-4487-BED1-CF660911F3E9}">
      <text>
        <r>
          <rPr>
            <b/>
            <sz val="9"/>
            <color indexed="81"/>
            <rFont val="Tahoma"/>
            <charset val="1"/>
          </rPr>
          <t>12 cheques missing</t>
        </r>
      </text>
    </comment>
    <comment ref="A64" authorId="0" shapeId="0" xr:uid="{2A7B8DFA-561E-47FB-A1F4-44716962C148}">
      <text>
        <r>
          <rPr>
            <b/>
            <sz val="9"/>
            <color indexed="81"/>
            <rFont val="Tahoma"/>
            <charset val="1"/>
          </rPr>
          <t xml:space="preserve">2 cheques missing 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LENOVO</author>
  </authors>
  <commentList>
    <comment ref="A31" authorId="0" shapeId="0" xr:uid="{2BD0E523-CC9F-4FAE-855C-57FE835105AC}">
      <text>
        <r>
          <rPr>
            <b/>
            <sz val="9"/>
            <color indexed="81"/>
            <rFont val="Tahoma"/>
            <charset val="1"/>
          </rPr>
          <t>need to complete 23 cheques</t>
        </r>
      </text>
    </comment>
    <comment ref="A45" authorId="0" shapeId="0" xr:uid="{00B20FF0-74B7-4646-99E3-6242B79A8B37}">
      <text>
        <r>
          <rPr>
            <b/>
            <sz val="9"/>
            <color indexed="81"/>
            <rFont val="Tahoma"/>
            <charset val="1"/>
          </rPr>
          <t>Done make contract</t>
        </r>
      </text>
    </comment>
    <comment ref="A50" authorId="0" shapeId="0" xr:uid="{B5256B56-09F2-480A-B332-B07ABD79D910}">
      <text>
        <r>
          <rPr>
            <b/>
            <sz val="9"/>
            <color indexed="81"/>
            <rFont val="Tahoma"/>
            <charset val="1"/>
          </rPr>
          <t>Done make contract</t>
        </r>
      </text>
    </comment>
    <comment ref="A52" authorId="0" shapeId="0" xr:uid="{3422926B-31A0-4AD2-AAE2-F8C0685B6353}">
      <text>
        <r>
          <rPr>
            <b/>
            <sz val="9"/>
            <color indexed="81"/>
            <rFont val="Tahoma"/>
            <charset val="1"/>
          </rPr>
          <t>Need to bring cheques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LENOVO</author>
    <author>HP</author>
  </authors>
  <commentList>
    <comment ref="A3" authorId="0" shapeId="0" xr:uid="{1AAA98C1-715E-4977-99C3-C43F5A0C1868}">
      <text>
        <r>
          <rPr>
            <b/>
            <sz val="9"/>
            <color indexed="81"/>
            <rFont val="Tahoma"/>
            <charset val="1"/>
          </rPr>
          <t>Done make contract</t>
        </r>
      </text>
    </comment>
    <comment ref="A6" authorId="1" shapeId="0" xr:uid="{E1362BE6-EFB1-44DA-BE28-DCF18F46B0E9}">
      <text>
        <r>
          <rPr>
            <b/>
            <sz val="9"/>
            <color indexed="81"/>
            <rFont val="Tahoma"/>
            <charset val="1"/>
          </rPr>
          <t>Done make contract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HP</author>
    <author>LENOVO</author>
  </authors>
  <commentList>
    <comment ref="A4" authorId="0" shapeId="0" xr:uid="{B95A0CAC-068C-428A-A13F-238D2A23EDEE}">
      <text>
        <r>
          <rPr>
            <b/>
            <sz val="9"/>
            <color indexed="81"/>
            <rFont val="Tahoma"/>
            <charset val="1"/>
          </rPr>
          <t>Done make contract</t>
        </r>
      </text>
    </comment>
    <comment ref="A7" authorId="1" shapeId="0" xr:uid="{A097FAEA-8B2B-4AC4-8CE9-2E2F808C1513}">
      <text>
        <r>
          <rPr>
            <b/>
            <sz val="9"/>
            <color indexed="81"/>
            <rFont val="Tahoma"/>
            <charset val="1"/>
          </rPr>
          <t xml:space="preserve">8 cheques missing 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LENOVO</author>
  </authors>
  <commentList>
    <comment ref="A7" authorId="0" shapeId="0" xr:uid="{8C42463F-DDA1-4A54-B839-705D4A251CA6}">
      <text>
        <r>
          <rPr>
            <b/>
            <sz val="9"/>
            <color indexed="81"/>
            <rFont val="Tahoma"/>
            <charset val="1"/>
          </rPr>
          <t>Done make contract</t>
        </r>
      </text>
    </comment>
  </commentList>
</comments>
</file>

<file path=xl/sharedStrings.xml><?xml version="1.0" encoding="utf-8"?>
<sst xmlns="http://schemas.openxmlformats.org/spreadsheetml/2006/main" count="3102" uniqueCount="1763">
  <si>
    <r>
      <rPr>
        <b/>
        <sz val="25"/>
        <color theme="1"/>
        <rFont val="Calibri"/>
        <family val="2"/>
        <scheme val="minor"/>
      </rPr>
      <t>ALMIRQAB SUITE</t>
    </r>
    <r>
      <rPr>
        <b/>
        <sz val="20"/>
        <color theme="1"/>
        <rFont val="Calibri"/>
        <family val="2"/>
        <scheme val="minor"/>
      </rPr>
      <t xml:space="preserve">
 </t>
    </r>
    <r>
      <rPr>
        <b/>
        <sz val="15"/>
        <color rgb="FFFF0000"/>
        <rFont val="Calibri"/>
        <family val="2"/>
        <scheme val="minor"/>
      </rPr>
      <t>(208 FLATS)</t>
    </r>
  </si>
  <si>
    <t>Flat No</t>
  </si>
  <si>
    <t>BarCode NO.</t>
  </si>
  <si>
    <t>Electrical NO.</t>
  </si>
  <si>
    <t>SIZE / M</t>
  </si>
  <si>
    <t xml:space="preserve">Bath </t>
  </si>
  <si>
    <t>Type</t>
  </si>
  <si>
    <t xml:space="preserve">Tenant Name </t>
  </si>
  <si>
    <t>Mobile No</t>
  </si>
  <si>
    <t>ID/CR No.</t>
  </si>
  <si>
    <t>Email Address</t>
  </si>
  <si>
    <t>Sponsor Ship /Beneficiary</t>
  </si>
  <si>
    <t>Contract Starts</t>
  </si>
  <si>
    <t>Current Contract</t>
  </si>
  <si>
    <t>Contract Period
 ( Months )</t>
  </si>
  <si>
    <t xml:space="preserve">Contract Ends </t>
  </si>
  <si>
    <t>Days Left</t>
  </si>
  <si>
    <t>Contract Status</t>
  </si>
  <si>
    <t xml:space="preserve">Leased For </t>
  </si>
  <si>
    <t xml:space="preserve">Cheque Date </t>
  </si>
  <si>
    <t xml:space="preserve">FURNITURE </t>
  </si>
  <si>
    <t>FOC</t>
  </si>
  <si>
    <t>FOC Starts</t>
  </si>
  <si>
    <t>Rental  DEPT. Remarks</t>
  </si>
  <si>
    <t xml:space="preserve">RUS Remarks </t>
  </si>
  <si>
    <t>2BHK</t>
  </si>
  <si>
    <t>Karam Mohamed Abdallah</t>
  </si>
  <si>
    <t>33169149/70353566</t>
  </si>
  <si>
    <t>Shafallah Center</t>
  </si>
  <si>
    <t>5th of the month</t>
  </si>
  <si>
    <t xml:space="preserve">Semi Furnished </t>
  </si>
  <si>
    <t>1 mo</t>
  </si>
  <si>
    <t>renewal</t>
  </si>
  <si>
    <t>By Youness</t>
  </si>
  <si>
    <t>Mohamad Eldayeh</t>
  </si>
  <si>
    <t xml:space="preserve">Fully Furnished </t>
  </si>
  <si>
    <t>3BHKBAL</t>
  </si>
  <si>
    <t>Amer Swar</t>
  </si>
  <si>
    <t>ameerswar@hotmail.com</t>
  </si>
  <si>
    <t>Human Capital Group</t>
  </si>
  <si>
    <t>unfurnished</t>
  </si>
  <si>
    <t xml:space="preserve">Wael  Al Omary </t>
  </si>
  <si>
    <t xml:space="preserve">Waelalomary2001@hotmail.com  </t>
  </si>
  <si>
    <t>inventory date : 8-3-2021</t>
  </si>
  <si>
    <t>Mohamed Mahdy Attia Mahdy Hassona</t>
  </si>
  <si>
    <t>Qatar Foundation</t>
  </si>
  <si>
    <t>Renewal by cristina</t>
  </si>
  <si>
    <t>inventory date : 6/9/2020</t>
  </si>
  <si>
    <t xml:space="preserve">Jyothish Jacob </t>
  </si>
  <si>
    <t xml:space="preserve">jyothisadoor@rediffmail.com </t>
  </si>
  <si>
    <t xml:space="preserve">Qatar Foundation </t>
  </si>
  <si>
    <t>10th of the month</t>
  </si>
  <si>
    <t>shifted from 122</t>
  </si>
  <si>
    <t>inventory date : 17/02/2020</t>
  </si>
  <si>
    <t>Hussein Fawzy Zaky El Nadery</t>
  </si>
  <si>
    <t>Elnadery.hu@hotmail.com</t>
  </si>
  <si>
    <t>30th of the month</t>
  </si>
  <si>
    <t>inventory date : 30-06-2021</t>
  </si>
  <si>
    <t xml:space="preserve">Mohammad Sharib Khan </t>
  </si>
  <si>
    <t>sharib_ind@yahoo.com</t>
  </si>
  <si>
    <t>Woqod Qatar Fuel</t>
  </si>
  <si>
    <t>inventory date : 04-07-2020</t>
  </si>
  <si>
    <t>3BHK</t>
  </si>
  <si>
    <t>a.darawsheh@aalaf.com.qa</t>
  </si>
  <si>
    <t>Ayman Sayed</t>
  </si>
  <si>
    <t>Singapore Engineering &amp; Contracting</t>
  </si>
  <si>
    <t>15th of the month</t>
  </si>
  <si>
    <t>Renewal</t>
  </si>
  <si>
    <t>The Rug Man For Hand Works</t>
  </si>
  <si>
    <t>tribalrugman@gmail.com</t>
  </si>
  <si>
    <t>by isabelle</t>
  </si>
  <si>
    <t xml:space="preserve">Omar Wasfat Ahmad Ahmad </t>
  </si>
  <si>
    <t>wasfat_jor@yahoo.com</t>
  </si>
  <si>
    <t>Consolidated Engineering Construction (CECC)</t>
  </si>
  <si>
    <t>9th of the month</t>
  </si>
  <si>
    <t>New Contract by Cristina</t>
  </si>
  <si>
    <t>inventory date : 30-6-2021</t>
  </si>
  <si>
    <t>Renewal  by cristina</t>
  </si>
  <si>
    <t>Hamad Medical Corporation</t>
  </si>
  <si>
    <t xml:space="preserve">5th of the month </t>
  </si>
  <si>
    <t>by cristina</t>
  </si>
  <si>
    <t>inventory date : 31/8/2020</t>
  </si>
  <si>
    <t>inventory date : 31/12/2020</t>
  </si>
  <si>
    <t>Renew</t>
  </si>
  <si>
    <t>Rami Jnad</t>
  </si>
  <si>
    <t>rami_jnad@yahoo.com</t>
  </si>
  <si>
    <t xml:space="preserve">KKT Orthopedic Clinic  </t>
  </si>
  <si>
    <t>inventory date: 24-09-2021</t>
  </si>
  <si>
    <t>Hani Saleh Ali AlAli</t>
  </si>
  <si>
    <t>Alali732003@yahoo.com</t>
  </si>
  <si>
    <t>ministry of education and higher education</t>
  </si>
  <si>
    <t>Renewal By RUS</t>
  </si>
  <si>
    <t>inventory date : 27/6/2020</t>
  </si>
  <si>
    <t xml:space="preserve">Ahmed Fathi Makki Mohamed Shahin </t>
  </si>
  <si>
    <t xml:space="preserve">Ahmed.Shahin@keoic.com  </t>
  </si>
  <si>
    <t xml:space="preserve">KEO International Consultant </t>
  </si>
  <si>
    <t>20th of the month</t>
  </si>
  <si>
    <t>inventory date:30/11/2020</t>
  </si>
  <si>
    <t xml:space="preserve"> </t>
  </si>
  <si>
    <t xml:space="preserve">Michelle Inoc Sarausos </t>
  </si>
  <si>
    <t>Michelle.sarausos@gmail.com</t>
  </si>
  <si>
    <t>Sidra Medicine</t>
  </si>
  <si>
    <t>inventory date : 30/3/2020</t>
  </si>
  <si>
    <t>Mohamed Hamdi Abdulmonsif  Khalil</t>
  </si>
  <si>
    <t>Mohammed.hamdi@se.com</t>
  </si>
  <si>
    <t>Schneider Electric</t>
  </si>
  <si>
    <t>28th of the month</t>
  </si>
  <si>
    <t>inventory date : 20/6/2020</t>
  </si>
  <si>
    <t xml:space="preserve">Sameh Ibrahim AbdelAal Mohamed </t>
  </si>
  <si>
    <t xml:space="preserve">ibrahim.sameh@gmail.com  </t>
  </si>
  <si>
    <t xml:space="preserve">Oryx GTL </t>
  </si>
  <si>
    <t>inventory date : 24/11/2020</t>
  </si>
  <si>
    <t>Gopal Kaliperumal</t>
  </si>
  <si>
    <t>kaliagopal@yahoo.com</t>
  </si>
  <si>
    <t>al koot insurance &amp; reinsurance</t>
  </si>
  <si>
    <t>renew</t>
  </si>
  <si>
    <t>inventory date : 13/8/2020</t>
  </si>
  <si>
    <t>inventory date : 05/07/2021</t>
  </si>
  <si>
    <t>3rd of the month</t>
  </si>
  <si>
    <t xml:space="preserve">by cristina </t>
  </si>
  <si>
    <t>Aqib Rizvi</t>
  </si>
  <si>
    <t>aqib_rizvi@yahoo.com</t>
  </si>
  <si>
    <t>Qatari Diar Real Estate Investment</t>
  </si>
  <si>
    <t xml:space="preserve"> Shifted  from AMS 225</t>
  </si>
  <si>
    <t>25th of the month</t>
  </si>
  <si>
    <t>By Cristina</t>
  </si>
  <si>
    <t>Mazen Kaissy</t>
  </si>
  <si>
    <t xml:space="preserve">kaisymazen@yahoo.com  </t>
  </si>
  <si>
    <t>inventory date : 12/7/2020</t>
  </si>
  <si>
    <t xml:space="preserve">Mumthaz Mohamed </t>
  </si>
  <si>
    <t>safeer_tp@hotmail.com</t>
  </si>
  <si>
    <t>inventory date : 24/8/2020</t>
  </si>
  <si>
    <t>Ministry of Education</t>
  </si>
  <si>
    <t>Hasan Abdulbaset AlJabal</t>
  </si>
  <si>
    <t>jabalhasan@hotmail.com</t>
  </si>
  <si>
    <t>Combined Group Contracting Company</t>
  </si>
  <si>
    <t>inventory date : 31-08-2021</t>
  </si>
  <si>
    <t xml:space="preserve">Ayman Abdelkader </t>
  </si>
  <si>
    <t xml:space="preserve">6612 7076 </t>
  </si>
  <si>
    <t>ayman_nn200@yahoo.com</t>
  </si>
  <si>
    <t xml:space="preserve">Renew </t>
  </si>
  <si>
    <t>Hamze Sukarieh</t>
  </si>
  <si>
    <t>hsukarieh@gmail.com</t>
  </si>
  <si>
    <t>Al Jazeera Finance</t>
  </si>
  <si>
    <t>Nishikant Niranand Utane Niranand Utane</t>
  </si>
  <si>
    <t>Nishikant.utane@gmail.com</t>
  </si>
  <si>
    <t>HBK Contracting Company.W.L.L.</t>
  </si>
  <si>
    <t xml:space="preserve">Adonis Ahmad Alderzy </t>
  </si>
  <si>
    <t>d.adonis.alderzy@gmail.com</t>
  </si>
  <si>
    <t xml:space="preserve">Al Ahli hospital </t>
  </si>
  <si>
    <t>inventory date : 29/9/2019</t>
  </si>
  <si>
    <t>Jolly Antony</t>
  </si>
  <si>
    <t xml:space="preserve">jollyantony0@hotmail.com                    </t>
  </si>
  <si>
    <t>QIB</t>
  </si>
  <si>
    <t>inventory date on 31/10/2019</t>
  </si>
  <si>
    <t xml:space="preserve">AbdolRahman Khaled Harami </t>
  </si>
  <si>
    <t>Tarnia7@yahoo.com</t>
  </si>
  <si>
    <t>inventory date:31/12/2020</t>
  </si>
  <si>
    <t xml:space="preserve">renewal </t>
  </si>
  <si>
    <t>New contract by Cristina</t>
  </si>
  <si>
    <t>inventory date : 13-09-2021</t>
  </si>
  <si>
    <t xml:space="preserve">New Tenant By Cristina </t>
  </si>
  <si>
    <t>Ooredoo</t>
  </si>
  <si>
    <t>Joyce Anne Katrina Monsayac Avecilla</t>
  </si>
  <si>
    <t>Janka.qatar@yahoo.com</t>
  </si>
  <si>
    <t xml:space="preserve">Bryan Bulauan </t>
  </si>
  <si>
    <t xml:space="preserve">Renewal by Cristina </t>
  </si>
  <si>
    <t>inventory date : 28/6/2020</t>
  </si>
  <si>
    <t xml:space="preserve">Waleed  Hasan Bahjat Ghazaleh </t>
  </si>
  <si>
    <t>ghazalehwalid@gmail.com</t>
  </si>
  <si>
    <t>Qatar Aluminium Extrusion Co.</t>
  </si>
  <si>
    <t>1st of the month</t>
  </si>
  <si>
    <t>inventory date : 9/1/2020</t>
  </si>
  <si>
    <t>aamari12@gmail.com</t>
  </si>
  <si>
    <t>Al Jazeera Media Network</t>
  </si>
  <si>
    <t>Rami Hasan Mohamadd</t>
  </si>
  <si>
    <t xml:space="preserve">raaaawi@gmail.com </t>
  </si>
  <si>
    <t xml:space="preserve">BeIN Media Group  </t>
  </si>
  <si>
    <t xml:space="preserve">Mahmoud AbdelHalim Taha Atwa Hanafy </t>
  </si>
  <si>
    <t>matwa2@cameron.slb.com</t>
  </si>
  <si>
    <t>inventory date:03-12-2020</t>
  </si>
  <si>
    <t>Chi Wai So</t>
  </si>
  <si>
    <t>tony.so@Multiplex.global</t>
  </si>
  <si>
    <t xml:space="preserve">Pradeep Singhal  </t>
  </si>
  <si>
    <t xml:space="preserve">prady.singhal@gmail.com </t>
  </si>
  <si>
    <t xml:space="preserve">Score Plus </t>
  </si>
  <si>
    <t>inventory date : 14-2-2021</t>
  </si>
  <si>
    <t>inventory date : 28-2-21</t>
  </si>
  <si>
    <t xml:space="preserve">Melwyn Santana Fernandes </t>
  </si>
  <si>
    <t>msfdoha@gmail.com</t>
  </si>
  <si>
    <t xml:space="preserve">Gulf Helicopter </t>
  </si>
  <si>
    <t>inventory date : 31-10-2020</t>
  </si>
  <si>
    <t>Fadi Kaseem Kaseem</t>
  </si>
  <si>
    <t>fadikassemf@gmail.com</t>
  </si>
  <si>
    <t>marbles for marble and granite</t>
  </si>
  <si>
    <t>inventory date : 29/4/2020</t>
  </si>
  <si>
    <t>Nithun Thomas Mathew</t>
  </si>
  <si>
    <t>nithunthomas@gmail.com</t>
  </si>
  <si>
    <t>Shami Health Center</t>
  </si>
  <si>
    <t>New Contract By Cristina</t>
  </si>
  <si>
    <t>inventory date : 14-1-2021</t>
  </si>
  <si>
    <t>Special Projects Services</t>
  </si>
  <si>
    <t>a.kurukkal@qipco.com.qa</t>
  </si>
  <si>
    <t>Ajith Pattath Kesava Kurukkal</t>
  </si>
  <si>
    <t xml:space="preserve">Ali Mustafa Mohammad Abualsamen </t>
  </si>
  <si>
    <t>Thameur Belghith</t>
  </si>
  <si>
    <t>tbelghith@gmail.com</t>
  </si>
  <si>
    <t xml:space="preserve">Special Projects Services </t>
  </si>
  <si>
    <t xml:space="preserve">m.kandiraju@qipco.com.qa </t>
  </si>
  <si>
    <t>inventory date on 3/10/2019</t>
  </si>
  <si>
    <t>Osama Gabr</t>
  </si>
  <si>
    <t xml:space="preserve">Osama.gabr@ehafqatar.org </t>
  </si>
  <si>
    <t>EHAF Consulting Engineers</t>
  </si>
  <si>
    <t xml:space="preserve">inventory date : 31/5/2020 </t>
  </si>
  <si>
    <t>Mahmoud ElKafrawy</t>
  </si>
  <si>
    <t>msms99099@hotmail.com</t>
  </si>
  <si>
    <t>Commercial Bank</t>
  </si>
  <si>
    <t>Mohamed Talaat Aly Abdelhamid Elzeiny</t>
  </si>
  <si>
    <t>mohammed.elzeiny@gmail.com</t>
  </si>
  <si>
    <t>Redco Construction</t>
  </si>
  <si>
    <t>Mohamed Abdelhady Sherbash</t>
  </si>
  <si>
    <t>Muhammad.abhulhadi30@gmail.com</t>
  </si>
  <si>
    <t xml:space="preserve">Hamad Medical Corporation </t>
  </si>
  <si>
    <t>inventory date : 4/7/2019</t>
  </si>
  <si>
    <t>Kakoli Roy</t>
  </si>
  <si>
    <t>krsharples1@gmail.com</t>
  </si>
  <si>
    <t xml:space="preserve">Renewal </t>
  </si>
  <si>
    <t>Enrique Manahan Isidro</t>
  </si>
  <si>
    <t>eisidro@qatar.cmu.edu</t>
  </si>
  <si>
    <t>7th of the month</t>
  </si>
  <si>
    <t>inventory date : 31-3-2021</t>
  </si>
  <si>
    <t>Mohammed AlShaikh</t>
  </si>
  <si>
    <t>Malshaikh2511@gmail.com</t>
  </si>
  <si>
    <t>Al Emadi Hospital</t>
  </si>
  <si>
    <t>inventory date: 24/12/2020</t>
  </si>
  <si>
    <t>Mohamed Farouk Rizk Rizk</t>
  </si>
  <si>
    <t>66621581 / 44920172</t>
  </si>
  <si>
    <t>mohamed.rizk@dolphinenergy.com</t>
  </si>
  <si>
    <t>Dolphin Energy Limited</t>
  </si>
  <si>
    <t>cash</t>
  </si>
  <si>
    <t>inventory date: 31/12/2020</t>
  </si>
  <si>
    <t>Chiheb Eddine Mbarek</t>
  </si>
  <si>
    <t>mbarel.chihebeddine@gmail.com</t>
  </si>
  <si>
    <t>Novel Overseas Corporation</t>
  </si>
  <si>
    <t>Nabil Alodaini</t>
  </si>
  <si>
    <t>nabilodaini@hotmail.com</t>
  </si>
  <si>
    <t>Inventory date : 31/12/2020</t>
  </si>
  <si>
    <t>Shashi Kamal Sood</t>
  </si>
  <si>
    <t>stylo4@hotmail.com</t>
  </si>
  <si>
    <t>Stylo Ladies Salon</t>
  </si>
  <si>
    <t>Poddar Subrata</t>
  </si>
  <si>
    <t>spoddar60@hotmail.com</t>
  </si>
  <si>
    <t>Hamad Mohammed S A Al Hajri</t>
  </si>
  <si>
    <t>Devaduttan Rathi Vasudevan</t>
  </si>
  <si>
    <t>Devaduttan@gmail.com</t>
  </si>
  <si>
    <t xml:space="preserve">Qatar Petroleum   </t>
  </si>
  <si>
    <t>inventory date : 30/11/2019</t>
  </si>
  <si>
    <t>Karim Waldi</t>
  </si>
  <si>
    <t xml:space="preserve">karim.waldi@gmail.com  </t>
  </si>
  <si>
    <t>Aspire Zone</t>
  </si>
  <si>
    <t>inventory date :02-02-2021</t>
  </si>
  <si>
    <t xml:space="preserve">Amir Ibrahim </t>
  </si>
  <si>
    <t>amiribrahim2001@yahoo.com</t>
  </si>
  <si>
    <t xml:space="preserve">Nokia Solutions &amp; Networks Oy </t>
  </si>
  <si>
    <t xml:space="preserve">talkurashi@gmail.com  </t>
  </si>
  <si>
    <t>inventory date : 26/9/2020</t>
  </si>
  <si>
    <t>waleed_spring22@yahoo.com</t>
  </si>
  <si>
    <t>QDVC</t>
  </si>
  <si>
    <t>Aman Abulhakeem Sheikh</t>
  </si>
  <si>
    <t>info@neutronltd.com</t>
  </si>
  <si>
    <t>Amer I M BaniSalman</t>
  </si>
  <si>
    <t>abanisalman@hotmail.com</t>
  </si>
  <si>
    <t>change contract under other name</t>
  </si>
  <si>
    <t>MHD Haitham Mohamad Al Malbanji</t>
  </si>
  <si>
    <t>finance@nd-qatar.net</t>
  </si>
  <si>
    <t xml:space="preserve">Next Direction    </t>
  </si>
  <si>
    <t>inventory date : 21-06-21</t>
  </si>
  <si>
    <t>Ahmed Attia Mohamed Rashad Sweilem</t>
  </si>
  <si>
    <t>ahattia@yahoo.com</t>
  </si>
  <si>
    <t xml:space="preserve">Qatar Datamations Systems </t>
  </si>
  <si>
    <t>inventory date :29/11/2020</t>
  </si>
  <si>
    <t>Vivek Goenka</t>
  </si>
  <si>
    <t>Vivek_go05@yahoo.com</t>
  </si>
  <si>
    <t>Qatar Airways</t>
  </si>
  <si>
    <t>Mohamed A A El Maani</t>
  </si>
  <si>
    <t>m.maani0604@gmail.com</t>
  </si>
  <si>
    <t>inventory date : 18/8/2020</t>
  </si>
  <si>
    <t>Toufik Hadjoudj</t>
  </si>
  <si>
    <t xml:space="preserve">thadjoudj@gmail.com       </t>
  </si>
  <si>
    <t>Amiri Yachts</t>
  </si>
  <si>
    <t>inventory date : 14-07-2021</t>
  </si>
  <si>
    <t>Lotfy132000@hotmail.com</t>
  </si>
  <si>
    <t>Mohammed Elnadi</t>
  </si>
  <si>
    <t>Elnadi168@gmail.com</t>
  </si>
  <si>
    <t>Aspire Zone Corporation</t>
  </si>
  <si>
    <t>inventory date : 31-1-2021</t>
  </si>
  <si>
    <t>shifted to 218/ inventory date : 20-2-21</t>
  </si>
  <si>
    <t>inventory date :6-3-2021</t>
  </si>
  <si>
    <t>inventory date : 31/7/2020</t>
  </si>
  <si>
    <t>shifted to 308/inventory date : 18-2-21</t>
  </si>
  <si>
    <t>shift to 208 , inventory date : 16-2-21</t>
  </si>
  <si>
    <t>inventory date : 29/07/2019</t>
  </si>
  <si>
    <t>the inventory date : 1/2/2020</t>
  </si>
  <si>
    <t>inventory date:24/12/2020</t>
  </si>
  <si>
    <t>inventory date : 12/02/2020</t>
  </si>
  <si>
    <t>inventory data 19/12/2020</t>
  </si>
  <si>
    <t>inventory date : 9/11/2019</t>
  </si>
  <si>
    <t>inventory date : 03-02-2021</t>
  </si>
  <si>
    <t>inventory date : 31/03/2019</t>
  </si>
  <si>
    <t>inventory date : 30-1-2021</t>
  </si>
  <si>
    <t>inventory date : 24/02/2020</t>
  </si>
  <si>
    <t>inventory date:19/12/2020</t>
  </si>
  <si>
    <t>inventory date : 1-2-2021</t>
  </si>
  <si>
    <t>inventory date : 25-2-2021</t>
  </si>
  <si>
    <t>inventory date : 29/02/2020</t>
  </si>
  <si>
    <t>inventory date:10/12/2020</t>
  </si>
  <si>
    <t>inventory date : 3-4-2021</t>
  </si>
  <si>
    <t>inventory date : 12/11/2019</t>
  </si>
  <si>
    <t>inventory date : 28/11/2019</t>
  </si>
  <si>
    <t>inventory date : 25/9/2018</t>
  </si>
  <si>
    <t>inventory date :15-10-2020</t>
  </si>
  <si>
    <t>inventory date : 23/2/2021</t>
  </si>
  <si>
    <t>inventory date : 3/12/2019</t>
  </si>
  <si>
    <t>inventory date : 12-4-2021</t>
  </si>
  <si>
    <t>inventory date : 22/8/2020</t>
  </si>
  <si>
    <t>inventory date : 30/9/2018</t>
  </si>
  <si>
    <t>inventory date : 29/12/2018</t>
  </si>
  <si>
    <t>inventory date : 9/5/2020</t>
  </si>
  <si>
    <t>inventory date : 30/07/2019</t>
  </si>
  <si>
    <t>inventory date : 24/12/2018</t>
  </si>
  <si>
    <t>Expiried contract</t>
  </si>
  <si>
    <t>Staff / AJR</t>
  </si>
  <si>
    <t>Jay Alere Arlos</t>
  </si>
  <si>
    <t xml:space="preserve">Jay.arlos@yahoo.com.ph  </t>
  </si>
  <si>
    <t>Qatar Power Company</t>
  </si>
  <si>
    <t>inventory on 11/03/2020</t>
  </si>
  <si>
    <t>AMS-0205</t>
  </si>
  <si>
    <t>AMS-0206</t>
  </si>
  <si>
    <t>store</t>
  </si>
  <si>
    <t>Samy Elkafrawy</t>
  </si>
  <si>
    <t>33517350/66780045</t>
  </si>
  <si>
    <t>Msms99099@hotmail.com</t>
  </si>
  <si>
    <t>inventory date : 26-09-2021</t>
  </si>
  <si>
    <t>Faried Ahmed Mohammed Omer</t>
  </si>
  <si>
    <t>Faried.omer@icloud.com</t>
  </si>
  <si>
    <t xml:space="preserve">Dew Trading </t>
  </si>
  <si>
    <t>inventory date : 8/4/2020</t>
  </si>
  <si>
    <t xml:space="preserve">by Cristina </t>
  </si>
  <si>
    <t>Dabeer Ahmed Perviz</t>
  </si>
  <si>
    <t>dabeerperviz@hotmail.com</t>
  </si>
  <si>
    <t>27th of the month</t>
  </si>
  <si>
    <t>Jack Issa</t>
  </si>
  <si>
    <t>Jackissa11@hotmail.com</t>
  </si>
  <si>
    <t xml:space="preserve">Al Jabor Trading </t>
  </si>
  <si>
    <t>inventory date : 27/5/2021</t>
  </si>
  <si>
    <t>Food Centre</t>
  </si>
  <si>
    <t>COMM</t>
  </si>
  <si>
    <t>Malki Food Centre</t>
  </si>
  <si>
    <t>55115853/44709666</t>
  </si>
  <si>
    <t>azeezmalki@gmail.com</t>
  </si>
  <si>
    <t>Jassim Mubarak J AlMalki Al Jehani</t>
  </si>
  <si>
    <t xml:space="preserve">Laundry </t>
  </si>
  <si>
    <t>Snow white Laundry Shop</t>
  </si>
  <si>
    <t>5590 5553</t>
  </si>
  <si>
    <t>Snowwhiteloundry@gmail.com</t>
  </si>
  <si>
    <t>Pear Saloon</t>
  </si>
  <si>
    <t>pearlsalonbyhws@gmail.com</t>
  </si>
  <si>
    <r>
      <t xml:space="preserve">SIDRA VILLAGE 
 </t>
    </r>
    <r>
      <rPr>
        <b/>
        <sz val="20"/>
        <color rgb="FFFF0000"/>
        <rFont val="Calibri"/>
        <family val="2"/>
        <scheme val="minor"/>
      </rPr>
      <t>(52 VILLAS)</t>
    </r>
  </si>
  <si>
    <t>villa No</t>
  </si>
  <si>
    <t>Water No.</t>
  </si>
  <si>
    <t>01</t>
  </si>
  <si>
    <t>Sonya Chaudhry</t>
  </si>
  <si>
    <t>sonya@trustfm.org</t>
  </si>
  <si>
    <t>02</t>
  </si>
  <si>
    <t>Ahmed Salem Elsayed Salem</t>
  </si>
  <si>
    <t>ahsalem@gmail.com</t>
  </si>
  <si>
    <t>IHS Global Limited</t>
  </si>
  <si>
    <t>03</t>
  </si>
  <si>
    <t xml:space="preserve">Nagah Salman Chmeit </t>
  </si>
  <si>
    <t>najahrrd@hotmail.com</t>
  </si>
  <si>
    <t xml:space="preserve">10th of the month </t>
  </si>
  <si>
    <t>04</t>
  </si>
  <si>
    <t>Yaman Imad Mohamed Said Alsoufi</t>
  </si>
  <si>
    <t xml:space="preserve">yalsoufi@hotmail.com  </t>
  </si>
  <si>
    <t>inventory date : 26/11/2020</t>
  </si>
  <si>
    <t>05</t>
  </si>
  <si>
    <t>06</t>
  </si>
  <si>
    <t>As3adraouf@gmail.com</t>
  </si>
  <si>
    <t>By Ammar</t>
  </si>
  <si>
    <t>07</t>
  </si>
  <si>
    <t>Mhd Ayman Omar Abdulsalam</t>
  </si>
  <si>
    <t>asalam33@gmail.com</t>
  </si>
  <si>
    <t xml:space="preserve">Cane for Projects </t>
  </si>
  <si>
    <t>08</t>
  </si>
  <si>
    <t>maher1987@gmail.com</t>
  </si>
  <si>
    <t>09</t>
  </si>
  <si>
    <t>Fayez Makarem</t>
  </si>
  <si>
    <t>10</t>
  </si>
  <si>
    <t>11</t>
  </si>
  <si>
    <t>12</t>
  </si>
  <si>
    <t>Gamal Hamid Mohammed Al Maliki</t>
  </si>
  <si>
    <t>molikyg@aljazeera.net</t>
  </si>
  <si>
    <t xml:space="preserve">15th of the month </t>
  </si>
  <si>
    <t>13</t>
  </si>
  <si>
    <t>Waleed Khalid A A Haikal</t>
  </si>
  <si>
    <t>Dark.mark86@hotmail.com</t>
  </si>
  <si>
    <t>inventory date:29/12/2020</t>
  </si>
  <si>
    <t>14</t>
  </si>
  <si>
    <t>Ahmad Qassem</t>
  </si>
  <si>
    <t xml:space="preserve">Alqassem30@hotmail.com  </t>
  </si>
  <si>
    <t>Qatar Financial Center</t>
  </si>
  <si>
    <t>inventory date:30/12/2020</t>
  </si>
  <si>
    <t>15</t>
  </si>
  <si>
    <t>Mahmoud Ali Salama</t>
  </si>
  <si>
    <t>77540054/50541963</t>
  </si>
  <si>
    <t>mmsalameh@outlook.com</t>
  </si>
  <si>
    <t>Traffi Consult</t>
  </si>
  <si>
    <t>inventory date : 30/11/2020</t>
  </si>
  <si>
    <t>16</t>
  </si>
  <si>
    <t>Gorkem Dora</t>
  </si>
  <si>
    <t>gorkem.dora@ammico.biz</t>
  </si>
  <si>
    <t>Ammico Contracting Company</t>
  </si>
  <si>
    <t>12th of the month</t>
  </si>
  <si>
    <t>17</t>
  </si>
  <si>
    <t>Mohamad Masri</t>
  </si>
  <si>
    <t>Masreess@gmail.com</t>
  </si>
  <si>
    <t>inventory date : 15/08/2021</t>
  </si>
  <si>
    <t>18</t>
  </si>
  <si>
    <t>Ahmed Mohamed Tarek Zaki AbouShawish</t>
  </si>
  <si>
    <t xml:space="preserve">aaboushal@gmail.com </t>
  </si>
  <si>
    <t xml:space="preserve">Abu Issa Holding </t>
  </si>
  <si>
    <t>inventory date : 8/10/2019</t>
  </si>
  <si>
    <t>19</t>
  </si>
  <si>
    <t>6622 9055</t>
  </si>
  <si>
    <t>youssef.karam@aljabortrading.com</t>
  </si>
  <si>
    <t>Aljabor Trading</t>
  </si>
  <si>
    <t>20</t>
  </si>
  <si>
    <t>Baha Riyad Nayef Jaber</t>
  </si>
  <si>
    <t xml:space="preserve">bahaajaber@yahoo.com  </t>
  </si>
  <si>
    <t>Tadmur Trading</t>
  </si>
  <si>
    <t>21</t>
  </si>
  <si>
    <t>22</t>
  </si>
  <si>
    <t>Karim AbdelLatif Arab</t>
  </si>
  <si>
    <t>Karab85@hotmail.com</t>
  </si>
  <si>
    <t>inventory date : 28-07-2021</t>
  </si>
  <si>
    <t>23</t>
  </si>
  <si>
    <t>24</t>
  </si>
  <si>
    <t>Samar Youness</t>
  </si>
  <si>
    <t>supertechcors@yahoo.com</t>
  </si>
  <si>
    <t xml:space="preserve">Aspire Zone foundation </t>
  </si>
  <si>
    <t xml:space="preserve">18th of the month </t>
  </si>
  <si>
    <t>25</t>
  </si>
  <si>
    <t>26</t>
  </si>
  <si>
    <t>Husameldin Mahfooz Shalaby</t>
  </si>
  <si>
    <t>husam.shalaby@sak-holding.com</t>
  </si>
  <si>
    <t>SAK Holding Group</t>
  </si>
  <si>
    <t>27</t>
  </si>
  <si>
    <t>Amna Mohammed I E Al -Sada</t>
  </si>
  <si>
    <t>Amna.alsada@gmail.com</t>
  </si>
  <si>
    <t xml:space="preserve">change the contract to other name </t>
  </si>
  <si>
    <t>28</t>
  </si>
  <si>
    <t>The Planner Wll</t>
  </si>
  <si>
    <t>info@theplanner.copm.qa</t>
  </si>
  <si>
    <t>29</t>
  </si>
  <si>
    <t>Mostafa Hattab</t>
  </si>
  <si>
    <t xml:space="preserve">Mhattb48@hotmail.com  </t>
  </si>
  <si>
    <t xml:space="preserve">7th of the month </t>
  </si>
  <si>
    <t>30</t>
  </si>
  <si>
    <t>Ali Bin Ali</t>
  </si>
  <si>
    <t>31</t>
  </si>
  <si>
    <t>32</t>
  </si>
  <si>
    <t xml:space="preserve">Susan Hannoun </t>
  </si>
  <si>
    <t>bobidagh@gmail.com</t>
  </si>
  <si>
    <t xml:space="preserve">Ibrahim Dagher </t>
  </si>
  <si>
    <t>33</t>
  </si>
  <si>
    <t>Professional Beauty Products Trading</t>
  </si>
  <si>
    <t>daniellebejjani@gmail.com</t>
  </si>
  <si>
    <t>inventory date : 29-3-2021</t>
  </si>
  <si>
    <t>34</t>
  </si>
  <si>
    <t xml:space="preserve">Lusizi Chisi </t>
  </si>
  <si>
    <t>lusizipeter@outlook.com</t>
  </si>
  <si>
    <t>35</t>
  </si>
  <si>
    <t>Imad Ata Salim Rimawi</t>
  </si>
  <si>
    <t>irimawi66@gmail.com</t>
  </si>
  <si>
    <t>Dar Engineering Company For The design</t>
  </si>
  <si>
    <t>36</t>
  </si>
  <si>
    <t>Mohannad AlHasan</t>
  </si>
  <si>
    <t>mohannad88@hotmail.com</t>
  </si>
  <si>
    <t>Al Salam For Petrol Services</t>
  </si>
  <si>
    <t>37</t>
  </si>
  <si>
    <t>mayada24@hotmail.com</t>
  </si>
  <si>
    <t xml:space="preserve">Hamad General Hospital </t>
  </si>
  <si>
    <t>one cheque</t>
  </si>
  <si>
    <t>38</t>
  </si>
  <si>
    <t>Renewal by RUS</t>
  </si>
  <si>
    <t>39</t>
  </si>
  <si>
    <t>qplanner7@gmail.com</t>
  </si>
  <si>
    <t>inventory date : 30/12/2019</t>
  </si>
  <si>
    <t>40</t>
  </si>
  <si>
    <t>Sweetio Trading</t>
  </si>
  <si>
    <t>wael@sweeitio-me.com</t>
  </si>
  <si>
    <t>inventory date : 30-09-2021</t>
  </si>
  <si>
    <t>41</t>
  </si>
  <si>
    <t>Hany ElSayed Ahmed ElSakka</t>
  </si>
  <si>
    <t>Helsakkaqatar@hotmail.com</t>
  </si>
  <si>
    <t>Qatar gas</t>
  </si>
  <si>
    <t>42</t>
  </si>
  <si>
    <t>Rami Mohammed Said Monawar</t>
  </si>
  <si>
    <t>monawar.rami@gmail.com</t>
  </si>
  <si>
    <t>43</t>
  </si>
  <si>
    <t>44</t>
  </si>
  <si>
    <t>Mohemad Mahmoud Mohemad Abo Samha</t>
  </si>
  <si>
    <t>Mabosamha@hotmail.com</t>
  </si>
  <si>
    <t>By Mohammed Ali</t>
  </si>
  <si>
    <t>45</t>
  </si>
  <si>
    <t>Hassane Moumeni</t>
  </si>
  <si>
    <t xml:space="preserve">moumeni_hassane@yahoo.fr  </t>
  </si>
  <si>
    <t>inventory date :27-10-2020</t>
  </si>
  <si>
    <t>46</t>
  </si>
  <si>
    <t>Abderaouf Chehata</t>
  </si>
  <si>
    <t>c_roufalpha@hotmail.com</t>
  </si>
  <si>
    <t xml:space="preserve">Masraf Al Rayan </t>
  </si>
  <si>
    <t>47</t>
  </si>
  <si>
    <t>48</t>
  </si>
  <si>
    <t>Mahdi Burhan R A Mahmoud</t>
  </si>
  <si>
    <t>mahdi.qat@gmail.com</t>
  </si>
  <si>
    <t>49</t>
  </si>
  <si>
    <t>Emad Ahmed Mohammed AbuShanab</t>
  </si>
  <si>
    <t>Abushanab.emad@gmail.com</t>
  </si>
  <si>
    <t xml:space="preserve">Qatar University </t>
  </si>
  <si>
    <t>inventory date : 26/10/2019</t>
  </si>
  <si>
    <t>50</t>
  </si>
  <si>
    <t>Mohammed Hamad R A  AL-Suwaidi</t>
  </si>
  <si>
    <t>j.aljdaiah@gmail.com</t>
  </si>
  <si>
    <t>51</t>
  </si>
  <si>
    <t>Mohd Abdul Aziz Salim Rimawi</t>
  </si>
  <si>
    <t xml:space="preserve">Dar Eng Company For the design </t>
  </si>
  <si>
    <t>52</t>
  </si>
  <si>
    <t>The Planner WLL</t>
  </si>
  <si>
    <t>Khalid Saad N Al-Sulaiti</t>
  </si>
  <si>
    <t>Fatme ElCharif</t>
  </si>
  <si>
    <t>f-af-i@live.com</t>
  </si>
  <si>
    <t>Ahmed Hasan AL Nezam</t>
  </si>
  <si>
    <t>Joy Abcede Musni Raagas</t>
  </si>
  <si>
    <t xml:space="preserve">Joyabcedeemusni@yahoo.com    </t>
  </si>
  <si>
    <t>inventory date : 28/01/2021</t>
  </si>
  <si>
    <t>Khalil Ibrahim Zbaydeh</t>
  </si>
  <si>
    <t>khalelo31@hotmail.com</t>
  </si>
  <si>
    <t>Semiramis sweets and refreshments</t>
  </si>
  <si>
    <t>invenrory date:09/12/2020</t>
  </si>
  <si>
    <t>Al Quema International Trading</t>
  </si>
  <si>
    <t>purchase@alquemaqatar.com</t>
  </si>
  <si>
    <t>Haris Iftikhar</t>
  </si>
  <si>
    <t>inventory date : 1-3-21</t>
  </si>
  <si>
    <t>inventory date : 31-10-2021</t>
  </si>
  <si>
    <t xml:space="preserve">marehi Abdulaziz Abdallah     </t>
  </si>
  <si>
    <t xml:space="preserve"> mareiaziz@yahoo.com</t>
  </si>
  <si>
    <t>by ammar</t>
  </si>
  <si>
    <t>Shah Muhammad Khashi Mohammad</t>
  </si>
  <si>
    <t>Auto link international</t>
  </si>
  <si>
    <t xml:space="preserve"> Samuel Hawanjian </t>
  </si>
  <si>
    <t xml:space="preserve"> Samig15@outlook.com</t>
  </si>
  <si>
    <t>Qatar Kuwait Co. for Window WLL</t>
  </si>
  <si>
    <t>mohmoudalboustani@yahoo.com</t>
  </si>
  <si>
    <t xml:space="preserve">Hala696969@yahoo.com  </t>
  </si>
  <si>
    <t>inventory date 15/11/2020</t>
  </si>
  <si>
    <t>Yaser B R Salameh</t>
  </si>
  <si>
    <t>y.salameh@arabtrading.com.qa</t>
  </si>
  <si>
    <t>Arab Trading Co</t>
  </si>
  <si>
    <t>inventory date:14/12/2020</t>
  </si>
  <si>
    <t>Kamal Hasan Alabed Khalaf</t>
  </si>
  <si>
    <t>55913575/30306057</t>
  </si>
  <si>
    <t>Kamalkhalaf2010@hotmail.com</t>
  </si>
  <si>
    <t>Ministry of Education and Higher Education</t>
  </si>
  <si>
    <t>Mohammad Jaradat</t>
  </si>
  <si>
    <t>m.k.jaradat1984@gmail.com</t>
  </si>
  <si>
    <t>Zhe Feng</t>
  </si>
  <si>
    <t>252874137@qq.com</t>
  </si>
  <si>
    <t>inventory date : 21/10/2019</t>
  </si>
  <si>
    <t>Moharam Said Masloub</t>
  </si>
  <si>
    <t>Moharrms@yahoo.com</t>
  </si>
  <si>
    <t>Khalid Bin Mohammed Food &amp; Vegetable</t>
  </si>
  <si>
    <t xml:space="preserve">shabeeb@bin.qa    </t>
  </si>
  <si>
    <t>inventory date : 29/2/2020</t>
  </si>
  <si>
    <t xml:space="preserve">Rommy Putranto Wibowo </t>
  </si>
  <si>
    <t>captain_rommy@yahoo.co.uk</t>
  </si>
  <si>
    <t>QNB</t>
  </si>
  <si>
    <t xml:space="preserve">Muhammad Murad Saleem </t>
  </si>
  <si>
    <t>murad.saleem3@gmail.com</t>
  </si>
  <si>
    <t xml:space="preserve">Mohamed Abobakr Mohamed Yehia </t>
  </si>
  <si>
    <t>Mohamed.abobakr@alfuttaim.com</t>
  </si>
  <si>
    <t>Kholoud Saleh  A M Al-Qadi</t>
  </si>
  <si>
    <t>Najee.najee@hotmail.com</t>
  </si>
  <si>
    <t>inventory date : 04-07-2021</t>
  </si>
  <si>
    <t>amelatif@hotmail.com</t>
  </si>
  <si>
    <t>AlMaha Academy for Boys</t>
  </si>
  <si>
    <t xml:space="preserve">Maher Jamal Mohammad Issa  </t>
  </si>
  <si>
    <t xml:space="preserve"> Maher.issa05@gmail.com</t>
  </si>
  <si>
    <t>Qatar National Bank</t>
  </si>
  <si>
    <t>BY CRISTINA</t>
  </si>
  <si>
    <t>habousamra@hotmail.com</t>
  </si>
  <si>
    <t>Yaseer Mohammad Ali Almorabi</t>
  </si>
  <si>
    <t>earth Tech Trading &amp; Contractting</t>
  </si>
  <si>
    <t>Emad Bakeer</t>
  </si>
  <si>
    <t>Emadooo@gmail.com</t>
  </si>
  <si>
    <t>Tadmur Trading WLL</t>
  </si>
  <si>
    <t>inventory date : 15/06/2021</t>
  </si>
  <si>
    <t>Lloyds International</t>
  </si>
  <si>
    <t>lloydsinternational@gmail.com</t>
  </si>
  <si>
    <t>RENEWAL</t>
  </si>
  <si>
    <t>inventory date : 24-4-2021</t>
  </si>
  <si>
    <t>inventory date : 17-11-2021</t>
  </si>
  <si>
    <t>inventory date : 31-5-2021</t>
  </si>
  <si>
    <t>inventory date : 10-06-2021</t>
  </si>
  <si>
    <t>Nisrin Zohir Mohamed AbolNada</t>
  </si>
  <si>
    <t>AbdulHalim Atif Al Asadi</t>
  </si>
  <si>
    <t>inventory date : 05/01/2020</t>
  </si>
  <si>
    <t>53</t>
  </si>
  <si>
    <t>inventory date : 10/4/2021</t>
  </si>
  <si>
    <t>54</t>
  </si>
  <si>
    <t>Nabil Zuhair A Salah</t>
  </si>
  <si>
    <t>nabil.salah1962@gmail.com</t>
  </si>
  <si>
    <t>Third Dimension Trading &amp; Contracting Co</t>
  </si>
  <si>
    <t>55</t>
  </si>
  <si>
    <t>Mohamed A M. Netfa</t>
  </si>
  <si>
    <t>mnetfa_63@hotmail.com</t>
  </si>
  <si>
    <t>Qatar Airway</t>
  </si>
  <si>
    <t>56</t>
  </si>
  <si>
    <t>SG-0077</t>
  </si>
  <si>
    <t>57</t>
  </si>
  <si>
    <t>58</t>
  </si>
  <si>
    <t>Ophelia Yvonne Johnson Badawi</t>
  </si>
  <si>
    <t>Ophelia.johnson44@gmail.com</t>
  </si>
  <si>
    <t>59</t>
  </si>
  <si>
    <t>Amjad Ali Khan Ashraf Khan</t>
  </si>
  <si>
    <t>amjad.ali-khan@mhatrades.com</t>
  </si>
  <si>
    <t>MHA Technical Services&amp;Transport</t>
  </si>
  <si>
    <t>60</t>
  </si>
  <si>
    <t>Mohammad Zuhair Abdullatif Salah</t>
  </si>
  <si>
    <t>61</t>
  </si>
  <si>
    <t>62</t>
  </si>
  <si>
    <t>63</t>
  </si>
  <si>
    <t>Fuad Abdul Kareem Ahmed Abdallah</t>
  </si>
  <si>
    <t>abbasico@hotmail.com</t>
  </si>
  <si>
    <t>Company Fuad Abdul Kareem Partner</t>
  </si>
  <si>
    <t>64</t>
  </si>
  <si>
    <t>Abdullah Farhan</t>
  </si>
  <si>
    <t>abdullah@althfiri.com</t>
  </si>
  <si>
    <t xml:space="preserve">Al Thfiri Trading </t>
  </si>
  <si>
    <r>
      <t xml:space="preserve">ALMUNTAZA BUILDING
</t>
    </r>
    <r>
      <rPr>
        <b/>
        <sz val="20"/>
        <color rgb="FFFF0000"/>
        <rFont val="Calibri"/>
        <family val="2"/>
        <scheme val="minor"/>
      </rPr>
      <t xml:space="preserve"> ( 12 FLATS )</t>
    </r>
  </si>
  <si>
    <t>NO.</t>
  </si>
  <si>
    <t>ELCT NO.</t>
  </si>
  <si>
    <t>Barcode NO.</t>
  </si>
  <si>
    <t>TENANT</t>
  </si>
  <si>
    <t>CONTACT NO.</t>
  </si>
  <si>
    <t>ID NO./ CR</t>
  </si>
  <si>
    <t>EMAIL ADDRESS</t>
  </si>
  <si>
    <t>T.SPONSORSHIP</t>
  </si>
  <si>
    <t xml:space="preserve">CONTRACT STARTS </t>
  </si>
  <si>
    <t>CURENT CONTRACT</t>
  </si>
  <si>
    <t xml:space="preserve">CONTRACT PERIOD    (Months) </t>
  </si>
  <si>
    <t>CONTRACT ENDS</t>
  </si>
  <si>
    <t xml:space="preserve">Date of cheque </t>
  </si>
  <si>
    <t>LEASED FOR</t>
  </si>
  <si>
    <t>RENTAL DEPT. REMARKS</t>
  </si>
  <si>
    <t xml:space="preserve">RUS REMARKS </t>
  </si>
  <si>
    <t>Samah AbouKhalil</t>
  </si>
  <si>
    <t>Smsoma2022@gmail.com</t>
  </si>
  <si>
    <t>Home dealers real estate</t>
  </si>
  <si>
    <t>inventory date : 24/10/2019</t>
  </si>
  <si>
    <t>MU-0020</t>
  </si>
  <si>
    <t>Omar Dandachi</t>
  </si>
  <si>
    <t>OMAR_d0087@hotmail.com</t>
  </si>
  <si>
    <t>Diya AlHumssi</t>
  </si>
  <si>
    <t>itcc.diyaa@gmail.com</t>
  </si>
  <si>
    <t xml:space="preserve">Flora Group Co. </t>
  </si>
  <si>
    <t>Mohamed Ashraf Hussin Sharkawi</t>
  </si>
  <si>
    <t xml:space="preserve">Renewal by cristina </t>
  </si>
  <si>
    <t xml:space="preserve">Karim Said Mohamed Ahmed </t>
  </si>
  <si>
    <t>k.rwash@aljaborrealty.com.qa</t>
  </si>
  <si>
    <t>Al Jabor Realty</t>
  </si>
  <si>
    <t>Akrm Elsayed Khalil Kahilw</t>
  </si>
  <si>
    <t>Akram.kahilo@gmial.com</t>
  </si>
  <si>
    <t>Al Jabor Trading</t>
  </si>
  <si>
    <t>inventory date : 1-10-2020</t>
  </si>
  <si>
    <t>Aljabor Trading Co.</t>
  </si>
  <si>
    <t>44328500/30136060</t>
  </si>
  <si>
    <t xml:space="preserve">Samer@aljaborrealty.com.qa  </t>
  </si>
  <si>
    <t>Samer Samir Moussa Basha</t>
  </si>
  <si>
    <t>Ammar Ahmad Nchwati</t>
  </si>
  <si>
    <t>abotarq26@gmail.com</t>
  </si>
  <si>
    <t>Ahmed Amin</t>
  </si>
  <si>
    <t xml:space="preserve"> moharam.amin83@gmail.com</t>
  </si>
  <si>
    <t>Al Jabor Holding Group</t>
  </si>
  <si>
    <t>inventory date : 1/9/2020</t>
  </si>
  <si>
    <t>hazem.horeca@gmail.com</t>
  </si>
  <si>
    <t>Mohamed Abdou</t>
  </si>
  <si>
    <t>Msaeed2078@gmail.com</t>
  </si>
  <si>
    <t xml:space="preserve">20th of the month </t>
  </si>
  <si>
    <t>Ahmed Mohamed Sobhu Rashad</t>
  </si>
  <si>
    <t xml:space="preserve">Ahmed.sobhi@moore-qatar.com </t>
  </si>
  <si>
    <t>inventory date : 29-07-2021</t>
  </si>
  <si>
    <r>
      <t xml:space="preserve">OLD AIRPORT BUILDING
</t>
    </r>
    <r>
      <rPr>
        <b/>
        <sz val="20"/>
        <color rgb="FFFF0000"/>
        <rFont val="Calibri"/>
        <family val="2"/>
        <scheme val="minor"/>
      </rPr>
      <t>( 10 FLATS )</t>
    </r>
  </si>
  <si>
    <t xml:space="preserve">Water </t>
  </si>
  <si>
    <t xml:space="preserve">CURENT CONTRACT </t>
  </si>
  <si>
    <t xml:space="preserve">CONTRACT   PERIOD  (Months) </t>
  </si>
  <si>
    <t>date of the cheque</t>
  </si>
  <si>
    <t>AP-0025</t>
  </si>
  <si>
    <t>AP-0026</t>
  </si>
  <si>
    <t>AP-0011</t>
  </si>
  <si>
    <t>AP-0021</t>
  </si>
  <si>
    <t>AP-0027</t>
  </si>
  <si>
    <t>AP-0022</t>
  </si>
  <si>
    <t>AP-0028</t>
  </si>
  <si>
    <t>AP-0023</t>
  </si>
  <si>
    <t xml:space="preserve">  </t>
  </si>
  <si>
    <t xml:space="preserve">                 </t>
  </si>
  <si>
    <t>Al HITMI COMMERCIAL BUILDING</t>
  </si>
  <si>
    <t>Contact No.</t>
  </si>
  <si>
    <t>Store</t>
  </si>
  <si>
    <t>6666 9735</t>
  </si>
  <si>
    <t>Alsenyari2013@hotmail.com</t>
  </si>
  <si>
    <t xml:space="preserve">Alsenyari Trading </t>
  </si>
  <si>
    <t xml:space="preserve">Zaitoon Restaurant And Grills </t>
  </si>
  <si>
    <t>77562225 / 44411216</t>
  </si>
  <si>
    <r>
      <t xml:space="preserve">Al Thumama Villas 
</t>
    </r>
    <r>
      <rPr>
        <b/>
        <sz val="20"/>
        <color rgb="FFFF0000"/>
        <rFont val="Calibri"/>
        <family val="2"/>
        <scheme val="minor"/>
      </rPr>
      <t>( 5 Villas )</t>
    </r>
  </si>
  <si>
    <t>ESKAN</t>
  </si>
  <si>
    <t>LEASED</t>
  </si>
  <si>
    <t>INDUSTRIAL AREA - LABOUR CAMP</t>
  </si>
  <si>
    <t>Meiad AlKhair ( Store)</t>
  </si>
  <si>
    <t>1-26</t>
  </si>
  <si>
    <t>CIKO MIDDLES EAST</t>
  </si>
  <si>
    <t>4432 8500</t>
  </si>
  <si>
    <t>Masjid</t>
  </si>
  <si>
    <r>
      <t xml:space="preserve">BIN OMRAN 9 BUILDING 
</t>
    </r>
    <r>
      <rPr>
        <b/>
        <sz val="20"/>
        <color rgb="FFFF0000"/>
        <rFont val="Calibri"/>
        <family val="2"/>
        <scheme val="minor"/>
      </rPr>
      <t xml:space="preserve"> (5 FLATS )</t>
    </r>
  </si>
  <si>
    <t xml:space="preserve">ID /CR NO. </t>
  </si>
  <si>
    <t>CONTRACT STARTS</t>
  </si>
  <si>
    <t>CURRENT CONTRACTS</t>
  </si>
  <si>
    <t>cheque date</t>
  </si>
  <si>
    <t>Alaa Naseer Al Boaini</t>
  </si>
  <si>
    <t>Alaa.alboaini@hotmail.com</t>
  </si>
  <si>
    <t>Shirley Hernandez Beredo</t>
  </si>
  <si>
    <t>sheberedo@yahoo.com</t>
  </si>
  <si>
    <t>Anas Fouzat Almhethawi</t>
  </si>
  <si>
    <t>anas.m@aljabortrading.com</t>
  </si>
  <si>
    <t>inventory date : 30-9-2020</t>
  </si>
  <si>
    <t>inventory date : 26/01/2020</t>
  </si>
  <si>
    <t>Wasim Rafique Khatib</t>
  </si>
  <si>
    <t xml:space="preserve">Wasim.khatib1988@gmail.com </t>
  </si>
  <si>
    <t xml:space="preserve">Hamad Medical Corporation  </t>
  </si>
  <si>
    <t>inventory date :31/8/2020</t>
  </si>
  <si>
    <r>
      <t xml:space="preserve">BIN OMRAN 29 BUILDING 
</t>
    </r>
    <r>
      <rPr>
        <b/>
        <sz val="20"/>
        <color rgb="FFFF0000"/>
        <rFont val="Calibri"/>
        <family val="2"/>
        <scheme val="minor"/>
      </rPr>
      <t xml:space="preserve"> (5 FLATS )</t>
    </r>
  </si>
  <si>
    <t>Basem Faour Alkarout</t>
  </si>
  <si>
    <t>Bassemkarout1@gmail.com</t>
  </si>
  <si>
    <t>inventory date : 31-07-2021</t>
  </si>
  <si>
    <t>mitchm.gala@gmail.com</t>
  </si>
  <si>
    <t xml:space="preserve">ELECTRICITY REMARKS </t>
  </si>
  <si>
    <t>CURENT CONTRACTS</t>
  </si>
  <si>
    <t xml:space="preserve">CONTRACT PERIOD (Months) </t>
  </si>
  <si>
    <t>ASKING PRICE 1month free</t>
  </si>
  <si>
    <t>Note</t>
  </si>
  <si>
    <t>AL JABOR SQUARE BUILDING</t>
  </si>
  <si>
    <t>office Size</t>
  </si>
  <si>
    <t>67 SQ</t>
  </si>
  <si>
    <t>Eid Bin Hamad Engineering</t>
  </si>
  <si>
    <t>Wadei Sulaiman Muaamar</t>
  </si>
  <si>
    <t>Youssef AbdelMoumen</t>
  </si>
  <si>
    <t>66 SQ</t>
  </si>
  <si>
    <t>DU-0001</t>
  </si>
  <si>
    <t>AL Jabor reality</t>
  </si>
  <si>
    <t>71 SQ</t>
  </si>
  <si>
    <t>Kingstone Visa Center</t>
  </si>
  <si>
    <t>hurmuzlu@live.ca</t>
  </si>
  <si>
    <t>Afshin Hurmuzlu</t>
  </si>
  <si>
    <t>75 SQ</t>
  </si>
  <si>
    <t>86 SQ</t>
  </si>
  <si>
    <t>91 SQ</t>
  </si>
  <si>
    <t>Optimize Facilities and services Management</t>
  </si>
  <si>
    <t>66072666 /66783192</t>
  </si>
  <si>
    <t>Fatima Ghanim al Kubaisi</t>
  </si>
  <si>
    <t>110 SQ</t>
  </si>
  <si>
    <t>Kiyavi company Interior design and decoration</t>
  </si>
  <si>
    <t>130 SQ</t>
  </si>
  <si>
    <t>69 SQ</t>
  </si>
  <si>
    <t>1</t>
  </si>
  <si>
    <t>2187 SQ</t>
  </si>
  <si>
    <t>MTM Group</t>
  </si>
  <si>
    <t>hr@mtmqatar.com</t>
  </si>
  <si>
    <t>Duhail</t>
  </si>
  <si>
    <t xml:space="preserve">No record </t>
  </si>
  <si>
    <t>MAIN</t>
  </si>
  <si>
    <r>
      <t xml:space="preserve">Al DUHAIL VILLAS
</t>
    </r>
    <r>
      <rPr>
        <b/>
        <sz val="20"/>
        <color rgb="FFFF0000"/>
        <rFont val="Calibri"/>
        <family val="2"/>
        <scheme val="minor"/>
      </rPr>
      <t xml:space="preserve"> (4 VILLAS )</t>
    </r>
  </si>
  <si>
    <t xml:space="preserve">Lebanese Comprehensive Services Co. </t>
  </si>
  <si>
    <t>charbel@atozservices.com.lb</t>
  </si>
  <si>
    <t>3 months FOC</t>
  </si>
  <si>
    <t>DV-0002</t>
  </si>
  <si>
    <t>DV-0003</t>
  </si>
  <si>
    <t xml:space="preserve">A TO Z Services </t>
  </si>
  <si>
    <t>Villa 15</t>
  </si>
  <si>
    <t>DV-0004</t>
  </si>
  <si>
    <t>Villa 17</t>
  </si>
  <si>
    <t>inventory date : 28/11/2021</t>
  </si>
  <si>
    <t xml:space="preserve">Renewal By Cristina </t>
  </si>
  <si>
    <t>Osama Abdallah Matar AbuNabah</t>
  </si>
  <si>
    <t>osamaabunabaa@yahoo.com</t>
  </si>
  <si>
    <t>Qatar Engineering and Construction Company</t>
  </si>
  <si>
    <t>Mimdouh Mohammed</t>
  </si>
  <si>
    <t>cairocity@yahoo.com</t>
  </si>
  <si>
    <t>KEO International Consultants</t>
  </si>
  <si>
    <t>VACANT</t>
  </si>
  <si>
    <t>Al Hattab for Engineering Consulting</t>
  </si>
  <si>
    <t>Cash</t>
  </si>
  <si>
    <t>Nazrul Adli Bin Mohamed</t>
  </si>
  <si>
    <t>nafa17@hotmail.com</t>
  </si>
  <si>
    <t>Qatar  Airways</t>
  </si>
  <si>
    <t>kunal.bokaria@gmail.com</t>
  </si>
  <si>
    <t>Shaikh Mohammed Hanif Aboobakar</t>
  </si>
  <si>
    <t>suhelhanif992@gmail.com</t>
  </si>
  <si>
    <t>Priority Trading</t>
  </si>
  <si>
    <t>inventory date : 14-Dec-21</t>
  </si>
  <si>
    <t xml:space="preserve">Samer M Mustafa AlYasin </t>
  </si>
  <si>
    <t>sameralyasin75@gmail.com</t>
  </si>
  <si>
    <t xml:space="preserve">Family Medical Polyclinic </t>
  </si>
  <si>
    <t>AP-0029</t>
  </si>
  <si>
    <t xml:space="preserve">InfraRoad Trading &amp; Contracting </t>
  </si>
  <si>
    <t>AP-0030</t>
  </si>
  <si>
    <t>Ahmed Ali H S Saad</t>
  </si>
  <si>
    <t>alsaad002@gmail.com</t>
  </si>
  <si>
    <t xml:space="preserve">New Contract By Cristina </t>
  </si>
  <si>
    <t>Ahmed Abdullah Fahmi Attia ElSerwy</t>
  </si>
  <si>
    <t>editor_radio@hotmail.com</t>
  </si>
  <si>
    <t>Aljazeera Media Network</t>
  </si>
  <si>
    <t>Azlan Sehu Bin Morshidi</t>
  </si>
  <si>
    <t xml:space="preserve">asehu74@gmail.com       </t>
  </si>
  <si>
    <t>SV-0124</t>
  </si>
  <si>
    <t>AMS-0497</t>
  </si>
  <si>
    <t>SV-0127</t>
  </si>
  <si>
    <t>inventory date : 11-1-2022</t>
  </si>
  <si>
    <t>ID</t>
  </si>
  <si>
    <t>inventory date : 18/01/2022</t>
  </si>
  <si>
    <t>Saiful Bin Abdullah</t>
  </si>
  <si>
    <t xml:space="preserve">eng_aymansamir2010@yahoo.com   </t>
  </si>
  <si>
    <t xml:space="preserve">Fax International Trade </t>
  </si>
  <si>
    <t xml:space="preserve">Salih Khamis H A Al-Abdulrahman </t>
  </si>
  <si>
    <t>Nadan@aljazeera.net</t>
  </si>
  <si>
    <t>AMS-0511</t>
  </si>
  <si>
    <t>Rashid Ashraf Muhammad Ashraf Khan</t>
  </si>
  <si>
    <t>Qatar District Cooling</t>
  </si>
  <si>
    <t xml:space="preserve">evirgocap@gmail.com     </t>
  </si>
  <si>
    <t>inventory date : 22-02-2022</t>
  </si>
  <si>
    <t xml:space="preserve"> Muhammad Asim Ali</t>
  </si>
  <si>
    <t>asim7456@yahoo.com</t>
  </si>
  <si>
    <t>Qatar Airways Group</t>
  </si>
  <si>
    <t>inventory date : 28-02-2022</t>
  </si>
  <si>
    <t>inventory date :28-02-2022</t>
  </si>
  <si>
    <t>inventory date : 01-03-2022</t>
  </si>
  <si>
    <t>SV-0136</t>
  </si>
  <si>
    <t>inventory date : 12-03-2022</t>
  </si>
  <si>
    <t>Renewal by Cristina</t>
  </si>
  <si>
    <t>inventory date : 14-03-2022</t>
  </si>
  <si>
    <t xml:space="preserve">Revised Contract </t>
  </si>
  <si>
    <t xml:space="preserve">Awfaz Global School  </t>
  </si>
  <si>
    <t>Mohsins@awfazglobalschool.co</t>
  </si>
  <si>
    <t>CR</t>
  </si>
  <si>
    <t>Kim Alto Chua</t>
  </si>
  <si>
    <t xml:space="preserve">kim_a_chua@yahoo.com       </t>
  </si>
  <si>
    <t xml:space="preserve">New Contract by Cristina </t>
  </si>
  <si>
    <t>essamolwy.law@gmail.com</t>
  </si>
  <si>
    <t>1 Jun 21+1 July 24 - 31 Aug 24</t>
  </si>
  <si>
    <t>AMS-0526</t>
  </si>
  <si>
    <t>inventory date : 30/04/2022</t>
  </si>
  <si>
    <t>inventory date : 5/5/2022</t>
  </si>
  <si>
    <t>AMS-0525</t>
  </si>
  <si>
    <t xml:space="preserve">Khulood Hamdy Jaber  </t>
  </si>
  <si>
    <t xml:space="preserve">Khoulood_jaber@hotmail.com </t>
  </si>
  <si>
    <t xml:space="preserve">Al Danah Trading &amp; Contracting Co.  </t>
  </si>
  <si>
    <t>SG-0173</t>
  </si>
  <si>
    <t>Autolink.shah@gmail.com</t>
  </si>
  <si>
    <t>Hassan Saad M Al-Naemi</t>
  </si>
  <si>
    <t>Asmaa Ali Advocate Legal Consultant</t>
  </si>
  <si>
    <t>12-4782-00</t>
  </si>
  <si>
    <t>Asma Ali M J Al-Sultan</t>
  </si>
  <si>
    <t>AMS-0533</t>
  </si>
  <si>
    <t>inventory date : 06-06-2022</t>
  </si>
  <si>
    <t>inventory date : 04-06-2022</t>
  </si>
  <si>
    <t>inventory date : 07-06-2022</t>
  </si>
  <si>
    <t>SG-0176</t>
  </si>
  <si>
    <t>AMS-0546</t>
  </si>
  <si>
    <t>Vistas Global</t>
  </si>
  <si>
    <t xml:space="preserve">6th of the month </t>
  </si>
  <si>
    <t>Ahmed S A Dahbur</t>
  </si>
  <si>
    <t>asdahbour@hotmail.com</t>
  </si>
  <si>
    <t>by RUS</t>
  </si>
  <si>
    <t>inventory date : 31-07-2022</t>
  </si>
  <si>
    <t>Hazem Mohamed</t>
  </si>
  <si>
    <t>Changed to another name</t>
  </si>
  <si>
    <t>Multiplex Constructions W.L.L</t>
  </si>
  <si>
    <t>ALSHAMAL COMPOUND 4 VILLAS</t>
  </si>
  <si>
    <t>Habib B Romdhane Amri</t>
  </si>
  <si>
    <t xml:space="preserve">Aspire Zone foundation  </t>
  </si>
  <si>
    <t>habibamri2005@yahoo.com</t>
  </si>
  <si>
    <t xml:space="preserve"> Al Mirqab Industrial Investment ( AALAF)  </t>
  </si>
  <si>
    <t>Anas Marouf Fayez AlDrawsheh</t>
  </si>
  <si>
    <t xml:space="preserve">no cheques </t>
  </si>
  <si>
    <t>AMS-0536</t>
  </si>
  <si>
    <t>Mogahed Ragb S Sanad</t>
  </si>
  <si>
    <t>inventory date : 02-07-2022</t>
  </si>
  <si>
    <t>AMS-0553</t>
  </si>
  <si>
    <t>AMS-0550</t>
  </si>
  <si>
    <t>inventory date : 06-07-2022</t>
  </si>
  <si>
    <t>AMS-0557</t>
  </si>
  <si>
    <t>inventory date : 28-06-2022</t>
  </si>
  <si>
    <t>Mohamed Aslam Careem Mohamed Ilyas</t>
  </si>
  <si>
    <t>mcareem@qatarairways.com.qa</t>
  </si>
  <si>
    <t>Newton International School</t>
  </si>
  <si>
    <t>22113/3</t>
  </si>
  <si>
    <t>shihar85@gmail.com</t>
  </si>
  <si>
    <t>Lamees Ashwa</t>
  </si>
  <si>
    <t>MALACHITE INTERIOR DESIGN &amp; FURNITURE</t>
  </si>
  <si>
    <t xml:space="preserve">lameesart.20@gmail.com   </t>
  </si>
  <si>
    <t>SMB International</t>
  </si>
  <si>
    <t>Prime Corporate Gifts</t>
  </si>
  <si>
    <t>AMS-0560</t>
  </si>
  <si>
    <t>Alfian Hadi Bin Fauzi</t>
  </si>
  <si>
    <t>alfianhadif@gmail.com</t>
  </si>
  <si>
    <t>Renewal by Co.</t>
  </si>
  <si>
    <t>Samer Tarek Tanbouze El Hussaini</t>
  </si>
  <si>
    <t>AL Jabor Realty</t>
  </si>
  <si>
    <t xml:space="preserve">maintenance.management@aljaborrealty.com.qa         </t>
  </si>
  <si>
    <t>BO29-0020</t>
  </si>
  <si>
    <t>Pearl Salon</t>
  </si>
  <si>
    <t>AMS-0564</t>
  </si>
  <si>
    <t>SV-0146</t>
  </si>
  <si>
    <t xml:space="preserve">Mayada  Mohammed El Hassan Ahmed </t>
  </si>
  <si>
    <t>AMS-0565</t>
  </si>
  <si>
    <t>inventory date : 11-08-2022</t>
  </si>
  <si>
    <t>Sundararajan Ravi Gopalasamudram</t>
  </si>
  <si>
    <t>Middle East Projects International (Technip Energies) MEPI</t>
  </si>
  <si>
    <t>Ravisand13@gmail.com</t>
  </si>
  <si>
    <t>Renewal  by Cristina</t>
  </si>
  <si>
    <t>AMS-0567</t>
  </si>
  <si>
    <t>AMS-0569</t>
  </si>
  <si>
    <t>AMS-0570</t>
  </si>
  <si>
    <t>inventory date : 01-09-2022</t>
  </si>
  <si>
    <t>SV-0149</t>
  </si>
  <si>
    <t>AMS-0573</t>
  </si>
  <si>
    <t xml:space="preserve">Hussain Abousamra </t>
  </si>
  <si>
    <t>renewal by Cristina</t>
  </si>
  <si>
    <t>Fady Niper</t>
  </si>
  <si>
    <t>Ehaf Consulting  Engineers</t>
  </si>
  <si>
    <t>fadyniper35@gmail.com</t>
  </si>
  <si>
    <t>Renewal  By Cristina</t>
  </si>
  <si>
    <t>MU-0041</t>
  </si>
  <si>
    <t>HT-0011</t>
  </si>
  <si>
    <t>inventory date : 30-09-2022</t>
  </si>
  <si>
    <t>Assma N KH Alagha</t>
  </si>
  <si>
    <t>SV-0151</t>
  </si>
  <si>
    <t>50823517/33133385</t>
  </si>
  <si>
    <t>AMS-0584</t>
  </si>
  <si>
    <t xml:space="preserve">Renewal  By Cristina </t>
  </si>
  <si>
    <t>inventory date : 10-10-2022</t>
  </si>
  <si>
    <t>SV-0152</t>
  </si>
  <si>
    <t>IC-0005</t>
  </si>
  <si>
    <t>Ali Mohammed Mirza Shikibai</t>
  </si>
  <si>
    <t>alimohammed_75@yahoo.com</t>
  </si>
  <si>
    <t>AMS-0596</t>
  </si>
  <si>
    <t>inventory date : 31-10-2022</t>
  </si>
  <si>
    <t>inventory date : 01-11-2022</t>
  </si>
  <si>
    <t>main record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</si>
  <si>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</si>
  <si>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Generic Engineering Technologies and contracting company</t>
  </si>
  <si>
    <t>Ahmed Mahmoud Lotfy Mohamed Mansour</t>
  </si>
  <si>
    <t xml:space="preserve">Renewal  by Cristina </t>
  </si>
  <si>
    <t xml:space="preserve">   </t>
  </si>
  <si>
    <t>SV-0154</t>
  </si>
  <si>
    <t>MU-0044</t>
  </si>
  <si>
    <t>Liberty medical center</t>
  </si>
  <si>
    <t>inventory date : 09/12/2022</t>
  </si>
  <si>
    <t>SG-0188</t>
  </si>
  <si>
    <t>George Home Collection Trading</t>
  </si>
  <si>
    <t>mhassona@hbku.edu.qa</t>
  </si>
  <si>
    <t>Sigrid Montas Capinpin</t>
  </si>
  <si>
    <t>archspmontas@gmail.com</t>
  </si>
  <si>
    <t xml:space="preserve"> Safeer Thekka Puthiyottil    </t>
  </si>
  <si>
    <t>inventoey date : 22-12-2022</t>
  </si>
  <si>
    <t xml:space="preserve">Youssef Karam  </t>
  </si>
  <si>
    <t>Hagop Demerdjian</t>
  </si>
  <si>
    <t>SV-0161</t>
  </si>
  <si>
    <t>DU-0024</t>
  </si>
  <si>
    <t>SG-0191</t>
  </si>
  <si>
    <t xml:space="preserve">Ahmed Eid Al Bourdani Law Firm </t>
  </si>
  <si>
    <t>SG-0192</t>
  </si>
  <si>
    <t>AMS-0625</t>
  </si>
  <si>
    <t xml:space="preserve">hagop@aljabortrading.com </t>
  </si>
  <si>
    <t xml:space="preserve">5th f the month </t>
  </si>
  <si>
    <t>Mary Ann Reyes Alferez</t>
  </si>
  <si>
    <t xml:space="preserve">Dennis Jonathan Teodorico Alferez </t>
  </si>
  <si>
    <t xml:space="preserve">sinned0326@yahoo.com </t>
  </si>
  <si>
    <t xml:space="preserve">Change contract under other name </t>
  </si>
  <si>
    <t>Paola Kattar</t>
  </si>
  <si>
    <t>paolaka@hotmail.com</t>
  </si>
  <si>
    <t>Q International consultants</t>
  </si>
  <si>
    <t xml:space="preserve">17th of the month </t>
  </si>
  <si>
    <t>SV-0164</t>
  </si>
  <si>
    <t>AMS-0627</t>
  </si>
  <si>
    <t>SV-0165</t>
  </si>
  <si>
    <t>SV-0166</t>
  </si>
  <si>
    <t>SG-0194</t>
  </si>
  <si>
    <t>Olga Ghostine</t>
  </si>
  <si>
    <t>Wilsson  Alkassis</t>
  </si>
  <si>
    <t>SG-0195</t>
  </si>
  <si>
    <t>SG-0196</t>
  </si>
  <si>
    <t>yasserm1975@hotmail.com</t>
  </si>
  <si>
    <t>SG-0198</t>
  </si>
  <si>
    <t>SG-0200</t>
  </si>
  <si>
    <t>SG-0201</t>
  </si>
  <si>
    <t>SG-0202</t>
  </si>
  <si>
    <t>AMS-0634</t>
  </si>
  <si>
    <t xml:space="preserve">WSB International </t>
  </si>
  <si>
    <t>SV-0168</t>
  </si>
  <si>
    <t xml:space="preserve">8th of the month </t>
  </si>
  <si>
    <t>Paul Evangello Clarke</t>
  </si>
  <si>
    <t xml:space="preserve">Rev 1 Energy Commissioning Services &amp; Contracting </t>
  </si>
  <si>
    <t>paclarke@hotmail.com</t>
  </si>
  <si>
    <t>Nicolas Maliha</t>
  </si>
  <si>
    <t>nicolas.maliha@hotmail.com</t>
  </si>
  <si>
    <t>SV-0169</t>
  </si>
  <si>
    <t>INTALEQ Technology Consulting and Services</t>
  </si>
  <si>
    <t>Abdul Nasar Uppu Puthiyapuryil</t>
  </si>
  <si>
    <t>55730440/44600933</t>
  </si>
  <si>
    <t>SG-0205</t>
  </si>
  <si>
    <t>abualsamen2002@yahoo.com</t>
  </si>
  <si>
    <t>The LV Airport Qatar FZC LLC</t>
  </si>
  <si>
    <t>Business Network International WLL</t>
  </si>
  <si>
    <t xml:space="preserve"> Panthalayinitha Rayil Mohamed Shabeeb </t>
  </si>
  <si>
    <t>renewal under other name</t>
  </si>
  <si>
    <t xml:space="preserve"> Fayezmakarem@gmail.com </t>
  </si>
  <si>
    <t>inventory date : 06-02-2023</t>
  </si>
  <si>
    <t>SG-0206</t>
  </si>
  <si>
    <t>Mohamed Aamari</t>
  </si>
  <si>
    <t>AMS-0636</t>
  </si>
  <si>
    <t>change contract under another name</t>
  </si>
  <si>
    <t>No Cheques</t>
  </si>
  <si>
    <t>AMS-0637</t>
  </si>
  <si>
    <t>AMS-0638</t>
  </si>
  <si>
    <t>inventory date : 18-02-2023</t>
  </si>
  <si>
    <t>SG-0210</t>
  </si>
  <si>
    <t>inventory date : 15-02-2023</t>
  </si>
  <si>
    <t>SV-0172</t>
  </si>
  <si>
    <t>SG-0212</t>
  </si>
  <si>
    <t>AMS-0643</t>
  </si>
  <si>
    <t>SV-0173</t>
  </si>
  <si>
    <t>AMS-0644</t>
  </si>
  <si>
    <t>inventory date : 27-02-2023</t>
  </si>
  <si>
    <t>By RUS</t>
  </si>
  <si>
    <t>Bin Omran Trading and Contracting</t>
  </si>
  <si>
    <t>Renewal  under another name</t>
  </si>
  <si>
    <t>inventory date : 2/28/2023</t>
  </si>
  <si>
    <t xml:space="preserve">29th of the month </t>
  </si>
  <si>
    <t>JK Electronics</t>
  </si>
  <si>
    <t>SG-0213</t>
  </si>
  <si>
    <t>AMS-0648</t>
  </si>
  <si>
    <t xml:space="preserve">Automatically Renew By Cristina </t>
  </si>
  <si>
    <t xml:space="preserve">Waleed Fathy Mohamed Hussein </t>
  </si>
  <si>
    <t>inventory date : 11-03-2023</t>
  </si>
  <si>
    <t>SV-0177</t>
  </si>
  <si>
    <t>inventory date : 14-03-2023</t>
  </si>
  <si>
    <t>SV-0179</t>
  </si>
  <si>
    <t>AMS-0651</t>
  </si>
  <si>
    <t>inventory date : 16-03-2023</t>
  </si>
  <si>
    <t>AMS-0652</t>
  </si>
  <si>
    <t>SG-0217</t>
  </si>
  <si>
    <t xml:space="preserve">Schlumberger Overseas Company </t>
  </si>
  <si>
    <t>SV-0180</t>
  </si>
  <si>
    <t>move out:14-03-2023 as approved by SH. Jassem</t>
  </si>
  <si>
    <t>SV-0178</t>
  </si>
  <si>
    <t>Fouad ElKilani</t>
  </si>
  <si>
    <t>Shelter Group</t>
  </si>
  <si>
    <t>Fouad.kilani@hotmail.com</t>
  </si>
  <si>
    <t>new</t>
  </si>
  <si>
    <t>inventory date : 28/02/2023</t>
  </si>
  <si>
    <t>inventory date :29/03/2023</t>
  </si>
  <si>
    <t>inventory date : 30-03-2023</t>
  </si>
  <si>
    <t>Riyaz Ahmad Bhat</t>
  </si>
  <si>
    <t>SG-0219</t>
  </si>
  <si>
    <t>AMS-0655</t>
  </si>
  <si>
    <t>AMS-0656</t>
  </si>
  <si>
    <t>SG-0220</t>
  </si>
  <si>
    <t>DU-0028</t>
  </si>
  <si>
    <t>INFO@EBHQATAR.COM</t>
  </si>
  <si>
    <t xml:space="preserve">Renewal  </t>
  </si>
  <si>
    <t>SV-0181</t>
  </si>
  <si>
    <t>SG-0222</t>
  </si>
  <si>
    <t>SG-0221</t>
  </si>
  <si>
    <t>SV-0182</t>
  </si>
  <si>
    <t>AMS-0660</t>
  </si>
  <si>
    <t>Embassy of the People's Republic of Bangladesh -Doha</t>
  </si>
  <si>
    <t>Abdullah Al-Razi (28805038152)</t>
  </si>
  <si>
    <t>inventory date : 25/04/2023</t>
  </si>
  <si>
    <t>renewal under wife name</t>
  </si>
  <si>
    <t xml:space="preserve">Weerasinghe Arachchige Manori Perera </t>
  </si>
  <si>
    <t xml:space="preserve">manori282@gmail.com    </t>
  </si>
  <si>
    <t xml:space="preserve">Edison International Academy </t>
  </si>
  <si>
    <t>BO29-0022</t>
  </si>
  <si>
    <t>Rahimullah ghani</t>
  </si>
  <si>
    <t>SG-0223</t>
  </si>
  <si>
    <t>SG-0224</t>
  </si>
  <si>
    <t>inventory date 30/04/2023</t>
  </si>
  <si>
    <t>ahlam.s.m88@gmail.com</t>
  </si>
  <si>
    <t>Mohamed Fouad M Mohamed</t>
  </si>
  <si>
    <t>55640802/44464465</t>
  </si>
  <si>
    <t>mfmakki@yahoo.com</t>
  </si>
  <si>
    <t>Qatar Post Services Company</t>
  </si>
  <si>
    <t>inventory date : 06/05/2023</t>
  </si>
  <si>
    <t>Sheikh Nawaf</t>
  </si>
  <si>
    <t>SG-0225</t>
  </si>
  <si>
    <t>29th of the month</t>
  </si>
  <si>
    <t>SG-0226</t>
  </si>
  <si>
    <t>Automatic renewal</t>
  </si>
  <si>
    <t>AMS-0664</t>
  </si>
  <si>
    <t>AMS-0665</t>
  </si>
  <si>
    <t>Mohammed Badr Mohammed Mohammed</t>
  </si>
  <si>
    <t>hamobadr3@gmail.com</t>
  </si>
  <si>
    <t>Zubin Mehernosh Chhoi</t>
  </si>
  <si>
    <t>gzubin@gmail.com</t>
  </si>
  <si>
    <t>SG-0228</t>
  </si>
  <si>
    <t xml:space="preserve"> Hadara Al Doha  For General Contracting</t>
  </si>
  <si>
    <t>Husham Salih Mohamed Ali</t>
  </si>
  <si>
    <t>SG-0229</t>
  </si>
  <si>
    <t>inventory date : 31-05-2023</t>
  </si>
  <si>
    <t>Danielle K Bejjani</t>
  </si>
  <si>
    <t>SV-0183</t>
  </si>
  <si>
    <t>AECOM Middle East Limited</t>
  </si>
  <si>
    <t>SV-0185</t>
  </si>
  <si>
    <t>AMS-0666</t>
  </si>
  <si>
    <t>inventory date : 09-06-2023</t>
  </si>
  <si>
    <t>Michael Leroy Harris Jr</t>
  </si>
  <si>
    <t>mharr238@gmail.com</t>
  </si>
  <si>
    <t>GSCS</t>
  </si>
  <si>
    <t>Kelechi Hope Okonkwo</t>
  </si>
  <si>
    <t>Highest Heights Trading &amp; Contracting</t>
  </si>
  <si>
    <t>kelechi2001@hotmail.com</t>
  </si>
  <si>
    <t>MU-0048</t>
  </si>
  <si>
    <t>inventory date : 12-06-2023</t>
  </si>
  <si>
    <t>inventory date : 14-06-2023</t>
  </si>
  <si>
    <t>DU-0029</t>
  </si>
  <si>
    <t>AMS-0671</t>
  </si>
  <si>
    <t>SG-0230</t>
  </si>
  <si>
    <t>no cheques</t>
  </si>
  <si>
    <t>Aya Ahmed</t>
  </si>
  <si>
    <t>ayadwidar@gmail.com</t>
  </si>
  <si>
    <t>Mohammad Abdelrehim</t>
  </si>
  <si>
    <t xml:space="preserve">shifted from 221 </t>
  </si>
  <si>
    <t>inventory date : 02/07/2023</t>
  </si>
  <si>
    <t>inventory date:01/07/2023</t>
  </si>
  <si>
    <t>inentory:26/06/2023</t>
  </si>
  <si>
    <t>inventory date : 07/06/2023</t>
  </si>
  <si>
    <t>inventory date : 24/06/2023</t>
  </si>
  <si>
    <t>AMS-0674</t>
  </si>
  <si>
    <t>fire</t>
  </si>
  <si>
    <t>abulrahman nasrallah &amp; partner for auditing</t>
  </si>
  <si>
    <t>SV-0187</t>
  </si>
  <si>
    <t>SG-0232</t>
  </si>
  <si>
    <t>SG-0233</t>
  </si>
  <si>
    <t>AMS-0676</t>
  </si>
  <si>
    <t>Sahar Fawaz Joumaa</t>
  </si>
  <si>
    <t xml:space="preserve">kaderi_phone526@gmail.com                  </t>
  </si>
  <si>
    <t>AMS-0677</t>
  </si>
  <si>
    <t>AMS-0678</t>
  </si>
  <si>
    <t>Sinene Hassayoune</t>
  </si>
  <si>
    <t>sinenehassayoune@gmail.com</t>
  </si>
  <si>
    <t>NEW</t>
  </si>
  <si>
    <t>SG-0234</t>
  </si>
  <si>
    <t>AMS-0681</t>
  </si>
  <si>
    <t>DV-0005</t>
  </si>
  <si>
    <t>SG-0235</t>
  </si>
  <si>
    <t>SV-0190</t>
  </si>
  <si>
    <t>Shafnas Cholayil Hassanmayankutty</t>
  </si>
  <si>
    <t>Qatar Foundation for Education, Science and Community Development</t>
  </si>
  <si>
    <t>Muhammad Farrukh Atiq Muhammad Atiq</t>
  </si>
  <si>
    <t>mfarrukh87@gmail.com</t>
  </si>
  <si>
    <t>Deloitte</t>
  </si>
  <si>
    <t>SV-0188</t>
  </si>
  <si>
    <t>SV-0189</t>
  </si>
  <si>
    <t>INVENTORY DATE: 29/07/2023</t>
  </si>
  <si>
    <t>SG-0231</t>
  </si>
  <si>
    <t>inventory date : 31-07-2023</t>
  </si>
  <si>
    <t>AMS-0682</t>
  </si>
  <si>
    <t xml:space="preserve">Hill International </t>
  </si>
  <si>
    <t>AMS-0683</t>
  </si>
  <si>
    <t>HT-0012</t>
  </si>
  <si>
    <t xml:space="preserve">Add in next renewal for Zaitoon </t>
  </si>
  <si>
    <t>inventory date : 14/08/2023</t>
  </si>
  <si>
    <t>AMS-0686</t>
  </si>
  <si>
    <t>invetory date : 15/08/2023</t>
  </si>
  <si>
    <t>Mohammed Khaaliq Ayaz</t>
  </si>
  <si>
    <t>ZX Trading Company</t>
  </si>
  <si>
    <t xml:space="preserve">v2v4v62@yahoo.com </t>
  </si>
  <si>
    <t>inventory date : 19-08-2023</t>
  </si>
  <si>
    <t>inventory date : 21-08-2023</t>
  </si>
  <si>
    <t>Khalifa Jassim M A Alajami</t>
  </si>
  <si>
    <t>a.jakoar55@icloud.com</t>
  </si>
  <si>
    <t>1cheque full amount</t>
  </si>
  <si>
    <t>Bangladesh Embassy, Doha Qatar</t>
  </si>
  <si>
    <t>02-0041-00</t>
  </si>
  <si>
    <t>daqatarbd@gmail.com</t>
  </si>
  <si>
    <t>Mohammad Sajjad Hossain</t>
  </si>
  <si>
    <t>2 cheques full amount</t>
  </si>
  <si>
    <t>SV-0192</t>
  </si>
  <si>
    <t>SG-0239</t>
  </si>
  <si>
    <t>inventory date : 28-08-2023</t>
  </si>
  <si>
    <t>Aryan Cranes And Heavy Equipments</t>
  </si>
  <si>
    <t>obaid@aryancranes.com</t>
  </si>
  <si>
    <t>Obaid Ullah Muhammad Abdul</t>
  </si>
  <si>
    <t>Shaymaa Abdelsatter Abdallah Mohammed</t>
  </si>
  <si>
    <t xml:space="preserve">Extended 6 months </t>
  </si>
  <si>
    <t>SV-0193</t>
  </si>
  <si>
    <t>Envent Health Care</t>
  </si>
  <si>
    <t>inventory date : 07-09-2023</t>
  </si>
  <si>
    <t>AMS-0689</t>
  </si>
  <si>
    <t>AMS-0690</t>
  </si>
  <si>
    <t>AMS-0691</t>
  </si>
  <si>
    <t>inventory date : 13-09-2023</t>
  </si>
  <si>
    <t xml:space="preserve">Moringa Pharma Trading </t>
  </si>
  <si>
    <t>Leela Krishna Muralimohan Kandiraju</t>
  </si>
  <si>
    <t>Ahmed Abdelfatah Ahmed Attia</t>
  </si>
  <si>
    <t>ahmed.alattia@gmail.com</t>
  </si>
  <si>
    <t>Golden Frame Trading</t>
  </si>
  <si>
    <t>SG-0240</t>
  </si>
  <si>
    <t>MU-0051</t>
  </si>
  <si>
    <t>Ram Jeevan</t>
  </si>
  <si>
    <t>doctorramjeevan@gmail.com</t>
  </si>
  <si>
    <t>AMS-0698</t>
  </si>
  <si>
    <t>Fadi Abouassali</t>
  </si>
  <si>
    <t>fadiabuassali@hotmail.com</t>
  </si>
  <si>
    <t>Doha Bank</t>
  </si>
  <si>
    <t>AMS-0699</t>
  </si>
  <si>
    <t>AMS-0692</t>
  </si>
  <si>
    <t>Berttilla Rozario Anthony</t>
  </si>
  <si>
    <t>rozariosofia@gmail.com</t>
  </si>
  <si>
    <t>Qatar Energy</t>
  </si>
  <si>
    <t>AMS-0693</t>
  </si>
  <si>
    <t>SG-0241</t>
  </si>
  <si>
    <t>AMS-0700</t>
  </si>
  <si>
    <t>Mohamed Elselmawi</t>
  </si>
  <si>
    <t>mohamed.elselmawi@gmail.com</t>
  </si>
  <si>
    <t>Gold Bay Real Estate</t>
  </si>
  <si>
    <t>Jerome Bharat John</t>
  </si>
  <si>
    <t>jerome.jbj@gmail.com</t>
  </si>
  <si>
    <t>MIDDLE EAST BUSINESS DEVELOPMENT CO</t>
  </si>
  <si>
    <t>AMS-0701</t>
  </si>
  <si>
    <t>Teyseer Trading and Contracting Co.</t>
  </si>
  <si>
    <t>Salwa Mohammed Mustafa</t>
  </si>
  <si>
    <t>sasfour@phcc.gov.qa</t>
  </si>
  <si>
    <t>PHCC</t>
  </si>
  <si>
    <t xml:space="preserve">Mohammed Nour Suhail </t>
  </si>
  <si>
    <t>malshdifat@phcc.gov.qa</t>
  </si>
  <si>
    <t>Yasmeen Ramadan Samara</t>
  </si>
  <si>
    <t>yateyah@phcc.gov.qa</t>
  </si>
  <si>
    <t>Osama Mosa</t>
  </si>
  <si>
    <t xml:space="preserve">Gorob Ibrahim Al Amaireh </t>
  </si>
  <si>
    <t>gelamayreh@phcc.gov.qa</t>
  </si>
  <si>
    <t>Najieh Bint Al Mokhtar Bingayed</t>
  </si>
  <si>
    <t>ngaied@phcc.gov.qa</t>
  </si>
  <si>
    <t>Tayseer Al-Sahib</t>
  </si>
  <si>
    <t>telsaheb@phcc.gov.qa</t>
  </si>
  <si>
    <t>Mohammed Khalid</t>
  </si>
  <si>
    <t>mbanibaker@phcc.gov.qa</t>
  </si>
  <si>
    <t>Gelis Kizer Keraming</t>
  </si>
  <si>
    <t>jcurameng@phcc.gov.qa</t>
  </si>
  <si>
    <t>Azhar Omar Ahmed</t>
  </si>
  <si>
    <t>aalshami@phcc.gov.qa</t>
  </si>
  <si>
    <t>Manal Mohammed Ibrahim</t>
  </si>
  <si>
    <t>mmiahmed@phcc.gov.qa</t>
  </si>
  <si>
    <t>Ahmed Jibril Mohammed</t>
  </si>
  <si>
    <t>ahabeb@phcc.gov.qa</t>
  </si>
  <si>
    <t>Mohammed Maher Najajra</t>
  </si>
  <si>
    <t>mnajajra@phcc.gov.qa</t>
  </si>
  <si>
    <t>Ayman Ahmed Sayoud</t>
  </si>
  <si>
    <t>asioud@phcc.gov.qa</t>
  </si>
  <si>
    <t>Arial Dayno Jical</t>
  </si>
  <si>
    <t>agicale@phcc.gov.qa</t>
  </si>
  <si>
    <t>Karim bin Saleh Al-Obaidi</t>
  </si>
  <si>
    <t>klabidi@phcc.gov.qa</t>
  </si>
  <si>
    <t>Mohammed Amin bin Bakkar</t>
  </si>
  <si>
    <t>mjbalia@phcc.gov.qa</t>
  </si>
  <si>
    <t>Shireen Jyorji</t>
  </si>
  <si>
    <t>smgeorge@phcc.gov.qa</t>
  </si>
  <si>
    <t>Roimal Manoj</t>
  </si>
  <si>
    <t>rmvarghese@phcc.gov.qa</t>
  </si>
  <si>
    <t>Sukaina Suleiman Khalaf</t>
  </si>
  <si>
    <t>sshudayfat@phcc.gov.qa</t>
  </si>
  <si>
    <t>Hadia Abbas</t>
  </si>
  <si>
    <t>halnoor@phcc.gov.qa</t>
  </si>
  <si>
    <t>Sawsan Zayed Hamdan</t>
  </si>
  <si>
    <t>salgharibeh@phcc.gov.qa</t>
  </si>
  <si>
    <t>Samir Atta</t>
  </si>
  <si>
    <t>saburashed@phcc.gov.qa</t>
  </si>
  <si>
    <t>Al-Mahdi bin Al-Mukhtar bin Ali</t>
  </si>
  <si>
    <t>mbali@phcc.gov.qa</t>
  </si>
  <si>
    <t>Abed Al Jamoos</t>
  </si>
  <si>
    <t>aaljamouss@phcc.gov.qa</t>
  </si>
  <si>
    <t>Hayaa Abdul Rahman Bin Isssa</t>
  </si>
  <si>
    <t>hayhassan@phcc.gov.qa</t>
  </si>
  <si>
    <t>Heba Mohammed Ahmed Sariya</t>
  </si>
  <si>
    <t>hserriah@phcc.gov.qa</t>
  </si>
  <si>
    <t>ygharbieh@phcc.gov.qa</t>
  </si>
  <si>
    <t>Yasmeen Zuhair Ghazi Gharbieh</t>
  </si>
  <si>
    <t>Ziad Tayseer Mahmoud Hassan</t>
  </si>
  <si>
    <t>zhasan@phcc.gov.qa</t>
  </si>
  <si>
    <t>aalrfooh@phcc.gov.qa</t>
  </si>
  <si>
    <t>Abdel Wali Al Rfooh</t>
  </si>
  <si>
    <t>Mahdi bin Idris Al-Bedjawi</t>
  </si>
  <si>
    <t>mbejaoui@phcc.gov.qa</t>
  </si>
  <si>
    <t>Kumaraswamy Ramana</t>
  </si>
  <si>
    <t>kswamy@phcc.gov.qa</t>
  </si>
  <si>
    <t>Mark Casilao</t>
  </si>
  <si>
    <t>mcasilao@phcc.gov.qa</t>
  </si>
  <si>
    <t>Israa Kamal</t>
  </si>
  <si>
    <t>ealrahhal@phcc.gov.qa</t>
  </si>
  <si>
    <t>Salam Abdel Fattah</t>
  </si>
  <si>
    <t>shabboush@phcc.gov.qa</t>
  </si>
  <si>
    <t>Salima bint Dhaw Al Mabrouk</t>
  </si>
  <si>
    <t>ssmida@phcc.gov.qa</t>
  </si>
  <si>
    <t>Wafa Adam Issa</t>
  </si>
  <si>
    <t>wadam@phcc.gov.qa</t>
  </si>
  <si>
    <t>Dirar Ahmed Hassan Al-Jarrah</t>
  </si>
  <si>
    <t>djarrah@phcc.gov.qa</t>
  </si>
  <si>
    <t>Wafa Hashem Khaled Haniyeh</t>
  </si>
  <si>
    <t>whania@phcc.gov.qa</t>
  </si>
  <si>
    <t>Abrar Abdul Rahim Mustafa Nayfeh</t>
  </si>
  <si>
    <t>anayfeh@phcc.gov.qa</t>
  </si>
  <si>
    <t>Ghaleb Mithqal Ghaleb Youssef</t>
  </si>
  <si>
    <t>ghyousef@phcc.gov.qa</t>
  </si>
  <si>
    <t>Khawla Muhammad Ibrahim Al-Raqab</t>
  </si>
  <si>
    <t>kraqeeb@phcc.gov.qa</t>
  </si>
  <si>
    <t>Ashraf Ajnaid</t>
  </si>
  <si>
    <t>aaljanaideh@phcc.gov.qa</t>
  </si>
  <si>
    <t>Ashraf Shafiq Mahmoud Dabour</t>
  </si>
  <si>
    <t>adaboor@phcc.gov.qa</t>
  </si>
  <si>
    <t>Mahmoud Hussein Al-Nouri</t>
  </si>
  <si>
    <t>malnouri@phcc.gov.qa</t>
  </si>
  <si>
    <t>Kholoud Hamouda Mohammed Al-Mathili</t>
  </si>
  <si>
    <t>kalmuthili@phcc.gov.qa</t>
  </si>
  <si>
    <t>Ahmed Mohammed Ahmed Abwini</t>
  </si>
  <si>
    <t>aabweny@phcc.gov.qa</t>
  </si>
  <si>
    <t>Youssef Mohammed Abdel Qader</t>
  </si>
  <si>
    <t>ymomani@phcc.gov.qa</t>
  </si>
  <si>
    <t>Amaal Hasoona Al Warhani Al-Shoaiebi</t>
  </si>
  <si>
    <t>achaibi@phcc.gov.qa</t>
  </si>
  <si>
    <t>Adnan Maher Daou</t>
  </si>
  <si>
    <t>adaou@phcc.gov.qa</t>
  </si>
  <si>
    <t>Samar Salem Al-Naimat</t>
  </si>
  <si>
    <t>salnaimat@phcc.gov.qa</t>
  </si>
  <si>
    <t>Aya Hassan Tawila</t>
  </si>
  <si>
    <t>aalblewi@phcc.gov.qa</t>
  </si>
  <si>
    <t>Shahzad Nazar</t>
  </si>
  <si>
    <t>SNazar@phcc.gov.qa</t>
  </si>
  <si>
    <t>Ahmed Jamil Asaad</t>
  </si>
  <si>
    <t>ahammoud@phcc.gov.qa</t>
  </si>
  <si>
    <t>Navid Yassin Khatib</t>
  </si>
  <si>
    <t>nkhatib@phcc.gov.qa</t>
  </si>
  <si>
    <t>Fatima Abdel Wahab Mohammed Mustafa</t>
  </si>
  <si>
    <t>fmoustafa@phcc.gov.qa</t>
  </si>
  <si>
    <t>Sawsan Faisal Ramadan</t>
  </si>
  <si>
    <t>salkafri@phcc.gov.qa</t>
  </si>
  <si>
    <t>Abdul Rahman Ibrahim Hassan</t>
  </si>
  <si>
    <t>asuleiman@phcc.gov.qa</t>
  </si>
  <si>
    <t>Muhammad bin Al-Zaghrat bin Khamisa</t>
  </si>
  <si>
    <t>mkhemissa@phcc.gov.qa</t>
  </si>
  <si>
    <t>Saja Mohammed Khalaf</t>
  </si>
  <si>
    <t>salzyod@phcc.gov.qa</t>
  </si>
  <si>
    <t>Alaa Mohammed Al-Nawafleh</t>
  </si>
  <si>
    <t>alalnawafleh@phcc.gov.qa</t>
  </si>
  <si>
    <t>SG-0242</t>
  </si>
  <si>
    <t>AMS-0702</t>
  </si>
  <si>
    <t>AMS-0706</t>
  </si>
  <si>
    <t>INVENTORY DATE : 02/07/2023</t>
  </si>
  <si>
    <t>Ilyas Mellakh</t>
  </si>
  <si>
    <t>Star Link</t>
  </si>
  <si>
    <t>Khaled Mohamed Samir Elcheikh</t>
  </si>
  <si>
    <t>khaled.chaikh@gmail.com</t>
  </si>
  <si>
    <t>IMAR Trading &amp; Contracting Co WLL</t>
  </si>
  <si>
    <t>AMS-0711</t>
  </si>
  <si>
    <t>Focus Design Partners</t>
  </si>
  <si>
    <t>SV-0195</t>
  </si>
  <si>
    <t>Nofal Overseas Corporation</t>
  </si>
  <si>
    <t xml:space="preserve">Shifted from 318 </t>
  </si>
  <si>
    <t>AMS-0712</t>
  </si>
  <si>
    <t>AMS-0713</t>
  </si>
  <si>
    <t>AMS-0714</t>
  </si>
  <si>
    <t>AMS-0715</t>
  </si>
  <si>
    <t>AMS-0716</t>
  </si>
  <si>
    <t>SG-0243</t>
  </si>
  <si>
    <t>AMS-0717</t>
  </si>
  <si>
    <t>AMS-0718</t>
  </si>
  <si>
    <t>AMS-0708</t>
  </si>
  <si>
    <t>Apollo Enterprises</t>
  </si>
  <si>
    <t>ashutosh.samuel@apollo-scaffolding.com</t>
  </si>
  <si>
    <t>Ashutosh Anil Samuel</t>
  </si>
  <si>
    <t>AMS-0710</t>
  </si>
  <si>
    <t>inventory date : 28-10-23</t>
  </si>
  <si>
    <t>Remarks</t>
  </si>
  <si>
    <t>inventory date : 30-10-2023</t>
  </si>
  <si>
    <t>AMS-0709</t>
  </si>
  <si>
    <t>Hisham Abdelaziz Ghareeb Abdelwahab</t>
  </si>
  <si>
    <t>AMS-0719</t>
  </si>
  <si>
    <t>hishamag@hotmail.com</t>
  </si>
  <si>
    <t>inventory date : 01-11-2023</t>
  </si>
  <si>
    <t>SG-0244</t>
  </si>
  <si>
    <t>AMS-0721</t>
  </si>
  <si>
    <t>01-Nov-23+01-Dec-24</t>
  </si>
  <si>
    <t>BO9-0026</t>
  </si>
  <si>
    <t>AMS-0722</t>
  </si>
  <si>
    <t xml:space="preserve">Wael Jamour </t>
  </si>
  <si>
    <t>AMS-0723</t>
  </si>
  <si>
    <t>AMS-0724</t>
  </si>
  <si>
    <t>AMS-0726</t>
  </si>
  <si>
    <t>AMS-0727</t>
  </si>
  <si>
    <t>AMS-0729</t>
  </si>
  <si>
    <t>inventory date : 20/11/2023</t>
  </si>
  <si>
    <t>AMS-0730</t>
  </si>
  <si>
    <t>IC-0007</t>
  </si>
  <si>
    <t>Al Abdulghani Motors</t>
  </si>
  <si>
    <t>AMS-0731</t>
  </si>
  <si>
    <t>Elite Trading</t>
  </si>
  <si>
    <t>AMS-0733</t>
  </si>
  <si>
    <t>inventory date : 25-11-2023</t>
  </si>
  <si>
    <t>AMS-0734</t>
  </si>
  <si>
    <t>inventory date: 27-11-2023</t>
  </si>
  <si>
    <t>Shifted to 333</t>
  </si>
  <si>
    <t>Moohamed Yehya Ramadan Ahmed</t>
  </si>
  <si>
    <t>AMS-0720</t>
  </si>
  <si>
    <t>mido16102003@yahoo.com</t>
  </si>
  <si>
    <t>BAB ISHTAR GROUP</t>
  </si>
  <si>
    <t>Shifted from 327</t>
  </si>
  <si>
    <t>AMS-0732</t>
  </si>
  <si>
    <t xml:space="preserve">06th of the month </t>
  </si>
  <si>
    <t>SG-0245</t>
  </si>
  <si>
    <t>MU-0053</t>
  </si>
  <si>
    <t>inventory date : 30-11-2023</t>
  </si>
  <si>
    <t xml:space="preserve">Mashael AbdulRahman J A Al Mannai </t>
  </si>
  <si>
    <t>inventory date : 03-12-2023</t>
  </si>
  <si>
    <t>SV-0199</t>
  </si>
  <si>
    <t>inventory date :04-11-2023</t>
  </si>
  <si>
    <t>Sfifted from 336</t>
  </si>
  <si>
    <t>inventory date : 04-12-2023</t>
  </si>
  <si>
    <t>Mina Saadalla</t>
  </si>
  <si>
    <t>IMAR TRADING AND CONTRACTING</t>
  </si>
  <si>
    <t>minasaadalla@yahoo.com</t>
  </si>
  <si>
    <t>inventory date : 27-11-2023</t>
  </si>
  <si>
    <t>AMS-0736</t>
  </si>
  <si>
    <t>SG-0246</t>
  </si>
  <si>
    <t>One cheque full amount</t>
  </si>
  <si>
    <t>inventory date : 09-12-2023</t>
  </si>
  <si>
    <t>SG-0247</t>
  </si>
  <si>
    <t>SV-0200</t>
  </si>
  <si>
    <t>SV-0201</t>
  </si>
  <si>
    <t>At Home Carpet and Furniture</t>
  </si>
  <si>
    <t>Amjadkhan1993@outlook.com</t>
  </si>
  <si>
    <t>Amjad Khan Gulab Din</t>
  </si>
  <si>
    <t>AMS-0737</t>
  </si>
  <si>
    <t>AMS-0738</t>
  </si>
  <si>
    <t>United Lotus Group</t>
  </si>
  <si>
    <t>AMS-0739</t>
  </si>
  <si>
    <t>AMS-0740</t>
  </si>
  <si>
    <t>AMS-0741</t>
  </si>
  <si>
    <t>AMS-0742</t>
  </si>
  <si>
    <t>AMS-0743</t>
  </si>
  <si>
    <t>AMS-0744</t>
  </si>
  <si>
    <t>SV-0202</t>
  </si>
  <si>
    <t xml:space="preserve">Elegancia Facilities Management </t>
  </si>
  <si>
    <t>SV-0205</t>
  </si>
  <si>
    <t>SG-0248</t>
  </si>
  <si>
    <t>inventory date : 31-12-2023</t>
  </si>
  <si>
    <t>Inventory date : 31-12-2023</t>
  </si>
  <si>
    <t>Hani Subhi Suleiman Hamdan</t>
  </si>
  <si>
    <t>Hani.hamdan6377@gmail.com</t>
  </si>
  <si>
    <t>Dell Technologies and solution</t>
  </si>
  <si>
    <t xml:space="preserve">Replacement </t>
  </si>
  <si>
    <t>AMS-0746</t>
  </si>
  <si>
    <t>inventory date : 03-01-2024</t>
  </si>
  <si>
    <t>AMS-0747</t>
  </si>
  <si>
    <t>AMS-0748</t>
  </si>
  <si>
    <t>AMS-0749</t>
  </si>
  <si>
    <t>AMS-0751</t>
  </si>
  <si>
    <t>AMS-0752</t>
  </si>
  <si>
    <t>SV-0207</t>
  </si>
  <si>
    <t>SV-0208</t>
  </si>
  <si>
    <t>2nd of the month</t>
  </si>
  <si>
    <t>Rawan Al Heyari</t>
  </si>
  <si>
    <t xml:space="preserve">Ministry of Education </t>
  </si>
  <si>
    <t>SV-0209</t>
  </si>
  <si>
    <t>Shifted from 121</t>
  </si>
  <si>
    <t>AMS-0753</t>
  </si>
  <si>
    <t>AMS-0754</t>
  </si>
  <si>
    <t>SG-0249</t>
  </si>
  <si>
    <t>SV-0210</t>
  </si>
  <si>
    <t>AMS-0755</t>
  </si>
  <si>
    <t>SG-0250</t>
  </si>
  <si>
    <t>AMS-0756</t>
  </si>
  <si>
    <t>DU-0031</t>
  </si>
  <si>
    <t>DU-0030</t>
  </si>
  <si>
    <t>DU-0032</t>
  </si>
  <si>
    <t>inventory date : 16-01-2024</t>
  </si>
  <si>
    <t>Hozam Adnan Ahmad Obaidat</t>
  </si>
  <si>
    <t>Khuzam_obaidat@hotmail.com</t>
  </si>
  <si>
    <t>Qatar National Cement Company</t>
  </si>
  <si>
    <t>AMS-0757</t>
  </si>
  <si>
    <t>AMS-0758</t>
  </si>
  <si>
    <t>Kunal Bokaria</t>
  </si>
  <si>
    <t>SV-0211</t>
  </si>
  <si>
    <t>SV-0212</t>
  </si>
  <si>
    <t>rimawi24@gmail.com</t>
  </si>
  <si>
    <t>Mohammed Asif Anwar</t>
  </si>
  <si>
    <t>asif.firststep@gmail.com</t>
  </si>
  <si>
    <t>Shopfit Interiors Trading and Contracting WLL</t>
  </si>
  <si>
    <t>Renewal under another name</t>
  </si>
  <si>
    <t>AMS-0759</t>
  </si>
  <si>
    <t>SG-0251</t>
  </si>
  <si>
    <t>AMS-0760</t>
  </si>
  <si>
    <t>inventory date : 31-01-2024</t>
  </si>
  <si>
    <t>AMS-0761</t>
  </si>
  <si>
    <t>inventory date : 27-01-2024</t>
  </si>
  <si>
    <t>AMS-0762</t>
  </si>
  <si>
    <t>AMS-0763</t>
  </si>
  <si>
    <t>Neville Noshir Fitter</t>
  </si>
  <si>
    <t>nevillefitter@rediffmail.com</t>
  </si>
  <si>
    <t>Global Maritime Middle East LLC</t>
  </si>
  <si>
    <t>AMS-0764</t>
  </si>
  <si>
    <t>SG-0252</t>
  </si>
  <si>
    <t>Prabowo Aji</t>
  </si>
  <si>
    <t>animaji@gmail.com</t>
  </si>
  <si>
    <t>Al Araby Television</t>
  </si>
  <si>
    <t>inventory date : 02-02-2024</t>
  </si>
  <si>
    <t>Abdullah M T Alsharqawi</t>
  </si>
  <si>
    <t>a.sharqawi@hotmail.com</t>
  </si>
  <si>
    <t>waseela intergrated telecom solutions</t>
  </si>
  <si>
    <t>ismailkaram2013@gmail.com</t>
  </si>
  <si>
    <t>AMS-0765</t>
  </si>
  <si>
    <t>SG-0253</t>
  </si>
  <si>
    <t>SG-0254</t>
  </si>
  <si>
    <t>Saleh Farooq Sheikh Saleh</t>
  </si>
  <si>
    <t>frooq_sa@yahoo.com</t>
  </si>
  <si>
    <t>Mastro Qatar</t>
  </si>
  <si>
    <t>AMS-0766</t>
  </si>
  <si>
    <t>Mohammad Khalil Abdel Qader Almatari</t>
  </si>
  <si>
    <t>mmatari81@hotmail.com</t>
  </si>
  <si>
    <t>Elan Qatar</t>
  </si>
  <si>
    <t>BO9-0027</t>
  </si>
  <si>
    <t>mohammad_dayeh@hotmail.com</t>
  </si>
  <si>
    <t>SG-0255</t>
  </si>
  <si>
    <t>DU-0033</t>
  </si>
  <si>
    <t>AMS-0767</t>
  </si>
  <si>
    <t xml:space="preserve">inventory date : 28-02-2024 </t>
  </si>
  <si>
    <t>haris.ifti@gmail.com</t>
  </si>
  <si>
    <t>6th of the month</t>
  </si>
  <si>
    <t>flex media services and trading</t>
  </si>
  <si>
    <t>info@flexmediaqa.com</t>
  </si>
  <si>
    <t>inventory date :28-02-2024</t>
  </si>
  <si>
    <t>inventory date : 29-02-2024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</si>
  <si>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</si>
  <si>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DU-0034</t>
  </si>
  <si>
    <t>Faye Projects Group</t>
  </si>
  <si>
    <t>SV-0214</t>
  </si>
  <si>
    <t>Al Ibtekar Group</t>
  </si>
  <si>
    <t>info@al-ibtekargroup.com</t>
  </si>
  <si>
    <t xml:space="preserve">Basel Subhi Isani </t>
  </si>
  <si>
    <t>inventory date : 11-02-2024</t>
  </si>
  <si>
    <t>A.Khaled.qa@gmail.com</t>
  </si>
  <si>
    <t>SG-0256</t>
  </si>
  <si>
    <t>Ask for consulting solutions</t>
  </si>
  <si>
    <t>MU-0054</t>
  </si>
  <si>
    <t>MU-0055</t>
  </si>
  <si>
    <t>DU-0035</t>
  </si>
  <si>
    <t>BO9-0028</t>
  </si>
  <si>
    <t>22th of the month</t>
  </si>
  <si>
    <t>lufias79@gmail.com</t>
  </si>
  <si>
    <t>SG-0257</t>
  </si>
  <si>
    <t>inventory date : 17-03-2024</t>
  </si>
  <si>
    <t>AMS-0769</t>
  </si>
  <si>
    <t>SG-0258</t>
  </si>
  <si>
    <t>AMS-0770</t>
  </si>
  <si>
    <t>Mohsin Mubarak S A Al-Rashdi</t>
  </si>
  <si>
    <t>mohsin6699mr@gmail.com</t>
  </si>
  <si>
    <t>Renewal By Cristina</t>
  </si>
  <si>
    <t>SG-0259</t>
  </si>
  <si>
    <t>inventory date :27/03/2024</t>
  </si>
  <si>
    <t>AMS-0771</t>
  </si>
  <si>
    <t>SG-0261</t>
  </si>
  <si>
    <t>inventory date : 02-04-2024</t>
  </si>
  <si>
    <t>Mahmoud Mohamed E A Asfour</t>
  </si>
  <si>
    <t>Mahmoud@transocean-st.com</t>
  </si>
  <si>
    <t>Maria shipping and trading</t>
  </si>
  <si>
    <t>New Contracts ( previous tenant)</t>
  </si>
  <si>
    <t>11th of the month</t>
  </si>
  <si>
    <t>AMS-0772</t>
  </si>
  <si>
    <t>Jamal AlYatim</t>
  </si>
  <si>
    <t>alyatimb@gmail.com</t>
  </si>
  <si>
    <t>Mada'in Al-Sham Restaurant</t>
  </si>
  <si>
    <t>AbdualSallam Mohammad Mezael</t>
  </si>
  <si>
    <t>Abdalsalam.ml658@gmail.com</t>
  </si>
  <si>
    <t>Werk Savers Contracting and Trading</t>
  </si>
  <si>
    <t xml:space="preserve">Renewal Contract </t>
  </si>
  <si>
    <t>inventory date : 14-04-2024</t>
  </si>
  <si>
    <t>SV-0215</t>
  </si>
  <si>
    <t>AMS-0773</t>
  </si>
  <si>
    <t>Mahmoud Zohir AlBostani</t>
  </si>
  <si>
    <t>SG-0262</t>
  </si>
  <si>
    <t xml:space="preserve">QShield LLC </t>
  </si>
  <si>
    <t>SV-0216</t>
  </si>
  <si>
    <t>SV-0217</t>
  </si>
  <si>
    <t>rashidalhajry1@hotmail.com</t>
  </si>
  <si>
    <t>AMS-0775</t>
  </si>
  <si>
    <t>AMS-0776</t>
  </si>
  <si>
    <t>Vermalyn Subingsubing Evangelista</t>
  </si>
  <si>
    <t>vermalynevanglista@yahoo.com</t>
  </si>
  <si>
    <t>razi.abdullah@mofa.gov.bd</t>
  </si>
  <si>
    <t>high tech factory for wooden kitchen and aluminium</t>
  </si>
  <si>
    <t>SG-0263</t>
  </si>
  <si>
    <t>AMS-0777</t>
  </si>
  <si>
    <t>Hitechwoodenproducts@gmail.com</t>
  </si>
  <si>
    <t>Shifted from 402</t>
  </si>
  <si>
    <t>AMS-0778</t>
  </si>
  <si>
    <t>AMS-0779</t>
  </si>
  <si>
    <t>AMS-0780</t>
  </si>
  <si>
    <t>Done make contract</t>
  </si>
  <si>
    <t>AMS-0781</t>
  </si>
  <si>
    <t>SG-0264</t>
  </si>
  <si>
    <t>AMS-0782</t>
  </si>
  <si>
    <t>Adel Mohamed Abdelalim Gomaa</t>
  </si>
  <si>
    <t>T-Click for Trading, Contracting and Services</t>
  </si>
  <si>
    <t xml:space="preserve">adelmontasser45@gmail.com </t>
  </si>
  <si>
    <t>inventory date : 20-12-2023</t>
  </si>
  <si>
    <t>Maaz Abdelrahim Mohamed</t>
  </si>
  <si>
    <t>Supernova Trading</t>
  </si>
  <si>
    <t>moath.siam@hotmail.com</t>
  </si>
  <si>
    <t>SV-0218</t>
  </si>
  <si>
    <t xml:space="preserve">Al Nahaas Company for Printing and clearing commercial            </t>
  </si>
  <si>
    <t>alnahas.print@gmail.com</t>
  </si>
  <si>
    <t>CRing-0001</t>
  </si>
  <si>
    <t>Michel Slaimen</t>
  </si>
  <si>
    <t xml:space="preserve">Michel.s@aljabortrading.com        </t>
  </si>
  <si>
    <t>New Contract By Rus</t>
  </si>
  <si>
    <t>zaitoonevents2022@gmail.com</t>
  </si>
  <si>
    <t>MU-0056</t>
  </si>
  <si>
    <t>SG-0266</t>
  </si>
  <si>
    <t>inventory date : 28-04-2024</t>
  </si>
  <si>
    <t xml:space="preserve">Office Size </t>
  </si>
  <si>
    <t>25 SQ</t>
  </si>
  <si>
    <t>20 SQ</t>
  </si>
  <si>
    <t>CRing-0002</t>
  </si>
  <si>
    <t xml:space="preserve">Qatar Tune            </t>
  </si>
  <si>
    <t>qatartoon2009@gmail.com</t>
  </si>
  <si>
    <t xml:space="preserve">Qatar Shell GTL Limited </t>
  </si>
  <si>
    <t>AMS-0783</t>
  </si>
  <si>
    <t>Ayman Tagelsir Shukralla ElHassan</t>
  </si>
  <si>
    <t>HH THE AMIR'S PRIVATE AFFAIRS OFFICE</t>
  </si>
  <si>
    <t>aymantag9@gmail.com</t>
  </si>
  <si>
    <t>Iqtedar Ahmed Khan</t>
  </si>
  <si>
    <t>Oryx GTL Limited</t>
  </si>
  <si>
    <t>iqtedar2001@yahoo.com</t>
  </si>
  <si>
    <t>AMS-0784</t>
  </si>
  <si>
    <t>SV-0219</t>
  </si>
  <si>
    <t>AMS-0785</t>
  </si>
  <si>
    <t>AbdelBaki Taieb Chraiti</t>
  </si>
  <si>
    <t>moonchraiti27@yahoo.com</t>
  </si>
  <si>
    <t>AMS-0786</t>
  </si>
  <si>
    <t>Rami A M Abuarab</t>
  </si>
  <si>
    <t>ramiarab2000@gmail.com</t>
  </si>
  <si>
    <t>Saoud Bin Nasser Certified Public Accountant</t>
  </si>
  <si>
    <t xml:space="preserve">Salma Abdel Hameid Ismail </t>
  </si>
  <si>
    <t>salmapharm2000@yahoo.com.uk</t>
  </si>
  <si>
    <t>inventory date : 15-05-2024</t>
  </si>
  <si>
    <t xml:space="preserve">Amal Atif Mahmoud Ibrahim </t>
  </si>
  <si>
    <t>SG-0268</t>
  </si>
  <si>
    <t>BO9-0029</t>
  </si>
  <si>
    <t>Bilal Zamzam</t>
  </si>
  <si>
    <t>bilal.zamzam@alwessilholding.com</t>
  </si>
  <si>
    <t>Al Wessil Holding</t>
  </si>
  <si>
    <t>AMS-0788</t>
  </si>
  <si>
    <t>33844870- 55990557</t>
  </si>
  <si>
    <t>AMS-0789</t>
  </si>
  <si>
    <t>inventory date : 28-05-2024</t>
  </si>
  <si>
    <t>55885941-55357914</t>
  </si>
  <si>
    <t>Qatar Engineering Consulting Services</t>
  </si>
  <si>
    <t>AMS-0790</t>
  </si>
  <si>
    <t>CRing-0004</t>
  </si>
  <si>
    <t xml:space="preserve">Partners &amp; Partners </t>
  </si>
  <si>
    <t xml:space="preserve">19119/42 </t>
  </si>
  <si>
    <t xml:space="preserve"> accounts@nbjgroup.com</t>
  </si>
  <si>
    <t>showroom</t>
  </si>
  <si>
    <t>CRing-0005</t>
  </si>
  <si>
    <t>Office</t>
  </si>
  <si>
    <t>CRing-0006</t>
  </si>
  <si>
    <t>AL Jabor</t>
  </si>
  <si>
    <t>shibu@aljabor.com</t>
  </si>
  <si>
    <t xml:space="preserve">                                                                                                                                  </t>
  </si>
  <si>
    <t>inventory date : 03-06-2024</t>
  </si>
  <si>
    <t>AMS-0791</t>
  </si>
  <si>
    <t>BO29-0028</t>
  </si>
  <si>
    <t>Ahmed Amine Smaane</t>
  </si>
  <si>
    <t xml:space="preserve">Hamad Medication Corporation </t>
  </si>
  <si>
    <t>amine.smaane@yahoo.fr</t>
  </si>
  <si>
    <t xml:space="preserve">New Tenant by Cristina </t>
  </si>
  <si>
    <t>shifted from 218</t>
  </si>
  <si>
    <t>inventory date :22/06/2024</t>
  </si>
  <si>
    <t>BO29-0029</t>
  </si>
  <si>
    <t>inventory date : 12-06-2024</t>
  </si>
  <si>
    <t>SV-0221</t>
  </si>
  <si>
    <t>inventory date : 20-06-2024</t>
  </si>
  <si>
    <t>AMS-0792</t>
  </si>
  <si>
    <t>inventory date : 04-07-2024</t>
  </si>
  <si>
    <t>Michelle Ecube Morales</t>
  </si>
  <si>
    <t>inventory date : 30-06-2024</t>
  </si>
  <si>
    <t>AMS-0794</t>
  </si>
  <si>
    <t>AMS-0795</t>
  </si>
  <si>
    <t>33332049-50394120</t>
  </si>
  <si>
    <t>inventory date : 01-07-2024</t>
  </si>
  <si>
    <t>74428751-77628836</t>
  </si>
  <si>
    <t xml:space="preserve">shafnaz_cm@hotmail.com </t>
  </si>
  <si>
    <t>AMS-0796</t>
  </si>
  <si>
    <t xml:space="preserve">Sayed Altaf Hussain </t>
  </si>
  <si>
    <t>Syedhh44@gmail.com</t>
  </si>
  <si>
    <t>Rabban Trading and Contracting Company</t>
  </si>
  <si>
    <t>inventory date : 10-07-2024</t>
  </si>
  <si>
    <t>AMS-0797</t>
  </si>
  <si>
    <t>AMS-0798</t>
  </si>
  <si>
    <t>SV-0222</t>
  </si>
  <si>
    <t>Asad Sad</t>
  </si>
  <si>
    <t>Naseem Medical Centre</t>
  </si>
  <si>
    <t>AMS-0799</t>
  </si>
  <si>
    <t>T&amp;Y for consulting in HR</t>
  </si>
  <si>
    <t>BO29-0030</t>
  </si>
  <si>
    <t>AMS-0800</t>
  </si>
  <si>
    <t>55000228-33877776</t>
  </si>
  <si>
    <t>AMS-0801</t>
  </si>
  <si>
    <t>33867826-33962959</t>
  </si>
  <si>
    <t>inventory date : 14-07-2024</t>
  </si>
  <si>
    <t>Oscar Chavez Tan II</t>
  </si>
  <si>
    <t>oscar_tan5@yahoo.com</t>
  </si>
  <si>
    <t>Ayman Abd El Hamid Almajzoub</t>
  </si>
  <si>
    <t>aymanmajzoub960@gmail.com</t>
  </si>
  <si>
    <t>Falcon Academy</t>
  </si>
  <si>
    <t>cheques full amount</t>
  </si>
  <si>
    <t>```````````````````````````````````````</t>
  </si>
  <si>
    <t>MU-0057</t>
  </si>
  <si>
    <t>SV-0223</t>
  </si>
  <si>
    <t>MU-0058</t>
  </si>
  <si>
    <t>SV-0224</t>
  </si>
  <si>
    <t>AMS-0802</t>
  </si>
  <si>
    <t>AMS-0803</t>
  </si>
  <si>
    <t>HT-0013</t>
  </si>
  <si>
    <t>BO9-0030</t>
  </si>
  <si>
    <t>SG-0270</t>
  </si>
  <si>
    <t>m.ashfugts@yahoo.com</t>
  </si>
  <si>
    <t>MU-0059</t>
  </si>
  <si>
    <t>Interplastic</t>
  </si>
  <si>
    <t>AMS-0804</t>
  </si>
  <si>
    <t>done make contract</t>
  </si>
  <si>
    <t>cheque full amount</t>
  </si>
  <si>
    <t>Ashraf Nazmi Helmi Aljamal</t>
  </si>
  <si>
    <t>asa9595@yahoo.com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</si>
</sst>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_-;\-* #,##0.00_-;_-* &quot;-&quot;??_-;_-@_-"/>
    <numFmt numFmtId="165" formatCode="[$-409]d\-mmm\-yyyy;@"/>
    <numFmt numFmtId="166" formatCode="_(* #,##0_);_(* \(#,##0\);_(* &quot;-&quot;??_);_(@_)"/>
    <numFmt numFmtId="167" formatCode="[$-409]d\-mmm\-yy;@"/>
  </numFmts>
  <fonts count="38" x14ac:knownFonts="1"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78"/>
      <scheme val="minor"/>
    </font>
    <font>
      <sz val="11"/>
      <color theme="1"/>
      <name val="Calibri"/>
      <family val="2"/>
      <charset val="178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u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2"/>
      <color theme="1"/>
      <name val="Arial Narrow"/>
      <family val="2"/>
    </font>
    <font>
      <sz val="12"/>
      <name val="Arial Narrow"/>
      <family val="2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Arial"/>
      <family val="2"/>
    </font>
    <font>
      <sz val="10"/>
      <color indexed="8"/>
      <name val="Calibri"/>
      <family val="2"/>
      <scheme val="minor"/>
    </font>
    <font>
      <u/>
      <sz val="10"/>
      <color theme="10"/>
      <name val="Calibri"/>
      <family val="2"/>
      <scheme val="minor"/>
    </font>
    <font>
      <u/>
      <sz val="10"/>
      <color theme="1"/>
      <name val="Calibri"/>
      <family val="2"/>
      <scheme val="minor"/>
    </font>
    <font>
      <u/>
      <sz val="10"/>
      <name val="Calibri"/>
      <family val="2"/>
      <scheme val="minor"/>
    </font>
    <font>
      <b/>
      <sz val="10"/>
      <color indexed="8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theme="1" tint="4.9989318521683403E-2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5"/>
      <color theme="1"/>
      <name val="Calibri"/>
      <family val="2"/>
      <scheme val="minor"/>
    </font>
    <font>
      <b/>
      <sz val="15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1"/>
      <color theme="1"/>
      <name val="Arial Narrow"/>
      <family val="2"/>
    </font>
    <font>
      <sz val="11"/>
      <name val="Arial Narrow"/>
      <family val="2"/>
    </font>
    <font>
      <sz val="11"/>
      <color rgb="FF000000"/>
      <name val="Calibri"/>
      <family val="2"/>
      <scheme val="minor"/>
    </font>
    <font>
      <sz val="10"/>
      <color theme="1"/>
      <name val="Calibri"/>
      <family val="2"/>
      <charset val="178"/>
      <scheme val="minor"/>
    </font>
    <font>
      <sz val="10"/>
      <color indexed="8"/>
      <name val="Calibri"/>
      <family val="2"/>
      <charset val="178"/>
      <scheme val="minor"/>
    </font>
    <font>
      <b/>
      <sz val="9"/>
      <color indexed="81"/>
      <name val="Tahoma"/>
      <charset val="1"/>
    </font>
    <font>
      <sz val="10"/>
      <color theme="1"/>
      <name val="Arial Narrow"/>
      <family val="2"/>
    </font>
    <font>
      <sz val="8"/>
      <color theme="1"/>
      <name val="Calibri"/>
      <family val="2"/>
      <scheme val="minor"/>
    </font>
    <font>
      <b/>
      <sz val="9"/>
      <color indexed="81"/>
      <name val="Tahoma"/>
    </font>
  </fonts>
  <fills count="10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78D7B"/>
        <bgColor indexed="64"/>
      </patternFill>
    </fill>
    <fill>
      <patternFill patternType="solid">
        <fgColor rgb="FF89C9F8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89C9F8"/>
        <bgColor theme="8" tint="0.79998168889431442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8">
    <xf numFmtId="0" fontId="0" fillId="0" borderId="0"/>
    <xf numFmtId="0" fontId="4" fillId="0" borderId="0" applyNumberFormat="0" applyFill="0" applyBorder="0" applyAlignment="0" applyProtection="0"/>
    <xf numFmtId="164" fontId="5" fillId="0" borderId="0" applyFont="0" applyFill="0" applyBorder="0" applyAlignment="0" applyProtection="0"/>
    <xf numFmtId="0" fontId="8" fillId="0" borderId="0"/>
    <xf numFmtId="0" fontId="16" fillId="0" borderId="0"/>
    <xf numFmtId="0" fontId="8" fillId="0" borderId="0"/>
    <xf numFmtId="0" fontId="8" fillId="0" borderId="0"/>
    <xf numFmtId="9" fontId="5" fillId="0" borderId="0" applyFont="0" applyFill="0" applyBorder="0" applyAlignment="0" applyProtection="0"/>
  </cellStyleXfs>
  <cellXfs count="420">
    <xf numFmtId="0" fontId="0" fillId="0" borderId="0" xfId="0"/>
    <xf numFmtId="165" fontId="0" fillId="0" borderId="0" xfId="0" applyNumberFormat="1"/>
    <xf numFmtId="1" fontId="0" fillId="0" borderId="0" xfId="0" applyNumberFormat="1"/>
    <xf numFmtId="0" fontId="3" fillId="0" borderId="0" xfId="0" applyFont="1"/>
    <xf numFmtId="0" fontId="6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/>
    </xf>
    <xf numFmtId="1" fontId="6" fillId="3" borderId="1" xfId="0" applyNumberFormat="1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 wrapText="1"/>
    </xf>
    <xf numFmtId="165" fontId="3" fillId="2" borderId="3" xfId="0" applyNumberFormat="1" applyFont="1" applyFill="1" applyBorder="1" applyAlignment="1">
      <alignment horizontal="center" vertical="center"/>
    </xf>
    <xf numFmtId="1" fontId="3" fillId="2" borderId="3" xfId="0" applyNumberFormat="1" applyFont="1" applyFill="1" applyBorder="1" applyAlignment="1">
      <alignment horizontal="center" vertical="center"/>
    </xf>
    <xf numFmtId="165" fontId="3" fillId="2" borderId="4" xfId="0" applyNumberFormat="1" applyFont="1" applyFill="1" applyBorder="1" applyAlignment="1">
      <alignment horizontal="center" vertical="center"/>
    </xf>
    <xf numFmtId="165" fontId="6" fillId="3" borderId="1" xfId="0" applyNumberFormat="1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0" fontId="19" fillId="0" borderId="1" xfId="1" applyFont="1" applyFill="1" applyBorder="1" applyAlignment="1">
      <alignment horizontal="center" vertical="center"/>
    </xf>
    <xf numFmtId="0" fontId="1" fillId="0" borderId="0" xfId="0" applyFont="1"/>
    <xf numFmtId="0" fontId="0" fillId="0" borderId="13" xfId="0" applyBorder="1"/>
    <xf numFmtId="0" fontId="17" fillId="3" borderId="1" xfId="3" applyFont="1" applyFill="1" applyBorder="1" applyAlignment="1">
      <alignment horizontal="center" vertical="center" wrapText="1"/>
    </xf>
    <xf numFmtId="1" fontId="3" fillId="2" borderId="4" xfId="0" applyNumberFormat="1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 wrapText="1"/>
    </xf>
    <xf numFmtId="165" fontId="6" fillId="0" borderId="6" xfId="0" applyNumberFormat="1" applyFont="1" applyBorder="1" applyAlignment="1">
      <alignment horizontal="center" vertical="center"/>
    </xf>
    <xf numFmtId="1" fontId="6" fillId="0" borderId="6" xfId="0" applyNumberFormat="1" applyFont="1" applyBorder="1" applyAlignment="1">
      <alignment horizontal="center" vertical="center"/>
    </xf>
    <xf numFmtId="3" fontId="6" fillId="0" borderId="6" xfId="2" applyNumberFormat="1" applyFont="1" applyFill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7" fillId="0" borderId="1" xfId="6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18" fillId="0" borderId="1" xfId="1" applyFont="1" applyFill="1" applyBorder="1" applyAlignment="1">
      <alignment horizontal="center" vertical="center"/>
    </xf>
    <xf numFmtId="165" fontId="6" fillId="0" borderId="1" xfId="0" applyNumberFormat="1" applyFont="1" applyBorder="1" applyAlignment="1">
      <alignment horizontal="center" vertical="center"/>
    </xf>
    <xf numFmtId="1" fontId="6" fillId="0" borderId="1" xfId="0" applyNumberFormat="1" applyFont="1" applyBorder="1" applyAlignment="1">
      <alignment horizontal="center" vertical="center"/>
    </xf>
    <xf numFmtId="3" fontId="6" fillId="0" borderId="1" xfId="2" applyNumberFormat="1" applyFont="1" applyFill="1" applyBorder="1" applyAlignment="1">
      <alignment horizontal="center" vertical="center"/>
    </xf>
    <xf numFmtId="3" fontId="6" fillId="0" borderId="9" xfId="0" applyNumberFormat="1" applyFont="1" applyBorder="1" applyAlignment="1">
      <alignment horizontal="center" vertical="center" wrapText="1"/>
    </xf>
    <xf numFmtId="3" fontId="6" fillId="0" borderId="1" xfId="0" applyNumberFormat="1" applyFont="1" applyBorder="1" applyAlignment="1">
      <alignment horizontal="center" vertical="center"/>
    </xf>
    <xf numFmtId="0" fontId="17" fillId="0" borderId="1" xfId="6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6" applyFont="1" applyBorder="1" applyAlignment="1">
      <alignment horizontal="center" vertical="center" wrapText="1"/>
    </xf>
    <xf numFmtId="165" fontId="7" fillId="0" borderId="1" xfId="0" applyNumberFormat="1" applyFont="1" applyBorder="1" applyAlignment="1">
      <alignment horizontal="center" vertical="center"/>
    </xf>
    <xf numFmtId="0" fontId="7" fillId="0" borderId="1" xfId="6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 wrapText="1"/>
    </xf>
    <xf numFmtId="165" fontId="6" fillId="0" borderId="1" xfId="2" applyNumberFormat="1" applyFont="1" applyFill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 wrapText="1"/>
    </xf>
    <xf numFmtId="165" fontId="6" fillId="0" borderId="11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1" fontId="6" fillId="0" borderId="11" xfId="0" applyNumberFormat="1" applyFont="1" applyBorder="1" applyAlignment="1">
      <alignment horizontal="center" vertical="center"/>
    </xf>
    <xf numFmtId="165" fontId="6" fillId="0" borderId="11" xfId="2" applyNumberFormat="1" applyFont="1" applyFill="1" applyBorder="1" applyAlignment="1">
      <alignment horizontal="center" vertical="center" wrapText="1"/>
    </xf>
    <xf numFmtId="49" fontId="6" fillId="0" borderId="5" xfId="0" applyNumberFormat="1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 wrapText="1"/>
    </xf>
    <xf numFmtId="0" fontId="7" fillId="0" borderId="6" xfId="4" applyFont="1" applyBorder="1" applyAlignment="1">
      <alignment horizontal="center" vertical="center"/>
    </xf>
    <xf numFmtId="0" fontId="7" fillId="0" borderId="6" xfId="5" applyFont="1" applyBorder="1" applyAlignment="1">
      <alignment horizontal="center" vertical="center" wrapText="1"/>
    </xf>
    <xf numFmtId="165" fontId="7" fillId="0" borderId="6" xfId="0" applyNumberFormat="1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/>
    </xf>
    <xf numFmtId="49" fontId="6" fillId="0" borderId="8" xfId="0" applyNumberFormat="1" applyFont="1" applyBorder="1" applyAlignment="1">
      <alignment horizontal="center" vertical="center"/>
    </xf>
    <xf numFmtId="0" fontId="17" fillId="0" borderId="1" xfId="5" applyFont="1" applyBorder="1" applyAlignment="1">
      <alignment horizontal="center" vertical="center" wrapText="1"/>
    </xf>
    <xf numFmtId="165" fontId="7" fillId="0" borderId="1" xfId="0" applyNumberFormat="1" applyFont="1" applyBorder="1" applyAlignment="1">
      <alignment horizontal="center" vertical="center" wrapText="1"/>
    </xf>
    <xf numFmtId="165" fontId="6" fillId="0" borderId="1" xfId="0" applyNumberFormat="1" applyFont="1" applyBorder="1" applyAlignment="1">
      <alignment horizontal="center" vertical="center" wrapText="1"/>
    </xf>
    <xf numFmtId="1" fontId="6" fillId="0" borderId="1" xfId="2" applyNumberFormat="1" applyFont="1" applyFill="1" applyBorder="1" applyAlignment="1">
      <alignment horizontal="center" vertical="center" wrapText="1"/>
    </xf>
    <xf numFmtId="165" fontId="6" fillId="0" borderId="9" xfId="0" applyNumberFormat="1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49" fontId="6" fillId="0" borderId="10" xfId="0" applyNumberFormat="1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17" fillId="0" borderId="11" xfId="5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165" fontId="7" fillId="0" borderId="11" xfId="0" applyNumberFormat="1" applyFont="1" applyBorder="1" applyAlignment="1">
      <alignment horizontal="center" vertical="center" wrapText="1"/>
    </xf>
    <xf numFmtId="0" fontId="11" fillId="0" borderId="11" xfId="0" applyFont="1" applyBorder="1" applyAlignment="1">
      <alignment horizontal="center" vertical="center"/>
    </xf>
    <xf numFmtId="165" fontId="6" fillId="0" borderId="12" xfId="0" applyNumberFormat="1" applyFont="1" applyBorder="1" applyAlignment="1">
      <alignment horizontal="center" vertical="center"/>
    </xf>
    <xf numFmtId="0" fontId="17" fillId="0" borderId="6" xfId="3" applyFont="1" applyBorder="1" applyAlignment="1">
      <alignment horizontal="center" vertical="center" wrapText="1"/>
    </xf>
    <xf numFmtId="0" fontId="6" fillId="0" borderId="6" xfId="1" applyFont="1" applyFill="1" applyBorder="1" applyAlignment="1">
      <alignment horizontal="center" vertical="center"/>
    </xf>
    <xf numFmtId="1" fontId="6" fillId="0" borderId="6" xfId="2" applyNumberFormat="1" applyFont="1" applyFill="1" applyBorder="1" applyAlignment="1">
      <alignment horizontal="center" vertical="center" wrapText="1"/>
    </xf>
    <xf numFmtId="1" fontId="6" fillId="0" borderId="7" xfId="0" applyNumberFormat="1" applyFont="1" applyBorder="1" applyAlignment="1">
      <alignment horizontal="center" vertical="center"/>
    </xf>
    <xf numFmtId="0" fontId="17" fillId="0" borderId="1" xfId="3" applyFont="1" applyBorder="1" applyAlignment="1">
      <alignment horizontal="center" vertical="center" wrapText="1"/>
    </xf>
    <xf numFmtId="1" fontId="6" fillId="0" borderId="9" xfId="0" applyNumberFormat="1" applyFont="1" applyBorder="1" applyAlignment="1">
      <alignment horizontal="center" vertical="center" wrapText="1"/>
    </xf>
    <xf numFmtId="1" fontId="6" fillId="0" borderId="9" xfId="0" applyNumberFormat="1" applyFont="1" applyBorder="1" applyAlignment="1">
      <alignment horizontal="center" vertical="center"/>
    </xf>
    <xf numFmtId="0" fontId="17" fillId="0" borderId="1" xfId="3" applyFont="1" applyBorder="1" applyAlignment="1">
      <alignment horizontal="center" vertical="center"/>
    </xf>
    <xf numFmtId="0" fontId="7" fillId="0" borderId="1" xfId="3" applyFont="1" applyBorder="1" applyAlignment="1">
      <alignment horizontal="center" vertical="center" wrapText="1"/>
    </xf>
    <xf numFmtId="0" fontId="17" fillId="0" borderId="11" xfId="3" applyFont="1" applyBorder="1" applyAlignment="1">
      <alignment horizontal="center" vertical="center" wrapText="1"/>
    </xf>
    <xf numFmtId="3" fontId="6" fillId="0" borderId="11" xfId="2" applyNumberFormat="1" applyFont="1" applyFill="1" applyBorder="1" applyAlignment="1">
      <alignment horizontal="center" vertical="center"/>
    </xf>
    <xf numFmtId="1" fontId="6" fillId="0" borderId="11" xfId="2" applyNumberFormat="1" applyFont="1" applyFill="1" applyBorder="1" applyAlignment="1">
      <alignment horizontal="center" vertical="center" wrapText="1"/>
    </xf>
    <xf numFmtId="1" fontId="6" fillId="0" borderId="12" xfId="0" applyNumberFormat="1" applyFont="1" applyBorder="1" applyAlignment="1">
      <alignment horizontal="center" vertical="center"/>
    </xf>
    <xf numFmtId="0" fontId="9" fillId="0" borderId="6" xfId="3" applyFont="1" applyBorder="1" applyAlignment="1">
      <alignment horizontal="center" vertical="center" wrapText="1"/>
    </xf>
    <xf numFmtId="0" fontId="0" fillId="0" borderId="6" xfId="1" applyFont="1" applyFill="1" applyBorder="1" applyAlignment="1">
      <alignment horizontal="center" vertical="center"/>
    </xf>
    <xf numFmtId="0" fontId="9" fillId="0" borderId="1" xfId="3" applyFont="1" applyBorder="1" applyAlignment="1">
      <alignment horizontal="center" vertical="center" wrapText="1"/>
    </xf>
    <xf numFmtId="0" fontId="4" fillId="0" borderId="1" xfId="1" applyFill="1" applyBorder="1" applyAlignment="1">
      <alignment horizontal="center" vertical="center"/>
    </xf>
    <xf numFmtId="0" fontId="10" fillId="0" borderId="1" xfId="1" applyFont="1" applyFill="1" applyBorder="1" applyAlignment="1">
      <alignment horizontal="center" vertical="center"/>
    </xf>
    <xf numFmtId="165" fontId="12" fillId="0" borderId="1" xfId="2" applyNumberFormat="1" applyFont="1" applyFill="1" applyBorder="1" applyAlignment="1">
      <alignment horizontal="center" vertical="center" wrapText="1"/>
    </xf>
    <xf numFmtId="0" fontId="9" fillId="0" borderId="11" xfId="3" applyFont="1" applyBorder="1" applyAlignment="1">
      <alignment horizontal="center" vertical="center" wrapText="1"/>
    </xf>
    <xf numFmtId="1" fontId="12" fillId="0" borderId="6" xfId="2" applyNumberFormat="1" applyFont="1" applyFill="1" applyBorder="1" applyAlignment="1">
      <alignment horizontal="center" vertical="center" wrapText="1"/>
    </xf>
    <xf numFmtId="1" fontId="12" fillId="0" borderId="1" xfId="2" applyNumberFormat="1" applyFont="1" applyFill="1" applyBorder="1" applyAlignment="1">
      <alignment horizontal="center" vertical="center" wrapText="1"/>
    </xf>
    <xf numFmtId="1" fontId="13" fillId="0" borderId="1" xfId="2" applyNumberFormat="1" applyFont="1" applyFill="1" applyBorder="1" applyAlignment="1">
      <alignment horizontal="center" vertical="center" wrapText="1"/>
    </xf>
    <xf numFmtId="0" fontId="10" fillId="0" borderId="11" xfId="1" applyFont="1" applyFill="1" applyBorder="1" applyAlignment="1">
      <alignment horizontal="center" vertical="center"/>
    </xf>
    <xf numFmtId="1" fontId="12" fillId="0" borderId="11" xfId="2" applyNumberFormat="1" applyFont="1" applyFill="1" applyBorder="1" applyAlignment="1">
      <alignment horizontal="center" vertical="center" wrapText="1"/>
    </xf>
    <xf numFmtId="165" fontId="12" fillId="0" borderId="11" xfId="2" applyNumberFormat="1" applyFont="1" applyFill="1" applyBorder="1" applyAlignment="1">
      <alignment horizontal="center" vertical="center" wrapText="1"/>
    </xf>
    <xf numFmtId="0" fontId="4" fillId="0" borderId="6" xfId="1" applyFill="1" applyBorder="1" applyAlignment="1">
      <alignment horizontal="center" vertical="center"/>
    </xf>
    <xf numFmtId="165" fontId="6" fillId="0" borderId="7" xfId="0" applyNumberFormat="1" applyFont="1" applyBorder="1" applyAlignment="1">
      <alignment horizontal="center" vertical="center"/>
    </xf>
    <xf numFmtId="0" fontId="31" fillId="0" borderId="18" xfId="0" applyFont="1" applyBorder="1" applyAlignment="1">
      <alignment horizontal="center" vertical="center"/>
    </xf>
    <xf numFmtId="0" fontId="31" fillId="0" borderId="17" xfId="0" applyFont="1" applyBorder="1" applyAlignment="1">
      <alignment horizontal="center" vertical="center"/>
    </xf>
    <xf numFmtId="0" fontId="31" fillId="5" borderId="17" xfId="0" applyFont="1" applyFill="1" applyBorder="1" applyAlignment="1">
      <alignment horizontal="center" vertical="center"/>
    </xf>
    <xf numFmtId="165" fontId="6" fillId="0" borderId="6" xfId="2" applyNumberFormat="1" applyFont="1" applyFill="1" applyBorder="1" applyAlignment="1">
      <alignment horizontal="center" vertical="center" wrapText="1"/>
    </xf>
    <xf numFmtId="0" fontId="18" fillId="0" borderId="11" xfId="1" applyFont="1" applyFill="1" applyBorder="1" applyAlignment="1">
      <alignment horizontal="center" vertical="center"/>
    </xf>
    <xf numFmtId="0" fontId="3" fillId="2" borderId="3" xfId="0" applyFont="1" applyFill="1" applyBorder="1" applyAlignment="1" applyProtection="1">
      <alignment horizontal="center" vertical="center"/>
      <protection locked="0"/>
    </xf>
    <xf numFmtId="0" fontId="6" fillId="0" borderId="6" xfId="0" applyFont="1" applyBorder="1" applyAlignment="1" applyProtection="1">
      <alignment horizontal="center" vertical="center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0" borderId="1" xfId="0" applyFont="1" applyBorder="1" applyAlignment="1" applyProtection="1">
      <alignment horizontal="center" vertical="center" wrapText="1"/>
      <protection locked="0"/>
    </xf>
    <xf numFmtId="0" fontId="18" fillId="0" borderId="1" xfId="1" applyFont="1" applyFill="1" applyBorder="1" applyAlignment="1" applyProtection="1">
      <alignment horizontal="center" vertical="center"/>
      <protection locked="0"/>
    </xf>
    <xf numFmtId="0" fontId="6" fillId="0" borderId="1" xfId="1" applyFont="1" applyFill="1" applyBorder="1" applyAlignment="1" applyProtection="1">
      <alignment horizontal="center" vertical="center"/>
      <protection locked="0"/>
    </xf>
    <xf numFmtId="0" fontId="19" fillId="0" borderId="1" xfId="1" applyFont="1" applyFill="1" applyBorder="1" applyAlignment="1" applyProtection="1">
      <alignment horizontal="center" vertical="center"/>
      <protection locked="0"/>
    </xf>
    <xf numFmtId="3" fontId="6" fillId="0" borderId="1" xfId="0" applyNumberFormat="1" applyFont="1" applyBorder="1" applyAlignment="1" applyProtection="1">
      <alignment horizontal="center" vertical="center"/>
      <protection locked="0"/>
    </xf>
    <xf numFmtId="0" fontId="7" fillId="0" borderId="1" xfId="0" applyFont="1" applyBorder="1" applyAlignment="1" applyProtection="1">
      <alignment horizontal="center" vertical="center"/>
      <protection locked="0"/>
    </xf>
    <xf numFmtId="0" fontId="7" fillId="0" borderId="1" xfId="0" applyFont="1" applyBorder="1" applyAlignment="1" applyProtection="1">
      <alignment horizontal="center" vertical="center" wrapText="1"/>
      <protection locked="0"/>
    </xf>
    <xf numFmtId="0" fontId="7" fillId="0" borderId="1" xfId="1" applyFont="1" applyFill="1" applyBorder="1" applyAlignment="1" applyProtection="1">
      <alignment horizontal="center" vertical="center"/>
      <protection locked="0"/>
    </xf>
    <xf numFmtId="0" fontId="20" fillId="0" borderId="1" xfId="1" applyFont="1" applyFill="1" applyBorder="1" applyAlignment="1" applyProtection="1">
      <alignment horizontal="center" vertical="center"/>
      <protection locked="0"/>
    </xf>
    <xf numFmtId="0" fontId="19" fillId="0" borderId="1" xfId="1" applyFont="1" applyFill="1" applyBorder="1" applyAlignment="1" applyProtection="1">
      <alignment horizontal="center" vertical="center" wrapText="1"/>
      <protection locked="0"/>
    </xf>
    <xf numFmtId="0" fontId="6" fillId="0" borderId="1" xfId="1" quotePrefix="1" applyFont="1" applyFill="1" applyBorder="1" applyAlignment="1" applyProtection="1">
      <alignment horizontal="center" vertical="center"/>
      <protection locked="0"/>
    </xf>
    <xf numFmtId="0" fontId="14" fillId="0" borderId="1" xfId="0" applyFont="1" applyBorder="1" applyAlignment="1" applyProtection="1">
      <alignment horizontal="center" vertical="center"/>
      <protection locked="0"/>
    </xf>
    <xf numFmtId="0" fontId="14" fillId="0" borderId="1" xfId="0" applyFont="1" applyBorder="1" applyAlignment="1" applyProtection="1">
      <alignment horizontal="center" vertical="center" wrapText="1"/>
      <protection locked="0"/>
    </xf>
    <xf numFmtId="165" fontId="3" fillId="2" borderId="3" xfId="0" applyNumberFormat="1" applyFont="1" applyFill="1" applyBorder="1" applyAlignment="1" applyProtection="1">
      <alignment horizontal="center" vertical="center"/>
      <protection locked="0"/>
    </xf>
    <xf numFmtId="165" fontId="6" fillId="0" borderId="6" xfId="0" applyNumberFormat="1" applyFont="1" applyBorder="1" applyAlignment="1" applyProtection="1">
      <alignment horizontal="center" vertical="center"/>
      <protection locked="0"/>
    </xf>
    <xf numFmtId="165" fontId="6" fillId="0" borderId="1" xfId="0" applyNumberFormat="1" applyFont="1" applyBorder="1" applyAlignment="1" applyProtection="1">
      <alignment horizontal="center" vertical="center"/>
      <protection locked="0"/>
    </xf>
    <xf numFmtId="165" fontId="7" fillId="0" borderId="1" xfId="0" applyNumberFormat="1" applyFont="1" applyBorder="1" applyAlignment="1" applyProtection="1">
      <alignment horizontal="center" vertical="center"/>
      <protection locked="0"/>
    </xf>
    <xf numFmtId="165" fontId="6" fillId="0" borderId="11" xfId="0" applyNumberFormat="1" applyFont="1" applyBorder="1" applyAlignment="1" applyProtection="1">
      <alignment horizontal="center" vertical="center"/>
      <protection locked="0"/>
    </xf>
    <xf numFmtId="1" fontId="3" fillId="2" borderId="3" xfId="0" applyNumberFormat="1" applyFont="1" applyFill="1" applyBorder="1" applyAlignment="1" applyProtection="1">
      <alignment horizontal="center" vertical="center"/>
      <protection locked="0"/>
    </xf>
    <xf numFmtId="3" fontId="6" fillId="0" borderId="6" xfId="2" applyNumberFormat="1" applyFont="1" applyFill="1" applyBorder="1" applyAlignment="1" applyProtection="1">
      <alignment horizontal="center" vertical="center"/>
      <protection locked="0"/>
    </xf>
    <xf numFmtId="3" fontId="6" fillId="0" borderId="1" xfId="2" applyNumberFormat="1" applyFont="1" applyFill="1" applyBorder="1" applyAlignment="1" applyProtection="1">
      <alignment horizontal="center" vertical="center"/>
      <protection locked="0"/>
    </xf>
    <xf numFmtId="3" fontId="7" fillId="0" borderId="1" xfId="2" applyNumberFormat="1" applyFont="1" applyFill="1" applyBorder="1" applyAlignment="1" applyProtection="1">
      <alignment horizontal="center" vertical="center"/>
      <protection locked="0"/>
    </xf>
    <xf numFmtId="3" fontId="6" fillId="0" borderId="1" xfId="2" applyNumberFormat="1" applyFont="1" applyFill="1" applyBorder="1" applyAlignment="1" applyProtection="1">
      <alignment horizontal="center" vertical="center" wrapText="1"/>
      <protection locked="0"/>
    </xf>
    <xf numFmtId="165" fontId="3" fillId="2" borderId="4" xfId="0" applyNumberFormat="1" applyFont="1" applyFill="1" applyBorder="1" applyAlignment="1" applyProtection="1">
      <alignment horizontal="center" vertical="center"/>
      <protection locked="0"/>
    </xf>
    <xf numFmtId="166" fontId="6" fillId="0" borderId="1" xfId="2" applyNumberFormat="1" applyFont="1" applyFill="1" applyBorder="1" applyAlignment="1" applyProtection="1">
      <alignment horizontal="center" vertical="center"/>
      <protection locked="0"/>
    </xf>
    <xf numFmtId="3" fontId="6" fillId="0" borderId="1" xfId="0" applyNumberFormat="1" applyFont="1" applyBorder="1" applyAlignment="1" applyProtection="1">
      <alignment horizontal="center" vertical="center" wrapText="1"/>
      <protection locked="0"/>
    </xf>
    <xf numFmtId="3" fontId="6" fillId="0" borderId="9" xfId="0" applyNumberFormat="1" applyFont="1" applyBorder="1" applyAlignment="1" applyProtection="1">
      <alignment horizontal="center" vertical="center" wrapText="1"/>
      <protection locked="0"/>
    </xf>
    <xf numFmtId="165" fontId="6" fillId="0" borderId="1" xfId="2" applyNumberFormat="1" applyFont="1" applyFill="1" applyBorder="1" applyAlignment="1" applyProtection="1">
      <alignment horizontal="center" vertical="center"/>
      <protection locked="0"/>
    </xf>
    <xf numFmtId="3" fontId="6" fillId="0" borderId="9" xfId="0" applyNumberFormat="1" applyFont="1" applyBorder="1" applyAlignment="1" applyProtection="1">
      <alignment horizontal="center" vertical="center"/>
      <protection locked="0"/>
    </xf>
    <xf numFmtId="3" fontId="14" fillId="0" borderId="9" xfId="0" applyNumberFormat="1" applyFont="1" applyBorder="1" applyAlignment="1" applyProtection="1">
      <alignment horizontal="center" vertical="center"/>
      <protection locked="0"/>
    </xf>
    <xf numFmtId="3" fontId="7" fillId="0" borderId="1" xfId="0" applyNumberFormat="1" applyFont="1" applyBorder="1" applyAlignment="1" applyProtection="1">
      <alignment horizontal="center" vertical="center" wrapText="1"/>
      <protection locked="0"/>
    </xf>
    <xf numFmtId="3" fontId="7" fillId="0" borderId="9" xfId="0" applyNumberFormat="1" applyFont="1" applyBorder="1" applyAlignment="1" applyProtection="1">
      <alignment horizontal="center" vertical="center" wrapText="1"/>
      <protection locked="0"/>
    </xf>
    <xf numFmtId="0" fontId="6" fillId="0" borderId="9" xfId="0" applyFont="1" applyBorder="1" applyAlignment="1" applyProtection="1">
      <alignment horizontal="center" vertical="center"/>
      <protection locked="0"/>
    </xf>
    <xf numFmtId="3" fontId="14" fillId="0" borderId="1" xfId="0" applyNumberFormat="1" applyFont="1" applyBorder="1" applyAlignment="1" applyProtection="1">
      <alignment horizontal="center" vertical="center"/>
      <protection locked="0"/>
    </xf>
    <xf numFmtId="167" fontId="6" fillId="0" borderId="1" xfId="2" applyNumberFormat="1" applyFont="1" applyFill="1" applyBorder="1" applyAlignment="1" applyProtection="1">
      <alignment horizontal="center" vertical="center"/>
      <protection locked="0"/>
    </xf>
    <xf numFmtId="3" fontId="7" fillId="0" borderId="9" xfId="0" applyNumberFormat="1" applyFont="1" applyBorder="1" applyAlignment="1" applyProtection="1">
      <alignment horizontal="center" vertical="center"/>
      <protection locked="0"/>
    </xf>
    <xf numFmtId="166" fontId="7" fillId="0" borderId="1" xfId="2" applyNumberFormat="1" applyFont="1" applyFill="1" applyBorder="1" applyAlignment="1" applyProtection="1">
      <alignment horizontal="center" vertical="center"/>
      <protection locked="0"/>
    </xf>
    <xf numFmtId="0" fontId="6" fillId="0" borderId="9" xfId="0" applyFont="1" applyBorder="1" applyAlignment="1" applyProtection="1">
      <alignment horizontal="center" vertical="center" wrapText="1"/>
      <protection locked="0"/>
    </xf>
    <xf numFmtId="3" fontId="7" fillId="0" borderId="1" xfId="0" applyNumberFormat="1" applyFont="1" applyBorder="1" applyAlignment="1" applyProtection="1">
      <alignment horizontal="center" vertical="center"/>
      <protection locked="0"/>
    </xf>
    <xf numFmtId="165" fontId="7" fillId="0" borderId="1" xfId="2" applyNumberFormat="1" applyFont="1" applyFill="1" applyBorder="1" applyAlignment="1" applyProtection="1">
      <alignment horizontal="center" vertical="center"/>
      <protection locked="0"/>
    </xf>
    <xf numFmtId="3" fontId="15" fillId="0" borderId="1" xfId="0" applyNumberFormat="1" applyFont="1" applyBorder="1" applyAlignment="1" applyProtection="1">
      <alignment horizontal="center" vertical="center"/>
      <protection locked="0"/>
    </xf>
    <xf numFmtId="3" fontId="15" fillId="0" borderId="9" xfId="0" applyNumberFormat="1" applyFont="1" applyBorder="1" applyAlignment="1" applyProtection="1">
      <alignment horizontal="center" vertical="center"/>
      <protection locked="0"/>
    </xf>
    <xf numFmtId="166" fontId="7" fillId="0" borderId="1" xfId="2" applyNumberFormat="1" applyFont="1" applyFill="1" applyBorder="1" applyAlignment="1" applyProtection="1">
      <alignment horizontal="center" vertical="center" wrapText="1"/>
      <protection locked="0"/>
    </xf>
    <xf numFmtId="0" fontId="7" fillId="0" borderId="9" xfId="0" applyFont="1" applyBorder="1" applyAlignment="1" applyProtection="1">
      <alignment horizontal="center" vertical="center"/>
      <protection locked="0"/>
    </xf>
    <xf numFmtId="166" fontId="6" fillId="0" borderId="1" xfId="2" applyNumberFormat="1" applyFont="1" applyFill="1" applyBorder="1" applyAlignment="1" applyProtection="1">
      <alignment horizontal="center" vertical="center" wrapText="1"/>
      <protection locked="0"/>
    </xf>
    <xf numFmtId="165" fontId="6" fillId="0" borderId="1" xfId="2" applyNumberFormat="1" applyFont="1" applyFill="1" applyBorder="1" applyAlignment="1" applyProtection="1">
      <alignment horizontal="center" vertical="center" wrapText="1"/>
      <protection locked="0"/>
    </xf>
    <xf numFmtId="0" fontId="14" fillId="0" borderId="9" xfId="0" applyFont="1" applyBorder="1" applyAlignment="1" applyProtection="1">
      <alignment horizontal="center" vertical="center" wrapText="1"/>
      <protection locked="0"/>
    </xf>
    <xf numFmtId="165" fontId="6" fillId="0" borderId="11" xfId="2" applyNumberFormat="1" applyFont="1" applyFill="1" applyBorder="1" applyAlignment="1" applyProtection="1">
      <alignment horizontal="center" vertical="center" wrapText="1"/>
      <protection locked="0"/>
    </xf>
    <xf numFmtId="0" fontId="7" fillId="0" borderId="6" xfId="0" applyFont="1" applyBorder="1" applyAlignment="1" applyProtection="1">
      <alignment horizontal="left" vertical="center"/>
      <protection locked="0"/>
    </xf>
    <xf numFmtId="0" fontId="7" fillId="0" borderId="6" xfId="0" applyFont="1" applyBorder="1" applyAlignment="1" applyProtection="1">
      <alignment horizontal="center" vertical="center" wrapText="1"/>
      <protection locked="0"/>
    </xf>
    <xf numFmtId="0" fontId="20" fillId="0" borderId="6" xfId="1" applyFont="1" applyFill="1" applyBorder="1" applyAlignment="1" applyProtection="1">
      <alignment horizontal="center" vertical="center" wrapText="1"/>
      <protection locked="0"/>
    </xf>
    <xf numFmtId="0" fontId="7" fillId="0" borderId="1" xfId="0" applyFont="1" applyBorder="1" applyAlignment="1" applyProtection="1">
      <alignment horizontal="left" vertical="center"/>
      <protection locked="0"/>
    </xf>
    <xf numFmtId="0" fontId="20" fillId="0" borderId="1" xfId="1" applyFont="1" applyFill="1" applyBorder="1" applyAlignment="1" applyProtection="1">
      <alignment horizontal="center" vertical="center" wrapText="1"/>
      <protection locked="0"/>
    </xf>
    <xf numFmtId="0" fontId="18" fillId="0" borderId="1" xfId="1" applyFont="1" applyFill="1" applyBorder="1" applyAlignment="1" applyProtection="1">
      <alignment horizontal="center" vertical="center" wrapText="1"/>
      <protection locked="0"/>
    </xf>
    <xf numFmtId="0" fontId="6" fillId="0" borderId="1" xfId="0" applyFont="1" applyBorder="1" applyAlignment="1" applyProtection="1">
      <alignment horizontal="left" vertical="center"/>
      <protection locked="0"/>
    </xf>
    <xf numFmtId="0" fontId="23" fillId="0" borderId="1" xfId="0" applyFont="1" applyBorder="1" applyAlignment="1" applyProtection="1">
      <alignment horizontal="left" vertical="center"/>
      <protection locked="0"/>
    </xf>
    <xf numFmtId="0" fontId="23" fillId="0" borderId="1" xfId="0" applyFont="1" applyBorder="1" applyAlignment="1" applyProtection="1">
      <alignment horizontal="center" vertical="center"/>
      <protection locked="0"/>
    </xf>
    <xf numFmtId="0" fontId="7" fillId="0" borderId="11" xfId="0" applyFont="1" applyBorder="1" applyAlignment="1" applyProtection="1">
      <alignment horizontal="left" vertical="center"/>
      <protection locked="0"/>
    </xf>
    <xf numFmtId="0" fontId="7" fillId="0" borderId="11" xfId="0" applyFont="1" applyBorder="1" applyAlignment="1" applyProtection="1">
      <alignment horizontal="center" vertical="center"/>
      <protection locked="0"/>
    </xf>
    <xf numFmtId="0" fontId="7" fillId="0" borderId="11" xfId="0" applyFont="1" applyBorder="1" applyAlignment="1" applyProtection="1">
      <alignment horizontal="center" vertical="center" wrapText="1"/>
      <protection locked="0"/>
    </xf>
    <xf numFmtId="0" fontId="19" fillId="0" borderId="11" xfId="1" applyFont="1" applyFill="1" applyBorder="1" applyAlignment="1" applyProtection="1">
      <alignment horizontal="center" vertical="center"/>
      <protection locked="0"/>
    </xf>
    <xf numFmtId="165" fontId="7" fillId="0" borderId="11" xfId="0" applyNumberFormat="1" applyFont="1" applyBorder="1" applyAlignment="1" applyProtection="1">
      <alignment horizontal="center" vertical="center"/>
      <protection locked="0"/>
    </xf>
    <xf numFmtId="165" fontId="7" fillId="0" borderId="6" xfId="0" applyNumberFormat="1" applyFont="1" applyBorder="1" applyAlignment="1" applyProtection="1">
      <alignment horizontal="center" vertical="center" wrapText="1"/>
      <protection locked="0"/>
    </xf>
    <xf numFmtId="165" fontId="7" fillId="0" borderId="1" xfId="0" applyNumberFormat="1" applyFont="1" applyBorder="1" applyAlignment="1" applyProtection="1">
      <alignment horizontal="center" vertical="center" wrapText="1"/>
      <protection locked="0"/>
    </xf>
    <xf numFmtId="165" fontId="6" fillId="0" borderId="1" xfId="0" applyNumberFormat="1" applyFont="1" applyBorder="1" applyAlignment="1" applyProtection="1">
      <alignment horizontal="center" vertical="center" wrapText="1"/>
      <protection locked="0"/>
    </xf>
    <xf numFmtId="165" fontId="7" fillId="0" borderId="11" xfId="0" applyNumberFormat="1" applyFont="1" applyBorder="1" applyAlignment="1" applyProtection="1">
      <alignment horizontal="center" vertical="center" wrapText="1"/>
      <protection locked="0"/>
    </xf>
    <xf numFmtId="3" fontId="7" fillId="0" borderId="6" xfId="2" applyNumberFormat="1" applyFont="1" applyFill="1" applyBorder="1" applyAlignment="1" applyProtection="1">
      <alignment horizontal="center" vertical="center" wrapText="1"/>
      <protection locked="0"/>
    </xf>
    <xf numFmtId="166" fontId="7" fillId="0" borderId="6" xfId="2" applyNumberFormat="1" applyFont="1" applyFill="1" applyBorder="1" applyAlignment="1" applyProtection="1">
      <alignment horizontal="center" vertical="center" wrapText="1"/>
      <protection locked="0"/>
    </xf>
    <xf numFmtId="1" fontId="7" fillId="0" borderId="6" xfId="2" applyNumberFormat="1" applyFont="1" applyFill="1" applyBorder="1" applyAlignment="1" applyProtection="1">
      <alignment horizontal="center" vertical="center" wrapText="1"/>
      <protection locked="0"/>
    </xf>
    <xf numFmtId="165" fontId="7" fillId="0" borderId="7" xfId="0" applyNumberFormat="1" applyFont="1" applyBorder="1" applyAlignment="1" applyProtection="1">
      <alignment horizontal="center" vertical="center" wrapText="1"/>
      <protection locked="0"/>
    </xf>
    <xf numFmtId="3" fontId="7" fillId="0" borderId="1" xfId="2" applyNumberFormat="1" applyFont="1" applyFill="1" applyBorder="1" applyAlignment="1" applyProtection="1">
      <alignment horizontal="center" vertical="center" wrapText="1"/>
      <protection locked="0"/>
    </xf>
    <xf numFmtId="1" fontId="7" fillId="0" borderId="1" xfId="2" applyNumberFormat="1" applyFont="1" applyFill="1" applyBorder="1" applyAlignment="1" applyProtection="1">
      <alignment horizontal="center" vertical="center" wrapText="1"/>
      <protection locked="0"/>
    </xf>
    <xf numFmtId="165" fontId="7" fillId="0" borderId="9" xfId="0" applyNumberFormat="1" applyFont="1" applyBorder="1" applyAlignment="1" applyProtection="1">
      <alignment horizontal="center" vertical="center" wrapText="1"/>
      <protection locked="0"/>
    </xf>
    <xf numFmtId="165" fontId="6" fillId="0" borderId="9" xfId="0" applyNumberFormat="1" applyFont="1" applyBorder="1" applyAlignment="1" applyProtection="1">
      <alignment horizontal="center" vertical="center" wrapText="1"/>
      <protection locked="0"/>
    </xf>
    <xf numFmtId="165" fontId="7" fillId="0" borderId="1" xfId="2" applyNumberFormat="1" applyFont="1" applyFill="1" applyBorder="1" applyAlignment="1" applyProtection="1">
      <alignment horizontal="center" vertical="center" wrapText="1"/>
      <protection locked="0"/>
    </xf>
    <xf numFmtId="1" fontId="6" fillId="0" borderId="1" xfId="2" applyNumberFormat="1" applyFont="1" applyFill="1" applyBorder="1" applyAlignment="1" applyProtection="1">
      <alignment horizontal="center" vertical="center" wrapText="1"/>
      <protection locked="0"/>
    </xf>
    <xf numFmtId="165" fontId="6" fillId="0" borderId="9" xfId="0" applyNumberFormat="1" applyFont="1" applyBorder="1" applyAlignment="1" applyProtection="1">
      <alignment horizontal="center" vertical="center"/>
      <protection locked="0"/>
    </xf>
    <xf numFmtId="1" fontId="6" fillId="0" borderId="1" xfId="2" applyNumberFormat="1" applyFont="1" applyFill="1" applyBorder="1" applyAlignment="1" applyProtection="1">
      <alignment horizontal="center" vertical="center"/>
      <protection locked="0"/>
    </xf>
    <xf numFmtId="1" fontId="7" fillId="0" borderId="1" xfId="2" applyNumberFormat="1" applyFont="1" applyFill="1" applyBorder="1" applyAlignment="1" applyProtection="1">
      <alignment horizontal="center" vertical="center"/>
      <protection locked="0"/>
    </xf>
    <xf numFmtId="1" fontId="7" fillId="0" borderId="1" xfId="0" applyNumberFormat="1" applyFont="1" applyBorder="1" applyAlignment="1" applyProtection="1">
      <alignment horizontal="center" vertical="center" wrapText="1"/>
      <protection locked="0"/>
    </xf>
    <xf numFmtId="3" fontId="23" fillId="0" borderId="1" xfId="2" applyNumberFormat="1" applyFont="1" applyFill="1" applyBorder="1" applyAlignment="1" applyProtection="1">
      <alignment horizontal="center" vertical="center"/>
      <protection locked="0"/>
    </xf>
    <xf numFmtId="166" fontId="23" fillId="0" borderId="1" xfId="2" applyNumberFormat="1" applyFont="1" applyFill="1" applyBorder="1" applyAlignment="1" applyProtection="1">
      <alignment horizontal="center" vertical="center"/>
      <protection locked="0"/>
    </xf>
    <xf numFmtId="1" fontId="23" fillId="0" borderId="1" xfId="2" applyNumberFormat="1" applyFont="1" applyFill="1" applyBorder="1" applyAlignment="1" applyProtection="1">
      <alignment horizontal="center" vertical="center"/>
      <protection locked="0"/>
    </xf>
    <xf numFmtId="165" fontId="23" fillId="0" borderId="1" xfId="2" applyNumberFormat="1" applyFont="1" applyFill="1" applyBorder="1" applyAlignment="1" applyProtection="1">
      <alignment horizontal="center" vertical="center"/>
      <protection locked="0"/>
    </xf>
    <xf numFmtId="165" fontId="6" fillId="0" borderId="9" xfId="0" applyNumberFormat="1" applyFont="1" applyBorder="1" applyProtection="1">
      <protection locked="0"/>
    </xf>
    <xf numFmtId="3" fontId="7" fillId="0" borderId="11" xfId="2" applyNumberFormat="1" applyFont="1" applyFill="1" applyBorder="1" applyAlignment="1" applyProtection="1">
      <alignment horizontal="center" vertical="center"/>
      <protection locked="0"/>
    </xf>
    <xf numFmtId="166" fontId="7" fillId="0" borderId="11" xfId="2" applyNumberFormat="1" applyFont="1" applyFill="1" applyBorder="1" applyAlignment="1" applyProtection="1">
      <alignment horizontal="center" vertical="center"/>
      <protection locked="0"/>
    </xf>
    <xf numFmtId="1" fontId="7" fillId="0" borderId="11" xfId="2" applyNumberFormat="1" applyFont="1" applyFill="1" applyBorder="1" applyAlignment="1" applyProtection="1">
      <alignment horizontal="center" vertical="center"/>
      <protection locked="0"/>
    </xf>
    <xf numFmtId="165" fontId="7" fillId="0" borderId="11" xfId="2" applyNumberFormat="1" applyFont="1" applyFill="1" applyBorder="1" applyAlignment="1" applyProtection="1">
      <alignment horizontal="center" vertical="center"/>
      <protection locked="0"/>
    </xf>
    <xf numFmtId="3" fontId="7" fillId="0" borderId="11" xfId="0" applyNumberFormat="1" applyFont="1" applyBorder="1" applyAlignment="1" applyProtection="1">
      <alignment horizontal="center" vertical="center"/>
      <protection locked="0"/>
    </xf>
    <xf numFmtId="165" fontId="6" fillId="0" borderId="12" xfId="0" applyNumberFormat="1" applyFont="1" applyBorder="1" applyAlignment="1" applyProtection="1">
      <alignment horizontal="center" vertical="center"/>
      <protection locked="0"/>
    </xf>
    <xf numFmtId="0" fontId="6" fillId="0" borderId="11" xfId="0" applyFont="1" applyBorder="1" applyAlignment="1" applyProtection="1">
      <alignment horizontal="center" vertical="center"/>
      <protection locked="0"/>
    </xf>
    <xf numFmtId="165" fontId="6" fillId="0" borderId="6" xfId="2" applyNumberFormat="1" applyFont="1" applyFill="1" applyBorder="1" applyAlignment="1" applyProtection="1">
      <alignment horizontal="center" vertical="center"/>
      <protection locked="0"/>
    </xf>
    <xf numFmtId="1" fontId="6" fillId="0" borderId="6" xfId="2" applyNumberFormat="1" applyFont="1" applyFill="1" applyBorder="1" applyAlignment="1" applyProtection="1">
      <alignment horizontal="center" vertical="center" wrapText="1"/>
      <protection locked="0"/>
    </xf>
    <xf numFmtId="1" fontId="6" fillId="0" borderId="6" xfId="0" applyNumberFormat="1" applyFont="1" applyBorder="1" applyAlignment="1" applyProtection="1">
      <alignment horizontal="center" vertical="center"/>
      <protection locked="0"/>
    </xf>
    <xf numFmtId="1" fontId="6" fillId="0" borderId="7" xfId="0" applyNumberFormat="1" applyFont="1" applyBorder="1" applyAlignment="1" applyProtection="1">
      <alignment horizontal="center" vertical="center"/>
      <protection locked="0"/>
    </xf>
    <xf numFmtId="1" fontId="6" fillId="0" borderId="1" xfId="0" applyNumberFormat="1" applyFont="1" applyBorder="1" applyAlignment="1" applyProtection="1">
      <alignment horizontal="center" vertical="center" wrapText="1"/>
      <protection locked="0"/>
    </xf>
    <xf numFmtId="1" fontId="6" fillId="0" borderId="9" xfId="0" applyNumberFormat="1" applyFont="1" applyBorder="1" applyAlignment="1" applyProtection="1">
      <alignment horizontal="center" vertical="center" wrapText="1"/>
      <protection locked="0"/>
    </xf>
    <xf numFmtId="1" fontId="6" fillId="0" borderId="1" xfId="0" applyNumberFormat="1" applyFont="1" applyBorder="1" applyAlignment="1" applyProtection="1">
      <alignment horizontal="center" vertical="center"/>
      <protection locked="0"/>
    </xf>
    <xf numFmtId="1" fontId="6" fillId="0" borderId="9" xfId="0" applyNumberFormat="1" applyFont="1" applyBorder="1" applyAlignment="1" applyProtection="1">
      <alignment horizontal="center" vertical="center"/>
      <protection locked="0"/>
    </xf>
    <xf numFmtId="0" fontId="14" fillId="0" borderId="9" xfId="0" applyFont="1" applyBorder="1" applyAlignment="1" applyProtection="1">
      <alignment horizontal="center" vertical="center"/>
      <protection locked="0"/>
    </xf>
    <xf numFmtId="0" fontId="15" fillId="0" borderId="9" xfId="0" applyFont="1" applyBorder="1" applyAlignment="1" applyProtection="1">
      <alignment horizontal="center" vertical="center"/>
      <protection locked="0"/>
    </xf>
    <xf numFmtId="0" fontId="28" fillId="0" borderId="9" xfId="0" applyFont="1" applyBorder="1" applyAlignment="1" applyProtection="1">
      <alignment horizontal="center" vertical="center"/>
      <protection locked="0"/>
    </xf>
    <xf numFmtId="1" fontId="7" fillId="0" borderId="9" xfId="0" applyNumberFormat="1" applyFont="1" applyBorder="1" applyAlignment="1" applyProtection="1">
      <alignment horizontal="center" vertical="center" wrapText="1"/>
      <protection locked="0"/>
    </xf>
    <xf numFmtId="3" fontId="6" fillId="0" borderId="11" xfId="2" applyNumberFormat="1" applyFont="1" applyFill="1" applyBorder="1" applyAlignment="1" applyProtection="1">
      <alignment horizontal="center" vertical="center"/>
      <protection locked="0"/>
    </xf>
    <xf numFmtId="165" fontId="6" fillId="0" borderId="11" xfId="2" applyNumberFormat="1" applyFont="1" applyFill="1" applyBorder="1" applyAlignment="1" applyProtection="1">
      <alignment horizontal="center" vertical="center"/>
      <protection locked="0"/>
    </xf>
    <xf numFmtId="1" fontId="6" fillId="0" borderId="11" xfId="2" applyNumberFormat="1" applyFont="1" applyFill="1" applyBorder="1" applyAlignment="1" applyProtection="1">
      <alignment horizontal="center" vertical="center" wrapText="1"/>
      <protection locked="0"/>
    </xf>
    <xf numFmtId="1" fontId="6" fillId="0" borderId="11" xfId="0" applyNumberFormat="1" applyFont="1" applyBorder="1" applyAlignment="1" applyProtection="1">
      <alignment horizontal="center" vertical="center" wrapText="1"/>
      <protection locked="0"/>
    </xf>
    <xf numFmtId="1" fontId="6" fillId="0" borderId="12" xfId="0" applyNumberFormat="1" applyFont="1" applyBorder="1" applyAlignment="1" applyProtection="1">
      <alignment horizontal="center" vertical="center"/>
      <protection locked="0"/>
    </xf>
    <xf numFmtId="0" fontId="0" fillId="0" borderId="6" xfId="1" applyFont="1" applyFill="1" applyBorder="1" applyAlignment="1" applyProtection="1">
      <alignment horizontal="center" vertical="center"/>
      <protection locked="0"/>
    </xf>
    <xf numFmtId="0" fontId="4" fillId="0" borderId="1" xfId="1" applyFill="1" applyBorder="1" applyAlignment="1" applyProtection="1">
      <alignment horizontal="center" vertical="center"/>
      <protection locked="0"/>
    </xf>
    <xf numFmtId="0" fontId="10" fillId="0" borderId="1" xfId="1" applyFont="1" applyFill="1" applyBorder="1" applyAlignment="1" applyProtection="1">
      <alignment horizontal="center" vertical="center"/>
      <protection locked="0"/>
    </xf>
    <xf numFmtId="1" fontId="6" fillId="0" borderId="6" xfId="2" applyNumberFormat="1" applyFont="1" applyFill="1" applyBorder="1" applyAlignment="1" applyProtection="1">
      <alignment horizontal="center" vertical="center"/>
      <protection locked="0"/>
    </xf>
    <xf numFmtId="1" fontId="6" fillId="0" borderId="11" xfId="2" applyNumberFormat="1" applyFont="1" applyFill="1" applyBorder="1" applyAlignment="1" applyProtection="1">
      <alignment horizontal="center" vertical="center"/>
      <protection locked="0"/>
    </xf>
    <xf numFmtId="0" fontId="6" fillId="6" borderId="8" xfId="0" applyFont="1" applyFill="1" applyBorder="1" applyAlignment="1">
      <alignment horizontal="center" vertical="center"/>
    </xf>
    <xf numFmtId="0" fontId="17" fillId="6" borderId="1" xfId="6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 applyProtection="1">
      <alignment horizontal="center" vertical="center"/>
      <protection locked="0"/>
    </xf>
    <xf numFmtId="0" fontId="6" fillId="6" borderId="1" xfId="0" applyFont="1" applyFill="1" applyBorder="1" applyAlignment="1" applyProtection="1">
      <alignment horizontal="center" vertical="center" wrapText="1"/>
      <protection locked="0"/>
    </xf>
    <xf numFmtId="165" fontId="6" fillId="6" borderId="1" xfId="0" applyNumberFormat="1" applyFont="1" applyFill="1" applyBorder="1" applyAlignment="1">
      <alignment horizontal="center" vertical="center"/>
    </xf>
    <xf numFmtId="165" fontId="6" fillId="6" borderId="1" xfId="0" applyNumberFormat="1" applyFont="1" applyFill="1" applyBorder="1" applyAlignment="1" applyProtection="1">
      <alignment horizontal="center" vertical="center"/>
      <protection locked="0"/>
    </xf>
    <xf numFmtId="1" fontId="6" fillId="6" borderId="1" xfId="0" applyNumberFormat="1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 wrapText="1"/>
    </xf>
    <xf numFmtId="3" fontId="6" fillId="6" borderId="1" xfId="2" applyNumberFormat="1" applyFont="1" applyFill="1" applyBorder="1" applyAlignment="1" applyProtection="1">
      <alignment horizontal="center" vertical="center"/>
      <protection locked="0"/>
    </xf>
    <xf numFmtId="166" fontId="6" fillId="6" borderId="1" xfId="2" applyNumberFormat="1" applyFont="1" applyFill="1" applyBorder="1" applyAlignment="1" applyProtection="1">
      <alignment horizontal="center" vertical="center"/>
      <protection locked="0"/>
    </xf>
    <xf numFmtId="165" fontId="6" fillId="6" borderId="1" xfId="2" applyNumberFormat="1" applyFont="1" applyFill="1" applyBorder="1" applyAlignment="1" applyProtection="1">
      <alignment horizontal="center" vertical="center"/>
      <protection locked="0"/>
    </xf>
    <xf numFmtId="3" fontId="6" fillId="6" borderId="1" xfId="0" applyNumberFormat="1" applyFont="1" applyFill="1" applyBorder="1" applyAlignment="1" applyProtection="1">
      <alignment horizontal="center" vertical="center"/>
      <protection locked="0"/>
    </xf>
    <xf numFmtId="3" fontId="6" fillId="6" borderId="9" xfId="0" applyNumberFormat="1" applyFont="1" applyFill="1" applyBorder="1" applyAlignment="1" applyProtection="1">
      <alignment horizontal="center" vertical="center"/>
      <protection locked="0"/>
    </xf>
    <xf numFmtId="166" fontId="6" fillId="3" borderId="1" xfId="2" applyNumberFormat="1" applyFont="1" applyFill="1" applyBorder="1" applyAlignment="1">
      <alignment horizontal="center" vertical="center"/>
    </xf>
    <xf numFmtId="165" fontId="6" fillId="3" borderId="1" xfId="2" applyNumberFormat="1" applyFont="1" applyFill="1" applyBorder="1" applyAlignment="1">
      <alignment horizontal="center" vertical="center"/>
    </xf>
    <xf numFmtId="3" fontId="6" fillId="3" borderId="1" xfId="0" applyNumberFormat="1" applyFont="1" applyFill="1" applyBorder="1" applyAlignment="1">
      <alignment horizontal="center" vertical="center"/>
    </xf>
    <xf numFmtId="3" fontId="6" fillId="3" borderId="9" xfId="0" applyNumberFormat="1" applyFont="1" applyFill="1" applyBorder="1" applyAlignment="1">
      <alignment horizontal="center" vertical="center"/>
    </xf>
    <xf numFmtId="0" fontId="32" fillId="0" borderId="1" xfId="0" applyFont="1" applyBorder="1" applyAlignment="1">
      <alignment horizontal="center" vertical="center" wrapText="1"/>
    </xf>
    <xf numFmtId="0" fontId="17" fillId="3" borderId="1" xfId="6" applyFont="1" applyFill="1" applyBorder="1" applyAlignment="1">
      <alignment horizontal="center" vertical="center" wrapText="1"/>
    </xf>
    <xf numFmtId="0" fontId="6" fillId="3" borderId="1" xfId="0" applyFont="1" applyFill="1" applyBorder="1" applyAlignment="1" applyProtection="1">
      <alignment horizontal="center" vertical="center"/>
      <protection locked="0"/>
    </xf>
    <xf numFmtId="0" fontId="6" fillId="3" borderId="1" xfId="0" applyFont="1" applyFill="1" applyBorder="1" applyAlignment="1" applyProtection="1">
      <alignment horizontal="center" vertical="center" wrapText="1"/>
      <protection locked="0"/>
    </xf>
    <xf numFmtId="0" fontId="18" fillId="3" borderId="1" xfId="1" applyFont="1" applyFill="1" applyBorder="1" applyAlignment="1" applyProtection="1">
      <alignment horizontal="center" vertical="center"/>
      <protection locked="0"/>
    </xf>
    <xf numFmtId="165" fontId="6" fillId="3" borderId="1" xfId="0" applyNumberFormat="1" applyFont="1" applyFill="1" applyBorder="1" applyAlignment="1" applyProtection="1">
      <alignment horizontal="center" vertical="center"/>
      <protection locked="0"/>
    </xf>
    <xf numFmtId="3" fontId="6" fillId="3" borderId="1" xfId="2" applyNumberFormat="1" applyFont="1" applyFill="1" applyBorder="1" applyAlignment="1" applyProtection="1">
      <alignment horizontal="center" vertical="center"/>
      <protection locked="0"/>
    </xf>
    <xf numFmtId="166" fontId="6" fillId="3" borderId="1" xfId="2" applyNumberFormat="1" applyFont="1" applyFill="1" applyBorder="1" applyAlignment="1" applyProtection="1">
      <alignment horizontal="center" vertical="center"/>
      <protection locked="0"/>
    </xf>
    <xf numFmtId="3" fontId="6" fillId="3" borderId="1" xfId="0" applyNumberFormat="1" applyFont="1" applyFill="1" applyBorder="1" applyAlignment="1" applyProtection="1">
      <alignment horizontal="center" vertical="center"/>
      <protection locked="0"/>
    </xf>
    <xf numFmtId="3" fontId="6" fillId="3" borderId="9" xfId="0" applyNumberFormat="1" applyFont="1" applyFill="1" applyBorder="1" applyAlignment="1" applyProtection="1">
      <alignment horizontal="center" vertical="center"/>
      <protection locked="0"/>
    </xf>
    <xf numFmtId="0" fontId="0" fillId="3" borderId="0" xfId="0" applyFill="1"/>
    <xf numFmtId="49" fontId="6" fillId="6" borderId="8" xfId="0" applyNumberFormat="1" applyFont="1" applyFill="1" applyBorder="1" applyAlignment="1">
      <alignment horizontal="center" vertical="center"/>
    </xf>
    <xf numFmtId="0" fontId="17" fillId="0" borderId="11" xfId="6" applyFont="1" applyBorder="1" applyAlignment="1">
      <alignment horizontal="center" vertical="center" wrapText="1"/>
    </xf>
    <xf numFmtId="0" fontId="6" fillId="0" borderId="11" xfId="0" applyFont="1" applyBorder="1" applyAlignment="1" applyProtection="1">
      <alignment horizontal="center" vertical="center" wrapText="1"/>
      <protection locked="0"/>
    </xf>
    <xf numFmtId="166" fontId="6" fillId="0" borderId="11" xfId="2" applyNumberFormat="1" applyFont="1" applyFill="1" applyBorder="1" applyAlignment="1" applyProtection="1">
      <alignment horizontal="center" vertical="center"/>
      <protection locked="0"/>
    </xf>
    <xf numFmtId="3" fontId="6" fillId="0" borderId="11" xfId="0" applyNumberFormat="1" applyFont="1" applyBorder="1" applyAlignment="1" applyProtection="1">
      <alignment horizontal="center" vertical="center"/>
      <protection locked="0"/>
    </xf>
    <xf numFmtId="3" fontId="6" fillId="0" borderId="12" xfId="0" applyNumberFormat="1" applyFont="1" applyBorder="1" applyAlignment="1" applyProtection="1">
      <alignment horizontal="center" vertical="center"/>
      <protection locked="0"/>
    </xf>
    <xf numFmtId="49" fontId="6" fillId="3" borderId="8" xfId="0" applyNumberFormat="1" applyFont="1" applyFill="1" applyBorder="1" applyAlignment="1">
      <alignment horizontal="center" vertical="center"/>
    </xf>
    <xf numFmtId="165" fontId="6" fillId="3" borderId="1" xfId="2" applyNumberFormat="1" applyFont="1" applyFill="1" applyBorder="1" applyAlignment="1" applyProtection="1">
      <alignment horizontal="center" vertical="center"/>
      <protection locked="0"/>
    </xf>
    <xf numFmtId="1" fontId="6" fillId="3" borderId="1" xfId="2" applyNumberFormat="1" applyFont="1" applyFill="1" applyBorder="1" applyAlignment="1" applyProtection="1">
      <alignment horizontal="center" vertical="center" wrapText="1"/>
      <protection locked="0"/>
    </xf>
    <xf numFmtId="1" fontId="6" fillId="3" borderId="1" xfId="0" applyNumberFormat="1" applyFont="1" applyFill="1" applyBorder="1" applyAlignment="1" applyProtection="1">
      <alignment horizontal="center" vertical="center"/>
      <protection locked="0"/>
    </xf>
    <xf numFmtId="1" fontId="6" fillId="3" borderId="9" xfId="0" applyNumberFormat="1" applyFont="1" applyFill="1" applyBorder="1" applyAlignment="1" applyProtection="1">
      <alignment horizontal="center" vertical="center"/>
      <protection locked="0"/>
    </xf>
    <xf numFmtId="0" fontId="15" fillId="6" borderId="1" xfId="0" applyFont="1" applyFill="1" applyBorder="1" applyAlignment="1">
      <alignment horizontal="center" vertical="center" wrapText="1"/>
    </xf>
    <xf numFmtId="0" fontId="21" fillId="6" borderId="1" xfId="5" applyFont="1" applyFill="1" applyBorder="1" applyAlignment="1">
      <alignment horizontal="center" vertical="center" wrapText="1"/>
    </xf>
    <xf numFmtId="0" fontId="15" fillId="6" borderId="1" xfId="0" applyFont="1" applyFill="1" applyBorder="1" applyAlignment="1" applyProtection="1">
      <alignment horizontal="left" vertical="center"/>
      <protection locked="0"/>
    </xf>
    <xf numFmtId="0" fontId="15" fillId="6" borderId="1" xfId="0" applyFont="1" applyFill="1" applyBorder="1" applyAlignment="1" applyProtection="1">
      <alignment horizontal="center" vertical="center" wrapText="1"/>
      <protection locked="0"/>
    </xf>
    <xf numFmtId="0" fontId="14" fillId="6" borderId="1" xfId="0" applyFont="1" applyFill="1" applyBorder="1" applyAlignment="1" applyProtection="1">
      <alignment horizontal="center" vertical="center" wrapText="1"/>
      <protection locked="0"/>
    </xf>
    <xf numFmtId="165" fontId="15" fillId="6" borderId="1" xfId="0" applyNumberFormat="1" applyFont="1" applyFill="1" applyBorder="1" applyAlignment="1">
      <alignment horizontal="center" vertical="center" wrapText="1"/>
    </xf>
    <xf numFmtId="165" fontId="15" fillId="6" borderId="1" xfId="0" applyNumberFormat="1" applyFont="1" applyFill="1" applyBorder="1" applyAlignment="1" applyProtection="1">
      <alignment horizontal="center" vertical="center" wrapText="1"/>
      <protection locked="0"/>
    </xf>
    <xf numFmtId="0" fontId="22" fillId="6" borderId="1" xfId="0" applyFont="1" applyFill="1" applyBorder="1" applyAlignment="1">
      <alignment horizontal="center" vertical="center"/>
    </xf>
    <xf numFmtId="1" fontId="14" fillId="6" borderId="1" xfId="0" applyNumberFormat="1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 wrapText="1"/>
    </xf>
    <xf numFmtId="3" fontId="15" fillId="6" borderId="1" xfId="2" applyNumberFormat="1" applyFont="1" applyFill="1" applyBorder="1" applyAlignment="1" applyProtection="1">
      <alignment horizontal="center" vertical="center" wrapText="1"/>
      <protection locked="0"/>
    </xf>
    <xf numFmtId="166" fontId="15" fillId="6" borderId="1" xfId="2" applyNumberFormat="1" applyFont="1" applyFill="1" applyBorder="1" applyAlignment="1" applyProtection="1">
      <alignment horizontal="center" vertical="center" wrapText="1"/>
      <protection locked="0"/>
    </xf>
    <xf numFmtId="1" fontId="15" fillId="6" borderId="1" xfId="2" applyNumberFormat="1" applyFont="1" applyFill="1" applyBorder="1" applyAlignment="1" applyProtection="1">
      <alignment horizontal="center" vertical="center" wrapText="1"/>
      <protection locked="0"/>
    </xf>
    <xf numFmtId="165" fontId="15" fillId="6" borderId="1" xfId="2" applyNumberFormat="1" applyFont="1" applyFill="1" applyBorder="1" applyAlignment="1" applyProtection="1">
      <alignment horizontal="center" vertical="center" wrapText="1"/>
      <protection locked="0"/>
    </xf>
    <xf numFmtId="165" fontId="14" fillId="6" borderId="9" xfId="0" applyNumberFormat="1" applyFont="1" applyFill="1" applyBorder="1" applyAlignment="1" applyProtection="1">
      <alignment horizontal="center" vertical="center" wrapText="1"/>
      <protection locked="0"/>
    </xf>
    <xf numFmtId="0" fontId="18" fillId="0" borderId="11" xfId="1" applyFont="1" applyFill="1" applyBorder="1" applyAlignment="1" applyProtection="1">
      <alignment horizontal="center" vertical="center" wrapText="1"/>
      <protection locked="0"/>
    </xf>
    <xf numFmtId="3" fontId="6" fillId="0" borderId="11" xfId="2" applyNumberFormat="1" applyFont="1" applyFill="1" applyBorder="1" applyAlignment="1" applyProtection="1">
      <alignment horizontal="center" vertical="center" wrapText="1"/>
      <protection locked="0"/>
    </xf>
    <xf numFmtId="166" fontId="6" fillId="0" borderId="11" xfId="2" applyNumberFormat="1" applyFont="1" applyFill="1" applyBorder="1" applyAlignment="1" applyProtection="1">
      <alignment horizontal="center" vertical="center" wrapText="1"/>
      <protection locked="0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0" xfId="0" applyFont="1" applyFill="1" applyBorder="1" applyAlignment="1" applyProtection="1">
      <alignment horizontal="center" vertical="center"/>
      <protection locked="0"/>
    </xf>
    <xf numFmtId="165" fontId="3" fillId="2" borderId="20" xfId="0" applyNumberFormat="1" applyFont="1" applyFill="1" applyBorder="1" applyAlignment="1">
      <alignment horizontal="center" vertical="center"/>
    </xf>
    <xf numFmtId="165" fontId="3" fillId="2" borderId="20" xfId="0" applyNumberFormat="1" applyFont="1" applyFill="1" applyBorder="1" applyAlignment="1" applyProtection="1">
      <alignment horizontal="center" vertical="center"/>
      <protection locked="0"/>
    </xf>
    <xf numFmtId="0" fontId="3" fillId="2" borderId="20" xfId="0" applyFont="1" applyFill="1" applyBorder="1" applyAlignment="1">
      <alignment horizontal="center" vertical="center" wrapText="1"/>
    </xf>
    <xf numFmtId="1" fontId="3" fillId="2" borderId="20" xfId="0" applyNumberFormat="1" applyFont="1" applyFill="1" applyBorder="1" applyAlignment="1">
      <alignment horizontal="center" vertical="center"/>
    </xf>
    <xf numFmtId="1" fontId="3" fillId="2" borderId="20" xfId="0" applyNumberFormat="1" applyFont="1" applyFill="1" applyBorder="1" applyAlignment="1" applyProtection="1">
      <alignment horizontal="center" vertical="center"/>
      <protection locked="0"/>
    </xf>
    <xf numFmtId="165" fontId="3" fillId="2" borderId="21" xfId="0" applyNumberFormat="1" applyFont="1" applyFill="1" applyBorder="1" applyAlignment="1" applyProtection="1">
      <alignment horizontal="center" vertical="center"/>
      <protection locked="0"/>
    </xf>
    <xf numFmtId="0" fontId="32" fillId="0" borderId="8" xfId="0" applyFont="1" applyBorder="1" applyAlignment="1">
      <alignment horizontal="center" vertical="center"/>
    </xf>
    <xf numFmtId="0" fontId="33" fillId="0" borderId="1" xfId="6" applyFont="1" applyBorder="1" applyAlignment="1">
      <alignment horizontal="center" vertical="center" wrapText="1"/>
    </xf>
    <xf numFmtId="0" fontId="32" fillId="0" borderId="1" xfId="0" applyFont="1" applyBorder="1" applyAlignment="1">
      <alignment horizontal="center" vertical="center"/>
    </xf>
    <xf numFmtId="0" fontId="32" fillId="0" borderId="1" xfId="0" applyFont="1" applyBorder="1" applyAlignment="1" applyProtection="1">
      <alignment horizontal="center" vertical="center"/>
      <protection locked="0"/>
    </xf>
    <xf numFmtId="0" fontId="32" fillId="0" borderId="1" xfId="0" applyFont="1" applyBorder="1" applyAlignment="1" applyProtection="1">
      <alignment horizontal="center" vertical="center" wrapText="1"/>
      <protection locked="0"/>
    </xf>
    <xf numFmtId="165" fontId="32" fillId="0" borderId="1" xfId="0" applyNumberFormat="1" applyFont="1" applyBorder="1" applyAlignment="1">
      <alignment horizontal="center" vertical="center"/>
    </xf>
    <xf numFmtId="165" fontId="32" fillId="0" borderId="1" xfId="0" applyNumberFormat="1" applyFont="1" applyBorder="1" applyAlignment="1" applyProtection="1">
      <alignment horizontal="center" vertical="center"/>
      <protection locked="0"/>
    </xf>
    <xf numFmtId="1" fontId="32" fillId="0" borderId="1" xfId="0" applyNumberFormat="1" applyFont="1" applyBorder="1" applyAlignment="1">
      <alignment horizontal="center" vertical="center"/>
    </xf>
    <xf numFmtId="3" fontId="32" fillId="0" borderId="1" xfId="2" applyNumberFormat="1" applyFont="1" applyBorder="1" applyAlignment="1" applyProtection="1">
      <alignment horizontal="center" vertical="center"/>
      <protection locked="0"/>
    </xf>
    <xf numFmtId="166" fontId="32" fillId="0" borderId="1" xfId="2" applyNumberFormat="1" applyFont="1" applyBorder="1" applyAlignment="1" applyProtection="1">
      <alignment horizontal="center" vertical="center"/>
      <protection locked="0"/>
    </xf>
    <xf numFmtId="3" fontId="32" fillId="0" borderId="1" xfId="0" applyNumberFormat="1" applyFont="1" applyBorder="1" applyAlignment="1" applyProtection="1">
      <alignment horizontal="center" vertical="center"/>
      <protection locked="0"/>
    </xf>
    <xf numFmtId="3" fontId="32" fillId="0" borderId="9" xfId="0" applyNumberFormat="1" applyFont="1" applyBorder="1" applyAlignment="1" applyProtection="1">
      <alignment horizontal="center" vertical="center"/>
      <protection locked="0"/>
    </xf>
    <xf numFmtId="0" fontId="6" fillId="7" borderId="5" xfId="0" applyFont="1" applyFill="1" applyBorder="1" applyAlignment="1">
      <alignment horizontal="center" vertical="center"/>
    </xf>
    <xf numFmtId="0" fontId="6" fillId="7" borderId="6" xfId="0" applyFont="1" applyFill="1" applyBorder="1" applyAlignment="1">
      <alignment horizontal="center" vertical="center" wrapText="1"/>
    </xf>
    <xf numFmtId="0" fontId="6" fillId="7" borderId="6" xfId="0" applyFont="1" applyFill="1" applyBorder="1" applyAlignment="1">
      <alignment horizontal="center" vertical="center"/>
    </xf>
    <xf numFmtId="0" fontId="17" fillId="7" borderId="6" xfId="3" applyFont="1" applyFill="1" applyBorder="1" applyAlignment="1">
      <alignment horizontal="center" vertical="center" wrapText="1"/>
    </xf>
    <xf numFmtId="0" fontId="6" fillId="9" borderId="6" xfId="0" applyFont="1" applyFill="1" applyBorder="1" applyAlignment="1">
      <alignment horizontal="center" vertical="center"/>
    </xf>
    <xf numFmtId="0" fontId="6" fillId="7" borderId="6" xfId="1" applyFont="1" applyFill="1" applyBorder="1" applyAlignment="1">
      <alignment horizontal="center" vertical="center"/>
    </xf>
    <xf numFmtId="165" fontId="6" fillId="9" borderId="6" xfId="0" applyNumberFormat="1" applyFont="1" applyFill="1" applyBorder="1" applyAlignment="1">
      <alignment horizontal="center" vertical="center"/>
    </xf>
    <xf numFmtId="1" fontId="6" fillId="7" borderId="6" xfId="0" applyNumberFormat="1" applyFont="1" applyFill="1" applyBorder="1" applyAlignment="1">
      <alignment horizontal="center" vertical="center"/>
    </xf>
    <xf numFmtId="3" fontId="6" fillId="7" borderId="6" xfId="2" applyNumberFormat="1" applyFont="1" applyFill="1" applyBorder="1" applyAlignment="1">
      <alignment horizontal="center" vertical="center"/>
    </xf>
    <xf numFmtId="1" fontId="6" fillId="7" borderId="6" xfId="2" applyNumberFormat="1" applyFont="1" applyFill="1" applyBorder="1" applyAlignment="1">
      <alignment horizontal="center" vertical="center" wrapText="1"/>
    </xf>
    <xf numFmtId="165" fontId="6" fillId="9" borderId="7" xfId="0" applyNumberFormat="1" applyFont="1" applyFill="1" applyBorder="1" applyAlignment="1">
      <alignment horizontal="center" vertical="center"/>
    </xf>
    <xf numFmtId="0" fontId="6" fillId="7" borderId="8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vertical="center"/>
    </xf>
    <xf numFmtId="0" fontId="17" fillId="7" borderId="1" xfId="3" applyFont="1" applyFill="1" applyBorder="1" applyAlignment="1">
      <alignment horizontal="center" vertical="center" wrapText="1"/>
    </xf>
    <xf numFmtId="0" fontId="18" fillId="7" borderId="1" xfId="1" applyFont="1" applyFill="1" applyBorder="1" applyAlignment="1">
      <alignment horizontal="center" vertical="center"/>
    </xf>
    <xf numFmtId="165" fontId="6" fillId="7" borderId="1" xfId="0" applyNumberFormat="1" applyFont="1" applyFill="1" applyBorder="1" applyAlignment="1">
      <alignment horizontal="center" vertical="center"/>
    </xf>
    <xf numFmtId="1" fontId="6" fillId="7" borderId="1" xfId="0" applyNumberFormat="1" applyFont="1" applyFill="1" applyBorder="1" applyAlignment="1">
      <alignment horizontal="center" vertical="center"/>
    </xf>
    <xf numFmtId="3" fontId="6" fillId="7" borderId="1" xfId="2" applyNumberFormat="1" applyFont="1" applyFill="1" applyBorder="1" applyAlignment="1">
      <alignment horizontal="center" vertical="center"/>
    </xf>
    <xf numFmtId="1" fontId="6" fillId="7" borderId="1" xfId="2" applyNumberFormat="1" applyFont="1" applyFill="1" applyBorder="1" applyAlignment="1">
      <alignment horizontal="center" vertical="center" wrapText="1"/>
    </xf>
    <xf numFmtId="165" fontId="6" fillId="7" borderId="9" xfId="0" applyNumberFormat="1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0" fontId="19" fillId="7" borderId="1" xfId="1" applyFont="1" applyFill="1" applyBorder="1" applyAlignment="1">
      <alignment horizontal="center" vertical="center"/>
    </xf>
    <xf numFmtId="165" fontId="6" fillId="9" borderId="1" xfId="0" applyNumberFormat="1" applyFont="1" applyFill="1" applyBorder="1" applyAlignment="1">
      <alignment horizontal="center" vertical="center"/>
    </xf>
    <xf numFmtId="3" fontId="6" fillId="9" borderId="1" xfId="2" applyNumberFormat="1" applyFont="1" applyFill="1" applyBorder="1" applyAlignment="1">
      <alignment horizontal="center" vertical="center"/>
    </xf>
    <xf numFmtId="165" fontId="6" fillId="9" borderId="9" xfId="0" applyNumberFormat="1" applyFont="1" applyFill="1" applyBorder="1" applyAlignment="1">
      <alignment horizontal="center" vertical="center"/>
    </xf>
    <xf numFmtId="0" fontId="6" fillId="7" borderId="10" xfId="0" applyFont="1" applyFill="1" applyBorder="1" applyAlignment="1">
      <alignment horizontal="center" vertical="center"/>
    </xf>
    <xf numFmtId="0" fontId="6" fillId="7" borderId="11" xfId="0" applyFont="1" applyFill="1" applyBorder="1" applyAlignment="1">
      <alignment horizontal="center" vertical="center" wrapText="1"/>
    </xf>
    <xf numFmtId="0" fontId="6" fillId="7" borderId="11" xfId="0" applyFont="1" applyFill="1" applyBorder="1" applyAlignment="1">
      <alignment horizontal="center" vertical="center"/>
    </xf>
    <xf numFmtId="0" fontId="17" fillId="7" borderId="11" xfId="3" applyFont="1" applyFill="1" applyBorder="1" applyAlignment="1">
      <alignment horizontal="center" vertical="center" wrapText="1"/>
    </xf>
    <xf numFmtId="0" fontId="18" fillId="7" borderId="11" xfId="1" applyFont="1" applyFill="1" applyBorder="1" applyAlignment="1">
      <alignment horizontal="center" vertical="center"/>
    </xf>
    <xf numFmtId="165" fontId="6" fillId="7" borderId="11" xfId="0" applyNumberFormat="1" applyFont="1" applyFill="1" applyBorder="1" applyAlignment="1">
      <alignment horizontal="center" vertical="center"/>
    </xf>
    <xf numFmtId="1" fontId="6" fillId="7" borderId="11" xfId="0" applyNumberFormat="1" applyFont="1" applyFill="1" applyBorder="1" applyAlignment="1">
      <alignment horizontal="center" vertical="center"/>
    </xf>
    <xf numFmtId="3" fontId="6" fillId="7" borderId="11" xfId="2" applyNumberFormat="1" applyFont="1" applyFill="1" applyBorder="1" applyAlignment="1">
      <alignment horizontal="center" vertical="center"/>
    </xf>
    <xf numFmtId="1" fontId="6" fillId="7" borderId="11" xfId="2" applyNumberFormat="1" applyFont="1" applyFill="1" applyBorder="1" applyAlignment="1">
      <alignment horizontal="center" vertical="center" wrapText="1"/>
    </xf>
    <xf numFmtId="165" fontId="6" fillId="7" borderId="12" xfId="0" applyNumberFormat="1" applyFont="1" applyFill="1" applyBorder="1" applyAlignment="1">
      <alignment horizontal="center" vertical="center"/>
    </xf>
    <xf numFmtId="165" fontId="6" fillId="3" borderId="1" xfId="2" applyNumberFormat="1" applyFont="1" applyFill="1" applyBorder="1" applyAlignment="1" applyProtection="1">
      <alignment horizontal="center" vertical="center" wrapText="1"/>
      <protection locked="0"/>
    </xf>
    <xf numFmtId="1" fontId="14" fillId="3" borderId="1" xfId="0" applyNumberFormat="1" applyFont="1" applyFill="1" applyBorder="1" applyAlignment="1" applyProtection="1">
      <alignment horizontal="center" vertical="center" wrapText="1"/>
      <protection locked="0"/>
    </xf>
    <xf numFmtId="1" fontId="14" fillId="3" borderId="9" xfId="0" applyNumberFormat="1" applyFont="1" applyFill="1" applyBorder="1" applyAlignment="1" applyProtection="1">
      <alignment horizontal="center" vertical="center" wrapText="1"/>
      <protection locked="0"/>
    </xf>
    <xf numFmtId="0" fontId="6" fillId="0" borderId="23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 wrapText="1"/>
    </xf>
    <xf numFmtId="165" fontId="6" fillId="0" borderId="23" xfId="0" applyNumberFormat="1" applyFont="1" applyBorder="1" applyAlignment="1">
      <alignment horizontal="center" vertical="center"/>
    </xf>
    <xf numFmtId="1" fontId="6" fillId="0" borderId="23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7" fillId="3" borderId="1" xfId="0" applyFont="1" applyFill="1" applyBorder="1" applyAlignment="1" applyProtection="1">
      <alignment horizontal="center" vertical="center"/>
      <protection locked="0"/>
    </xf>
    <xf numFmtId="165" fontId="7" fillId="3" borderId="1" xfId="0" applyNumberFormat="1" applyFont="1" applyFill="1" applyBorder="1" applyAlignment="1">
      <alignment horizontal="center" vertical="center"/>
    </xf>
    <xf numFmtId="165" fontId="35" fillId="0" borderId="1" xfId="2" applyNumberFormat="1" applyFont="1" applyFill="1" applyBorder="1" applyAlignment="1" applyProtection="1">
      <alignment horizontal="center" vertical="center" wrapText="1"/>
      <protection locked="0"/>
    </xf>
    <xf numFmtId="9" fontId="0" fillId="0" borderId="0" xfId="7" applyFont="1"/>
    <xf numFmtId="0" fontId="19" fillId="3" borderId="1" xfId="1" applyFont="1" applyFill="1" applyBorder="1" applyAlignment="1">
      <alignment horizontal="center" vertical="center"/>
    </xf>
    <xf numFmtId="0" fontId="0" fillId="0" borderId="27" xfId="0" applyBorder="1"/>
    <xf numFmtId="0" fontId="4" fillId="0" borderId="1" xfId="1" applyBorder="1" applyAlignment="1" applyProtection="1">
      <alignment horizontal="center" vertical="center"/>
      <protection locked="0"/>
    </xf>
    <xf numFmtId="0" fontId="11" fillId="0" borderId="1" xfId="5" applyFont="1" applyBorder="1" applyAlignment="1">
      <alignment horizontal="center" vertical="center" wrapText="1"/>
    </xf>
    <xf numFmtId="0" fontId="4" fillId="0" borderId="1" xfId="1" applyFill="1" applyBorder="1" applyAlignment="1" applyProtection="1">
      <alignment horizontal="center" vertical="center" wrapText="1"/>
      <protection locked="0"/>
    </xf>
    <xf numFmtId="0" fontId="36" fillId="0" borderId="1" xfId="0" applyFont="1" applyBorder="1" applyAlignment="1" applyProtection="1">
      <alignment horizontal="center" vertical="center"/>
      <protection locked="0"/>
    </xf>
    <xf numFmtId="1" fontId="6" fillId="3" borderId="1" xfId="0" applyNumberFormat="1" applyFont="1" applyFill="1" applyBorder="1" applyAlignment="1">
      <alignment vertical="center"/>
    </xf>
    <xf numFmtId="0" fontId="36" fillId="0" borderId="1" xfId="0" applyFont="1" applyBorder="1" applyAlignment="1">
      <alignment horizontal="center" vertical="center"/>
    </xf>
    <xf numFmtId="0" fontId="4" fillId="0" borderId="0" xfId="1" applyAlignment="1">
      <alignment horizontal="center" vertical="center"/>
    </xf>
    <xf numFmtId="0" fontId="0" fillId="8" borderId="29" xfId="0" applyFill="1" applyBorder="1"/>
    <xf numFmtId="0" fontId="6" fillId="8" borderId="23" xfId="0" applyFont="1" applyFill="1" applyBorder="1" applyAlignment="1">
      <alignment horizontal="center" vertical="center" wrapText="1"/>
    </xf>
    <xf numFmtId="0" fontId="6" fillId="8" borderId="23" xfId="0" applyFont="1" applyFill="1" applyBorder="1" applyAlignment="1">
      <alignment horizontal="center" vertical="center"/>
    </xf>
    <xf numFmtId="3" fontId="30" fillId="0" borderId="1" xfId="0" applyNumberFormat="1" applyFont="1" applyBorder="1" applyAlignment="1">
      <alignment horizontal="center" vertical="center"/>
    </xf>
    <xf numFmtId="1" fontId="3" fillId="2" borderId="28" xfId="0" applyNumberFormat="1" applyFont="1" applyFill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17" fillId="0" borderId="22" xfId="6" applyFont="1" applyBorder="1" applyAlignment="1">
      <alignment horizontal="center" vertical="center" wrapText="1"/>
    </xf>
    <xf numFmtId="0" fontId="6" fillId="0" borderId="22" xfId="0" applyFont="1" applyBorder="1" applyAlignment="1" applyProtection="1">
      <alignment horizontal="center" vertical="center"/>
      <protection locked="0"/>
    </xf>
    <xf numFmtId="0" fontId="6" fillId="0" borderId="22" xfId="0" applyFont="1" applyBorder="1" applyAlignment="1" applyProtection="1">
      <alignment horizontal="center" vertical="center" wrapText="1"/>
      <protection locked="0"/>
    </xf>
    <xf numFmtId="0" fontId="6" fillId="0" borderId="22" xfId="1" applyFont="1" applyFill="1" applyBorder="1" applyAlignment="1" applyProtection="1">
      <alignment horizontal="center" vertical="center"/>
      <protection locked="0"/>
    </xf>
    <xf numFmtId="165" fontId="6" fillId="0" borderId="22" xfId="0" applyNumberFormat="1" applyFont="1" applyBorder="1" applyAlignment="1">
      <alignment horizontal="center" vertical="center"/>
    </xf>
    <xf numFmtId="165" fontId="6" fillId="0" borderId="22" xfId="0" applyNumberFormat="1" applyFont="1" applyBorder="1" applyAlignment="1" applyProtection="1">
      <alignment horizontal="center" vertical="center"/>
      <protection locked="0"/>
    </xf>
    <xf numFmtId="1" fontId="6" fillId="0" borderId="22" xfId="0" applyNumberFormat="1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 wrapText="1"/>
    </xf>
    <xf numFmtId="3" fontId="6" fillId="0" borderId="22" xfId="2" applyNumberFormat="1" applyFont="1" applyFill="1" applyBorder="1" applyAlignment="1" applyProtection="1">
      <alignment horizontal="center" vertical="center"/>
      <protection locked="0"/>
    </xf>
    <xf numFmtId="166" fontId="6" fillId="0" borderId="22" xfId="2" applyNumberFormat="1" applyFont="1" applyFill="1" applyBorder="1" applyAlignment="1" applyProtection="1">
      <alignment horizontal="center" vertical="center"/>
      <protection locked="0"/>
    </xf>
    <xf numFmtId="165" fontId="6" fillId="0" borderId="22" xfId="2" applyNumberFormat="1" applyFont="1" applyFill="1" applyBorder="1" applyAlignment="1" applyProtection="1">
      <alignment horizontal="center" vertical="center"/>
      <protection locked="0"/>
    </xf>
    <xf numFmtId="3" fontId="6" fillId="0" borderId="22" xfId="0" applyNumberFormat="1" applyFont="1" applyBorder="1" applyAlignment="1" applyProtection="1">
      <alignment horizontal="center" vertical="center"/>
      <protection locked="0"/>
    </xf>
    <xf numFmtId="3" fontId="6" fillId="0" borderId="24" xfId="0" applyNumberFormat="1" applyFont="1" applyBorder="1" applyAlignment="1" applyProtection="1">
      <alignment horizontal="center" vertical="center"/>
      <protection locked="0"/>
    </xf>
    <xf numFmtId="0" fontId="6" fillId="0" borderId="25" xfId="0" applyFont="1" applyBorder="1" applyAlignment="1">
      <alignment horizontal="center" vertical="center"/>
    </xf>
    <xf numFmtId="0" fontId="17" fillId="0" borderId="23" xfId="6" applyFont="1" applyBorder="1" applyAlignment="1">
      <alignment horizontal="center" vertical="center" wrapText="1"/>
    </xf>
    <xf numFmtId="0" fontId="6" fillId="0" borderId="23" xfId="0" applyFont="1" applyBorder="1" applyAlignment="1" applyProtection="1">
      <alignment horizontal="center" vertical="center"/>
      <protection locked="0"/>
    </xf>
    <xf numFmtId="0" fontId="6" fillId="0" borderId="23" xfId="0" applyFont="1" applyBorder="1" applyAlignment="1" applyProtection="1">
      <alignment horizontal="center" vertical="center" wrapText="1"/>
      <protection locked="0"/>
    </xf>
    <xf numFmtId="0" fontId="18" fillId="0" borderId="23" xfId="1" applyFont="1" applyFill="1" applyBorder="1" applyAlignment="1" applyProtection="1">
      <alignment horizontal="center" vertical="center"/>
      <protection locked="0"/>
    </xf>
    <xf numFmtId="165" fontId="6" fillId="0" borderId="23" xfId="0" applyNumberFormat="1" applyFont="1" applyBorder="1" applyAlignment="1" applyProtection="1">
      <alignment horizontal="center" vertical="center"/>
      <protection locked="0"/>
    </xf>
    <xf numFmtId="3" fontId="6" fillId="0" borderId="23" xfId="2" applyNumberFormat="1" applyFont="1" applyFill="1" applyBorder="1" applyAlignment="1" applyProtection="1">
      <alignment horizontal="center" vertical="center"/>
      <protection locked="0"/>
    </xf>
    <xf numFmtId="166" fontId="6" fillId="0" borderId="23" xfId="2" applyNumberFormat="1" applyFont="1" applyFill="1" applyBorder="1" applyAlignment="1" applyProtection="1">
      <alignment horizontal="center" vertical="center"/>
      <protection locked="0"/>
    </xf>
    <xf numFmtId="165" fontId="6" fillId="0" borderId="23" xfId="2" applyNumberFormat="1" applyFont="1" applyFill="1" applyBorder="1" applyAlignment="1" applyProtection="1">
      <alignment horizontal="center" vertical="center"/>
      <protection locked="0"/>
    </xf>
    <xf numFmtId="3" fontId="6" fillId="0" borderId="32" xfId="0" applyNumberFormat="1" applyFont="1" applyBorder="1" applyAlignment="1" applyProtection="1">
      <alignment horizontal="center" vertical="center"/>
      <protection locked="0"/>
    </xf>
    <xf numFmtId="0" fontId="0" fillId="0" borderId="1" xfId="0" applyBorder="1"/>
    <xf numFmtId="49" fontId="6" fillId="0" borderId="1" xfId="0" applyNumberFormat="1" applyFont="1" applyBorder="1" applyAlignment="1">
      <alignment horizontal="center" vertical="center"/>
    </xf>
    <xf numFmtId="1" fontId="6" fillId="0" borderId="1" xfId="0" applyNumberFormat="1" applyFont="1" applyBorder="1" applyAlignment="1">
      <alignment horizontal="center" vertical="center" wrapText="1"/>
    </xf>
    <xf numFmtId="49" fontId="6" fillId="6" borderId="1" xfId="0" applyNumberFormat="1" applyFont="1" applyFill="1" applyBorder="1" applyAlignment="1">
      <alignment horizontal="center" vertical="center"/>
    </xf>
    <xf numFmtId="0" fontId="17" fillId="6" borderId="1" xfId="3" applyFont="1" applyFill="1" applyBorder="1" applyAlignment="1">
      <alignment horizontal="center" vertical="center" wrapText="1"/>
    </xf>
    <xf numFmtId="0" fontId="19" fillId="6" borderId="1" xfId="1" applyFont="1" applyFill="1" applyBorder="1" applyAlignment="1">
      <alignment horizontal="center" vertical="center"/>
    </xf>
    <xf numFmtId="3" fontId="6" fillId="6" borderId="1" xfId="2" applyNumberFormat="1" applyFont="1" applyFill="1" applyBorder="1" applyAlignment="1">
      <alignment horizontal="center" vertical="center"/>
    </xf>
    <xf numFmtId="49" fontId="6" fillId="3" borderId="1" xfId="0" applyNumberFormat="1" applyFont="1" applyFill="1" applyBorder="1" applyAlignment="1">
      <alignment horizontal="center" vertical="center"/>
    </xf>
    <xf numFmtId="3" fontId="6" fillId="0" borderId="1" xfId="0" applyNumberFormat="1" applyFont="1" applyBorder="1" applyAlignment="1">
      <alignment horizontal="center" vertical="center" wrapText="1"/>
    </xf>
    <xf numFmtId="3" fontId="29" fillId="0" borderId="1" xfId="0" applyNumberFormat="1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0" xfId="0" applyFont="1" applyAlignment="1" applyProtection="1">
      <alignment horizontal="center" vertical="center"/>
      <protection locked="0"/>
    </xf>
    <xf numFmtId="1" fontId="24" fillId="4" borderId="14" xfId="0" applyNumberFormat="1" applyFont="1" applyFill="1" applyBorder="1" applyAlignment="1">
      <alignment horizontal="center" vertical="center" wrapText="1"/>
    </xf>
    <xf numFmtId="1" fontId="24" fillId="4" borderId="15" xfId="0" applyNumberFormat="1" applyFont="1" applyFill="1" applyBorder="1" applyAlignment="1">
      <alignment horizontal="center" vertical="center" wrapText="1"/>
    </xf>
    <xf numFmtId="1" fontId="24" fillId="4" borderId="16" xfId="0" applyNumberFormat="1" applyFont="1" applyFill="1" applyBorder="1" applyAlignment="1">
      <alignment horizontal="center" vertical="center" wrapText="1"/>
    </xf>
    <xf numFmtId="1" fontId="26" fillId="4" borderId="14" xfId="0" applyNumberFormat="1" applyFont="1" applyFill="1" applyBorder="1" applyAlignment="1">
      <alignment horizontal="center" vertical="center" wrapText="1"/>
    </xf>
    <xf numFmtId="1" fontId="24" fillId="4" borderId="30" xfId="0" applyNumberFormat="1" applyFont="1" applyFill="1" applyBorder="1" applyAlignment="1">
      <alignment horizontal="center" vertical="center" wrapText="1"/>
    </xf>
    <xf numFmtId="1" fontId="24" fillId="4" borderId="31" xfId="0" applyNumberFormat="1" applyFont="1" applyFill="1" applyBorder="1" applyAlignment="1">
      <alignment horizontal="center" vertical="center" wrapText="1"/>
    </xf>
    <xf numFmtId="1" fontId="24" fillId="4" borderId="28" xfId="0" applyNumberFormat="1" applyFont="1" applyFill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17" fillId="0" borderId="1" xfId="3" applyFont="1" applyBorder="1" applyAlignment="1">
      <alignment horizontal="center" vertical="center" wrapText="1"/>
    </xf>
    <xf numFmtId="49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3" fontId="6" fillId="0" borderId="1" xfId="2" applyNumberFormat="1" applyFont="1" applyFill="1" applyBorder="1" applyAlignment="1">
      <alignment horizontal="center" vertical="center"/>
    </xf>
    <xf numFmtId="165" fontId="6" fillId="0" borderId="1" xfId="0" applyNumberFormat="1" applyFont="1" applyBorder="1" applyAlignment="1">
      <alignment horizontal="center" vertical="center"/>
    </xf>
    <xf numFmtId="0" fontId="18" fillId="0" borderId="1" xfId="1" applyFont="1" applyFill="1" applyBorder="1" applyAlignment="1">
      <alignment horizontal="center" vertical="center"/>
    </xf>
    <xf numFmtId="1" fontId="6" fillId="0" borderId="1" xfId="0" applyNumberFormat="1" applyFont="1" applyBorder="1" applyAlignment="1">
      <alignment horizontal="center" vertical="center"/>
    </xf>
    <xf numFmtId="3" fontId="6" fillId="3" borderId="1" xfId="2" applyNumberFormat="1" applyFont="1" applyFill="1" applyBorder="1" applyAlignment="1">
      <alignment horizontal="center" vertical="center"/>
    </xf>
    <xf numFmtId="165" fontId="6" fillId="3" borderId="1" xfId="0" applyNumberFormat="1" applyFont="1" applyFill="1" applyBorder="1" applyAlignment="1">
      <alignment horizontal="center" vertical="center"/>
    </xf>
  </cellXfs>
  <cellStyles count="8">
    <cellStyle name="Comma" xfId="2" builtinId="3"/>
    <cellStyle name="Hyperlink" xfId="1" builtinId="8"/>
    <cellStyle name="Normal" xfId="0" builtinId="0"/>
    <cellStyle name="Normal 2" xfId="4" xr:uid="{13BF2CF2-E038-446B-9388-FAA56B51BCF5}"/>
    <cellStyle name="Normal_AL MIRQAB SUITE" xfId="6" xr:uid="{2F45C066-4926-4321-BE2C-7A08C56FBBBB}"/>
    <cellStyle name="Normal_SIDRA GARDEN" xfId="3" xr:uid="{B21DB89D-201E-404D-B068-D4B650C8D344}"/>
    <cellStyle name="Normal_SIDRA VILLAGE" xfId="5" xr:uid="{2A8B2FE9-EB39-414B-8087-33042F4F9D68}"/>
    <cellStyle name="Percent" xfId="7" builtinId="5"/>
  </cellStyles>
  <dxfs count="147">
    <dxf>
      <font>
        <b/>
        <i val="0"/>
      </font>
      <fill>
        <patternFill>
          <bgColor rgb="FF34AB82"/>
        </patternFill>
      </fill>
      <border>
        <vertical/>
        <horizontal/>
      </border>
    </dxf>
    <dxf>
      <font>
        <b/>
        <i val="0"/>
      </font>
      <fill>
        <patternFill>
          <bgColor rgb="FFC00000"/>
        </patternFill>
      </fill>
    </dxf>
    <dxf>
      <font>
        <b/>
        <i val="0"/>
      </font>
      <fill>
        <patternFill>
          <bgColor rgb="FF89C9F8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34AB82"/>
        </patternFill>
      </fill>
      <border>
        <vertical/>
        <horizontal/>
      </border>
    </dxf>
    <dxf>
      <font>
        <b/>
        <i val="0"/>
      </font>
      <fill>
        <patternFill>
          <bgColor rgb="FFC00000"/>
        </patternFill>
      </fill>
    </dxf>
    <dxf>
      <font>
        <b/>
        <i val="0"/>
      </font>
      <fill>
        <patternFill>
          <bgColor rgb="FF89C9F8"/>
        </patternFill>
      </fill>
      <border>
        <vertical/>
        <horizontal/>
      </border>
    </dxf>
    <dxf>
      <font>
        <b/>
        <i val="0"/>
      </font>
      <fill>
        <patternFill>
          <bgColor rgb="FF34AB82"/>
        </patternFill>
      </fill>
      <border>
        <vertical/>
        <horizontal/>
      </border>
    </dxf>
    <dxf>
      <font>
        <b/>
        <i val="0"/>
      </font>
      <fill>
        <patternFill>
          <bgColor rgb="FFC00000"/>
        </patternFill>
      </fill>
    </dxf>
    <dxf>
      <font>
        <b/>
        <i val="0"/>
      </font>
      <fill>
        <patternFill>
          <bgColor rgb="FF89C9F8"/>
        </patternFill>
      </fill>
      <border>
        <vertical/>
        <horizontal/>
      </border>
    </dxf>
    <dxf>
      <font>
        <b/>
        <i val="0"/>
      </font>
      <fill>
        <patternFill>
          <bgColor rgb="FF34AB82"/>
        </patternFill>
      </fill>
      <border>
        <vertical/>
        <horizontal/>
      </border>
    </dxf>
    <dxf>
      <font>
        <b/>
        <i val="0"/>
      </font>
      <fill>
        <patternFill>
          <bgColor rgb="FFC00000"/>
        </patternFill>
      </fill>
    </dxf>
    <dxf>
      <font>
        <b/>
        <i val="0"/>
      </font>
      <fill>
        <patternFill>
          <bgColor rgb="FF89C9F8"/>
        </patternFill>
      </fill>
      <border>
        <vertical/>
        <horizontal/>
      </border>
    </dxf>
    <dxf>
      <font>
        <b/>
        <i val="0"/>
      </font>
      <fill>
        <patternFill>
          <bgColor rgb="FF34AB82"/>
        </patternFill>
      </fill>
      <border>
        <vertical/>
        <horizontal/>
      </border>
    </dxf>
    <dxf>
      <font>
        <b/>
        <i val="0"/>
      </font>
      <fill>
        <patternFill>
          <bgColor rgb="FFC00000"/>
        </patternFill>
      </fill>
    </dxf>
    <dxf>
      <font>
        <b/>
        <i val="0"/>
      </font>
      <fill>
        <patternFill>
          <bgColor rgb="FF89C9F8"/>
        </patternFill>
      </fill>
      <border>
        <vertical/>
        <horizontal/>
      </border>
    </dxf>
    <dxf>
      <font>
        <b/>
        <i val="0"/>
      </font>
      <fill>
        <patternFill>
          <bgColor rgb="FF34AB82"/>
        </patternFill>
      </fill>
      <border>
        <vertical/>
        <horizontal/>
      </border>
    </dxf>
    <dxf>
      <font>
        <b/>
        <i val="0"/>
      </font>
      <fill>
        <patternFill>
          <bgColor rgb="FFC00000"/>
        </patternFill>
      </fill>
    </dxf>
    <dxf>
      <font>
        <b/>
        <i val="0"/>
      </font>
      <fill>
        <patternFill>
          <bgColor rgb="FF89C9F8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34AB82"/>
        </patternFill>
      </fill>
      <border>
        <vertical/>
        <horizontal/>
      </border>
    </dxf>
    <dxf>
      <font>
        <b/>
        <i val="0"/>
      </font>
      <fill>
        <patternFill>
          <bgColor rgb="FFC00000"/>
        </patternFill>
      </fill>
    </dxf>
    <dxf>
      <font>
        <b/>
        <i val="0"/>
      </font>
      <fill>
        <patternFill>
          <bgColor rgb="FF89C9F8"/>
        </patternFill>
      </fill>
      <border>
        <vertical/>
        <horizontal/>
      </border>
    </dxf>
    <dxf>
      <font>
        <b/>
        <i val="0"/>
      </font>
      <fill>
        <patternFill>
          <bgColor rgb="FF34AB82"/>
        </patternFill>
      </fill>
      <border>
        <vertical/>
        <horizontal/>
      </border>
    </dxf>
    <dxf>
      <font>
        <b/>
        <i val="0"/>
      </font>
      <fill>
        <patternFill>
          <bgColor rgb="FFC00000"/>
        </patternFill>
      </fill>
    </dxf>
    <dxf>
      <font>
        <b/>
        <i val="0"/>
      </font>
      <fill>
        <patternFill>
          <bgColor rgb="FF89C9F8"/>
        </patternFill>
      </fill>
      <border>
        <vertical/>
        <horizontal/>
      </border>
    </dxf>
    <dxf>
      <font>
        <b/>
        <i val="0"/>
      </font>
      <fill>
        <patternFill>
          <bgColor rgb="FF34AB82"/>
        </patternFill>
      </fill>
      <border>
        <vertical/>
        <horizontal/>
      </border>
    </dxf>
    <dxf>
      <font>
        <b/>
        <i val="0"/>
      </font>
      <fill>
        <patternFill>
          <bgColor rgb="FFC00000"/>
        </patternFill>
      </fill>
    </dxf>
    <dxf>
      <font>
        <b/>
        <i val="0"/>
      </font>
      <fill>
        <patternFill>
          <bgColor rgb="FF89C9F8"/>
        </patternFill>
      </fill>
      <border>
        <vertical/>
        <horizontal/>
      </border>
    </dxf>
    <dxf>
      <font>
        <b/>
        <i val="0"/>
      </font>
      <fill>
        <patternFill>
          <bgColor rgb="FF34AB82"/>
        </patternFill>
      </fill>
      <border>
        <vertical/>
        <horizontal/>
      </border>
    </dxf>
    <dxf>
      <font>
        <b/>
        <i val="0"/>
      </font>
      <fill>
        <patternFill>
          <bgColor rgb="FFC00000"/>
        </patternFill>
      </fill>
    </dxf>
    <dxf>
      <font>
        <b/>
        <i val="0"/>
      </font>
      <fill>
        <patternFill>
          <bgColor rgb="FF89C9F8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34AB82"/>
        </patternFill>
      </fill>
      <border>
        <vertical/>
        <horizontal/>
      </border>
    </dxf>
    <dxf>
      <font>
        <b/>
        <i val="0"/>
      </font>
      <fill>
        <patternFill>
          <bgColor rgb="FFC00000"/>
        </patternFill>
      </fill>
    </dxf>
    <dxf>
      <font>
        <b/>
        <i val="0"/>
      </font>
      <fill>
        <patternFill>
          <bgColor rgb="FF89C9F8"/>
        </patternFill>
      </fill>
      <border>
        <vertical/>
        <horizontal/>
      </border>
    </dxf>
    <dxf>
      <font>
        <b/>
        <i val="0"/>
      </font>
      <fill>
        <patternFill>
          <bgColor rgb="FF34AB82"/>
        </patternFill>
      </fill>
      <border>
        <vertical/>
        <horizontal/>
      </border>
    </dxf>
    <dxf>
      <font>
        <b/>
        <i val="0"/>
      </font>
      <fill>
        <patternFill>
          <bgColor rgb="FFC00000"/>
        </patternFill>
      </fill>
    </dxf>
    <dxf>
      <font>
        <b/>
        <i val="0"/>
      </font>
      <fill>
        <patternFill>
          <bgColor rgb="FF89C9F8"/>
        </patternFill>
      </fill>
      <border>
        <vertical/>
        <horizontal/>
      </border>
    </dxf>
    <dxf>
      <font>
        <b/>
        <i val="0"/>
      </font>
      <fill>
        <patternFill>
          <bgColor rgb="FF34AB82"/>
        </patternFill>
      </fill>
      <border>
        <vertical/>
        <horizontal/>
      </border>
    </dxf>
    <dxf>
      <font>
        <b/>
        <i val="0"/>
      </font>
      <fill>
        <patternFill>
          <bgColor rgb="FFC00000"/>
        </patternFill>
      </fill>
    </dxf>
    <dxf>
      <font>
        <b/>
        <i val="0"/>
      </font>
      <fill>
        <patternFill>
          <bgColor rgb="FF89C9F8"/>
        </patternFill>
      </fill>
      <border>
        <vertical/>
        <horizontal/>
      </border>
    </dxf>
    <dxf>
      <font>
        <b/>
        <i val="0"/>
      </font>
      <fill>
        <patternFill>
          <bgColor rgb="FF34AB82"/>
        </patternFill>
      </fill>
      <border>
        <vertical/>
        <horizontal/>
      </border>
    </dxf>
    <dxf>
      <font>
        <b/>
        <i val="0"/>
      </font>
      <fill>
        <patternFill>
          <bgColor rgb="FFC00000"/>
        </patternFill>
      </fill>
    </dxf>
    <dxf>
      <font>
        <b/>
        <i val="0"/>
      </font>
      <fill>
        <patternFill>
          <bgColor rgb="FF89C9F8"/>
        </patternFill>
      </fill>
      <border>
        <vertical/>
        <horizontal/>
      </border>
    </dxf>
    <dxf>
      <font>
        <b/>
        <i val="0"/>
      </font>
      <fill>
        <patternFill>
          <bgColor rgb="FF34AB82"/>
        </patternFill>
      </fill>
      <border>
        <vertical/>
        <horizontal/>
      </border>
    </dxf>
    <dxf>
      <font>
        <b/>
        <i val="0"/>
      </font>
      <fill>
        <patternFill>
          <bgColor rgb="FFC00000"/>
        </patternFill>
      </fill>
    </dxf>
    <dxf>
      <font>
        <b/>
        <i val="0"/>
      </font>
      <fill>
        <patternFill>
          <bgColor rgb="FF89C9F8"/>
        </patternFill>
      </fill>
      <border>
        <vertical/>
        <horizontal/>
      </border>
    </dxf>
    <dxf>
      <font>
        <b/>
        <i val="0"/>
      </font>
      <fill>
        <patternFill>
          <bgColor rgb="FF34AB82"/>
        </patternFill>
      </fill>
      <border>
        <vertical/>
        <horizontal/>
      </border>
    </dxf>
    <dxf>
      <font>
        <b/>
        <i val="0"/>
      </font>
      <fill>
        <patternFill>
          <bgColor rgb="FFC00000"/>
        </patternFill>
      </fill>
    </dxf>
    <dxf>
      <font>
        <b/>
        <i val="0"/>
      </font>
      <fill>
        <patternFill>
          <bgColor rgb="FF89C9F8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34AB82"/>
        </patternFill>
      </fill>
      <border>
        <vertical/>
        <horizontal/>
      </border>
    </dxf>
    <dxf>
      <font>
        <b/>
        <i val="0"/>
      </font>
      <fill>
        <patternFill>
          <bgColor rgb="FFC00000"/>
        </patternFill>
      </fill>
    </dxf>
    <dxf>
      <font>
        <b/>
        <i val="0"/>
      </font>
      <fill>
        <patternFill>
          <bgColor rgb="FF89C9F8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34AB82"/>
        </patternFill>
      </fill>
      <border>
        <vertical/>
        <horizontal/>
      </border>
    </dxf>
    <dxf>
      <font>
        <b/>
        <i val="0"/>
      </font>
      <fill>
        <patternFill>
          <bgColor rgb="FFC00000"/>
        </patternFill>
      </fill>
    </dxf>
    <dxf>
      <font>
        <b/>
        <i val="0"/>
      </font>
      <fill>
        <patternFill>
          <bgColor rgb="FF89C9F8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34AB82"/>
        </patternFill>
      </fill>
      <border>
        <vertical/>
        <horizontal/>
      </border>
    </dxf>
    <dxf>
      <font>
        <b/>
        <i val="0"/>
      </font>
      <fill>
        <patternFill>
          <bgColor rgb="FFC00000"/>
        </patternFill>
      </fill>
    </dxf>
    <dxf>
      <font>
        <b/>
        <i val="0"/>
      </font>
      <fill>
        <patternFill>
          <bgColor rgb="FF89C9F8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34AB82"/>
        </patternFill>
      </fill>
      <border>
        <vertical/>
        <horizontal/>
      </border>
    </dxf>
    <dxf>
      <font>
        <b/>
        <i val="0"/>
      </font>
      <fill>
        <patternFill>
          <bgColor rgb="FFC00000"/>
        </patternFill>
      </fill>
    </dxf>
    <dxf>
      <font>
        <b/>
        <i val="0"/>
      </font>
      <fill>
        <patternFill>
          <bgColor rgb="FF89C9F8"/>
        </patternFill>
      </fill>
      <border>
        <vertical/>
        <horizontal/>
      </border>
    </dxf>
    <dxf>
      <font>
        <b/>
        <i val="0"/>
      </font>
      <fill>
        <patternFill>
          <bgColor rgb="FF34AB8A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C00000"/>
        </patternFill>
      </fill>
    </dxf>
    <dxf>
      <font>
        <b/>
        <i val="0"/>
      </font>
      <fill>
        <patternFill>
          <bgColor rgb="FF89C9F8"/>
        </patternFill>
      </fill>
      <border>
        <vertical/>
        <horizontal/>
      </border>
    </dxf>
    <dxf>
      <font>
        <b/>
        <i val="0"/>
      </font>
      <fill>
        <patternFill>
          <bgColor rgb="FF34AB8A"/>
        </patternFill>
      </fill>
      <border>
        <vertical/>
        <horizontal/>
      </border>
    </dxf>
    <dxf>
      <font>
        <b/>
        <i val="0"/>
      </font>
      <fill>
        <patternFill>
          <bgColor rgb="FF34AB82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34AB82"/>
        </patternFill>
      </fill>
      <border>
        <vertical/>
        <horizontal/>
      </border>
    </dxf>
    <dxf>
      <font>
        <b/>
        <i val="0"/>
      </font>
      <fill>
        <patternFill>
          <bgColor rgb="FFC00000"/>
        </patternFill>
      </fill>
    </dxf>
    <dxf>
      <font>
        <b/>
        <i val="0"/>
      </font>
      <fill>
        <patternFill>
          <bgColor rgb="FF89C9F8"/>
        </patternFill>
      </fill>
      <border>
        <vertical/>
        <horizontal/>
      </border>
    </dxf>
    <dxf>
      <font>
        <b/>
        <i val="0"/>
      </font>
      <fill>
        <patternFill>
          <bgColor rgb="FF34AB82"/>
        </patternFill>
      </fill>
      <border>
        <vertical/>
        <horizontal/>
      </border>
    </dxf>
    <dxf>
      <font>
        <b/>
        <i val="0"/>
      </font>
      <fill>
        <patternFill>
          <bgColor rgb="FFC00000"/>
        </patternFill>
      </fill>
    </dxf>
    <dxf>
      <font>
        <b/>
        <i val="0"/>
      </font>
      <fill>
        <patternFill>
          <bgColor rgb="FF89C9F8"/>
        </patternFill>
      </fill>
      <border>
        <vertical/>
        <horizontal/>
      </border>
    </dxf>
    <dxf>
      <font>
        <b/>
        <i val="0"/>
      </font>
      <fill>
        <patternFill>
          <bgColor rgb="FF89C9F8"/>
        </patternFill>
      </fill>
      <border>
        <vertical/>
        <horizontal/>
      </border>
    </dxf>
    <dxf>
      <font>
        <b/>
        <i val="0"/>
      </font>
      <fill>
        <patternFill>
          <bgColor rgb="FF34AB8A"/>
        </patternFill>
      </fill>
    </dxf>
    <dxf>
      <font>
        <b/>
        <i val="0"/>
      </font>
      <fill>
        <patternFill>
          <bgColor rgb="FFC00000"/>
        </patternFill>
      </fill>
      <border>
        <vertical/>
        <horizontal/>
      </border>
    </dxf>
    <dxf>
      <font>
        <b/>
        <i val="0"/>
      </font>
      <fill>
        <patternFill>
          <bgColor rgb="FF34AB8A"/>
        </patternFill>
      </fill>
    </dxf>
    <dxf>
      <font>
        <b/>
        <i val="0"/>
      </font>
      <fill>
        <patternFill>
          <bgColor rgb="FF89C9F8"/>
        </patternFill>
      </fill>
      <border>
        <vertical/>
        <horizontal/>
      </border>
    </dxf>
    <dxf>
      <font>
        <b/>
        <i val="0"/>
      </font>
      <fill>
        <patternFill>
          <bgColor rgb="FFC00000"/>
        </patternFill>
      </fill>
      <border>
        <vertical/>
        <horizontal/>
      </border>
    </dxf>
    <dxf>
      <font>
        <b/>
        <i val="0"/>
      </font>
      <fill>
        <patternFill>
          <bgColor rgb="FFC00000"/>
        </patternFill>
      </fill>
      <border>
        <vertical/>
        <horizontal/>
      </border>
    </dxf>
    <dxf>
      <font>
        <b/>
        <i val="0"/>
      </font>
      <fill>
        <patternFill>
          <bgColor rgb="FFC00000"/>
        </patternFill>
      </fill>
      <border>
        <vertical/>
        <horizontal/>
      </border>
    </dxf>
    <dxf>
      <font>
        <b/>
        <i val="0"/>
      </font>
      <fill>
        <patternFill>
          <bgColor rgb="FF34AB8A"/>
        </patternFill>
      </fill>
    </dxf>
    <dxf>
      <font>
        <b/>
        <i val="0"/>
      </font>
      <fill>
        <patternFill>
          <bgColor rgb="FF89C9F8"/>
        </patternFill>
      </fill>
      <border>
        <vertical/>
        <horizontal/>
      </border>
    </dxf>
    <dxf>
      <fill>
        <patternFill>
          <bgColor rgb="FF89C9F8"/>
        </patternFill>
      </fill>
      <border>
        <vertical/>
        <horizontal/>
      </border>
    </dxf>
    <dxf>
      <font>
        <b/>
        <i val="0"/>
      </font>
      <fill>
        <patternFill>
          <bgColor rgb="FF34AB8A"/>
        </patternFill>
      </fill>
    </dxf>
    <dxf>
      <font>
        <b/>
        <i val="0"/>
      </font>
      <fill>
        <patternFill>
          <bgColor rgb="FF89C9F8"/>
        </patternFill>
      </fill>
      <border>
        <vertical/>
        <horizontal/>
      </border>
    </dxf>
    <dxf>
      <font>
        <b/>
        <i val="0"/>
      </font>
      <fill>
        <patternFill>
          <bgColor rgb="FF34AB8A"/>
        </patternFill>
      </fill>
    </dxf>
    <dxf>
      <font>
        <b/>
        <i val="0"/>
      </font>
      <fill>
        <patternFill>
          <bgColor rgb="FF34AB8A"/>
        </patternFill>
      </fill>
    </dxf>
    <dxf>
      <font>
        <b/>
        <i val="0"/>
      </font>
      <fill>
        <patternFill>
          <bgColor rgb="FF34AB8A"/>
        </patternFill>
      </fill>
    </dxf>
    <dxf>
      <fill>
        <patternFill>
          <bgColor rgb="FF89C9F8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89C9F8"/>
        </patternFill>
      </fill>
      <border>
        <vertical/>
        <horizontal/>
      </border>
    </dxf>
    <dxf>
      <font>
        <b/>
        <i val="0"/>
      </font>
      <fill>
        <patternFill>
          <bgColor rgb="FFC00000"/>
        </patternFill>
      </fill>
      <border>
        <vertical/>
        <horizontal/>
      </border>
    </dxf>
    <dxf>
      <font>
        <b/>
        <i val="0"/>
      </font>
      <fill>
        <patternFill>
          <bgColor rgb="FF34AB8A"/>
        </patternFill>
      </fill>
    </dxf>
    <dxf>
      <font>
        <b/>
        <i val="0"/>
      </font>
      <fill>
        <patternFill>
          <bgColor rgb="FF34AB8A"/>
        </patternFill>
      </fill>
    </dxf>
    <dxf>
      <font>
        <b/>
        <i val="0"/>
      </font>
      <fill>
        <patternFill>
          <bgColor rgb="FFC00000"/>
        </patternFill>
      </fill>
      <border>
        <vertical/>
        <horizontal/>
      </border>
    </dxf>
    <dxf>
      <font>
        <b/>
        <i val="0"/>
      </font>
      <fill>
        <patternFill>
          <bgColor rgb="FF89C9F8"/>
        </patternFill>
      </fill>
      <border>
        <vertical/>
        <horizontal/>
      </border>
    </dxf>
    <dxf>
      <font>
        <b/>
        <i val="0"/>
      </font>
      <fill>
        <patternFill>
          <bgColor rgb="FFC00000"/>
        </patternFill>
      </fill>
      <border>
        <vertical/>
        <horizontal/>
      </border>
    </dxf>
    <dxf>
      <font>
        <b/>
        <i val="0"/>
      </font>
      <fill>
        <patternFill>
          <bgColor rgb="FF34AB8A"/>
        </patternFill>
      </fill>
    </dxf>
    <dxf>
      <font>
        <b/>
        <i val="0"/>
      </font>
      <fill>
        <patternFill>
          <bgColor rgb="FFC00000"/>
        </patternFill>
      </fill>
      <border>
        <vertical/>
        <horizontal/>
      </border>
    </dxf>
    <dxf>
      <font>
        <b/>
        <i val="0"/>
      </font>
      <fill>
        <patternFill>
          <bgColor rgb="FF89C9F8"/>
        </patternFill>
      </fill>
      <border>
        <vertical/>
        <horizontal/>
      </border>
    </dxf>
    <dxf>
      <font>
        <b/>
        <i val="0"/>
      </font>
      <fill>
        <patternFill>
          <bgColor rgb="FF34AB8A"/>
        </patternFill>
      </fill>
    </dxf>
    <dxf>
      <font>
        <b/>
        <i val="0"/>
      </font>
      <fill>
        <patternFill>
          <bgColor rgb="FFC00000"/>
        </patternFill>
      </fill>
      <border>
        <vertical/>
        <horizontal/>
      </border>
    </dxf>
    <dxf>
      <font>
        <b/>
        <i val="0"/>
      </font>
      <fill>
        <patternFill>
          <bgColor rgb="FF34AB8A"/>
        </patternFill>
      </fill>
    </dxf>
    <dxf>
      <font>
        <b/>
        <i val="0"/>
      </font>
      <fill>
        <patternFill>
          <bgColor rgb="FFC00000"/>
        </patternFill>
      </fill>
      <border>
        <vertical/>
        <horizontal/>
      </border>
    </dxf>
    <dxf>
      <font>
        <b/>
        <i val="0"/>
      </font>
      <fill>
        <patternFill>
          <bgColor rgb="FF89C9F8"/>
        </patternFill>
      </fill>
      <border>
        <vertical/>
        <horizontal/>
      </border>
    </dxf>
    <dxf>
      <font>
        <b/>
        <i val="0"/>
      </font>
      <fill>
        <patternFill>
          <bgColor rgb="FF34AB8A"/>
        </patternFill>
      </fill>
    </dxf>
    <dxf>
      <font>
        <b/>
        <i val="0"/>
      </font>
      <fill>
        <patternFill>
          <bgColor rgb="FFC00000"/>
        </patternFill>
      </fill>
      <border>
        <vertical/>
        <horizontal/>
      </border>
    </dxf>
    <dxf>
      <font>
        <b/>
        <i val="0"/>
      </font>
      <fill>
        <patternFill>
          <bgColor rgb="FF89C9F8"/>
        </patternFill>
      </fill>
      <border>
        <vertical/>
        <horizontal/>
      </border>
    </dxf>
    <dxf>
      <font>
        <b/>
        <i val="0"/>
      </font>
      <fill>
        <patternFill>
          <bgColor rgb="FF89C9F8"/>
        </patternFill>
      </fill>
      <border>
        <vertical/>
        <horizontal/>
      </border>
    </dxf>
    <dxf>
      <font>
        <b/>
        <i val="0"/>
      </font>
      <fill>
        <patternFill>
          <bgColor rgb="FF34AB8A"/>
        </patternFill>
      </fill>
    </dxf>
    <dxf>
      <font>
        <b/>
        <i val="0"/>
      </font>
      <fill>
        <patternFill>
          <bgColor rgb="FFC00000"/>
        </patternFill>
      </fill>
      <border>
        <vertical/>
        <horizontal/>
      </border>
    </dxf>
    <dxf>
      <font>
        <b/>
        <i val="0"/>
      </font>
      <fill>
        <patternFill>
          <bgColor rgb="FFC00000"/>
        </patternFill>
      </fill>
      <border>
        <vertical/>
        <horizontal/>
      </border>
    </dxf>
    <dxf>
      <font>
        <b/>
        <i val="0"/>
      </font>
      <fill>
        <patternFill>
          <bgColor rgb="FF89C9F8"/>
        </patternFill>
      </fill>
      <border>
        <vertical/>
        <horizontal/>
      </border>
    </dxf>
    <dxf>
      <font>
        <b/>
        <i val="0"/>
      </font>
      <fill>
        <patternFill>
          <bgColor rgb="FF34AB8A"/>
        </patternFill>
      </fill>
    </dxf>
    <dxf>
      <font>
        <b/>
        <i val="0"/>
      </font>
      <fill>
        <patternFill>
          <bgColor rgb="FFC00000"/>
        </patternFill>
      </fill>
      <border>
        <vertical/>
        <horizontal/>
      </border>
    </dxf>
    <dxf>
      <font>
        <b/>
        <i val="0"/>
      </font>
      <fill>
        <patternFill>
          <bgColor rgb="FF34AB8A"/>
        </patternFill>
      </fill>
    </dxf>
    <dxf>
      <font>
        <b/>
        <i val="0"/>
      </font>
      <fill>
        <patternFill>
          <bgColor rgb="FF89C9F8"/>
        </patternFill>
      </fill>
      <border>
        <vertical/>
        <horizontal/>
      </border>
    </dxf>
    <dxf>
      <font>
        <b/>
        <i val="0"/>
      </font>
      <fill>
        <patternFill>
          <bgColor rgb="FFC00000"/>
        </patternFill>
      </fill>
      <border>
        <vertical/>
        <horizontal/>
      </border>
    </dxf>
    <dxf>
      <font>
        <b/>
        <i val="0"/>
      </font>
      <fill>
        <patternFill>
          <bgColor rgb="FF34AB8A"/>
        </patternFill>
      </fill>
    </dxf>
    <dxf>
      <font>
        <b/>
        <i val="0"/>
      </font>
      <fill>
        <patternFill>
          <bgColor rgb="FF89C9F8"/>
        </patternFill>
      </fill>
      <border>
        <vertical/>
        <horizontal/>
      </border>
    </dxf>
  </dxfs>
  <tableStyles count="0" defaultTableStyle="TableStyleMedium2" defaultPivotStyle="PivotStyleLight16"/>
  <colors>
    <mruColors>
      <color rgb="FF34AB8A"/>
      <color rgb="FF89C9F8"/>
      <color rgb="FFFF99FF"/>
      <color rgb="FF34AB82"/>
      <color rgb="FFC00000"/>
      <color rgb="FFF78D7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kaliagopal@yahoo.com" TargetMode="External"/><Relationship Id="rId13" Type="http://schemas.openxmlformats.org/officeDocument/2006/relationships/hyperlink" Target="mailto:dabeerperviz@hotmail.com" TargetMode="External"/><Relationship Id="rId18" Type="http://schemas.openxmlformats.org/officeDocument/2006/relationships/hyperlink" Target="mailto:aamari12@gmail.com" TargetMode="External"/><Relationship Id="rId26" Type="http://schemas.openxmlformats.org/officeDocument/2006/relationships/hyperlink" Target="mailto:ismailkaram2013@gmail.com" TargetMode="External"/><Relationship Id="rId3" Type="http://schemas.openxmlformats.org/officeDocument/2006/relationships/hyperlink" Target="mailto:mohammed.elzeiny@gmail.com" TargetMode="External"/><Relationship Id="rId21" Type="http://schemas.openxmlformats.org/officeDocument/2006/relationships/hyperlink" Target="mailto:editor_radio@hotmail.com" TargetMode="External"/><Relationship Id="rId7" Type="http://schemas.openxmlformats.org/officeDocument/2006/relationships/hyperlink" Target="mailto:msms99099@hotmail.com" TargetMode="External"/><Relationship Id="rId12" Type="http://schemas.openxmlformats.org/officeDocument/2006/relationships/hyperlink" Target="mailto:tribalrugman@gmail.com" TargetMode="External"/><Relationship Id="rId17" Type="http://schemas.openxmlformats.org/officeDocument/2006/relationships/hyperlink" Target="mailto:ibrahim.sameh@gmail.com" TargetMode="External"/><Relationship Id="rId25" Type="http://schemas.openxmlformats.org/officeDocument/2006/relationships/hyperlink" Target="mailto:a.kurukkal@qipco.com.qa" TargetMode="External"/><Relationship Id="rId2" Type="http://schemas.openxmlformats.org/officeDocument/2006/relationships/hyperlink" Target="mailto:hsukarieh@gmail.com" TargetMode="External"/><Relationship Id="rId16" Type="http://schemas.openxmlformats.org/officeDocument/2006/relationships/hyperlink" Target="mailto:fadikassemf@gmail.com" TargetMode="External"/><Relationship Id="rId20" Type="http://schemas.openxmlformats.org/officeDocument/2006/relationships/hyperlink" Target="mailto:finance@nd-qatar.net" TargetMode="External"/><Relationship Id="rId29" Type="http://schemas.openxmlformats.org/officeDocument/2006/relationships/printerSettings" Target="../printerSettings/printerSettings1.bin"/><Relationship Id="rId1" Type="http://schemas.openxmlformats.org/officeDocument/2006/relationships/hyperlink" Target="mailto:tony.so@Multiplex.global" TargetMode="External"/><Relationship Id="rId6" Type="http://schemas.openxmlformats.org/officeDocument/2006/relationships/hyperlink" Target="mailto:stylo4@hotmail.com" TargetMode="External"/><Relationship Id="rId11" Type="http://schemas.openxmlformats.org/officeDocument/2006/relationships/hyperlink" Target="mailto:aqib_rizvi@yahoo.com" TargetMode="External"/><Relationship Id="rId24" Type="http://schemas.openxmlformats.org/officeDocument/2006/relationships/hyperlink" Target="mailto:ayadwidar@gmail.com" TargetMode="External"/><Relationship Id="rId5" Type="http://schemas.openxmlformats.org/officeDocument/2006/relationships/hyperlink" Target="mailto:mohamed.rizk@dolphinenergy.com" TargetMode="External"/><Relationship Id="rId15" Type="http://schemas.openxmlformats.org/officeDocument/2006/relationships/hyperlink" Target="mailto:azeezmalki@gmail.com" TargetMode="External"/><Relationship Id="rId23" Type="http://schemas.openxmlformats.org/officeDocument/2006/relationships/hyperlink" Target="mailto:jabalhasan@hotmail.com" TargetMode="External"/><Relationship Id="rId28" Type="http://schemas.openxmlformats.org/officeDocument/2006/relationships/hyperlink" Target="mailto:shafnaz_cm@hotmail.com" TargetMode="External"/><Relationship Id="rId10" Type="http://schemas.openxmlformats.org/officeDocument/2006/relationships/hyperlink" Target="mailto:pearlsalonbyhws@gmail.com" TargetMode="External"/><Relationship Id="rId19" Type="http://schemas.openxmlformats.org/officeDocument/2006/relationships/hyperlink" Target="mailto:Vivek_go05@yahoo.com" TargetMode="External"/><Relationship Id="rId31" Type="http://schemas.openxmlformats.org/officeDocument/2006/relationships/comments" Target="../comments1.xml"/><Relationship Id="rId4" Type="http://schemas.openxmlformats.org/officeDocument/2006/relationships/hyperlink" Target="mailto:spoddar60@hotmail.com" TargetMode="External"/><Relationship Id="rId9" Type="http://schemas.openxmlformats.org/officeDocument/2006/relationships/hyperlink" Target="mailto:ayman_nn200@yahoo.com" TargetMode="External"/><Relationship Id="rId14" Type="http://schemas.openxmlformats.org/officeDocument/2006/relationships/hyperlink" Target="mailto:info@neutronltd.com" TargetMode="External"/><Relationship Id="rId22" Type="http://schemas.openxmlformats.org/officeDocument/2006/relationships/hyperlink" Target="mailto:krsharples1@gmail.com" TargetMode="External"/><Relationship Id="rId27" Type="http://schemas.openxmlformats.org/officeDocument/2006/relationships/hyperlink" Target="mailto:jyothisadoor@rediffmail.com" TargetMode="External"/><Relationship Id="rId30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hyperlink" Target="mailto:INFO@EBHQATAR.COM" TargetMode="External"/><Relationship Id="rId1" Type="http://schemas.openxmlformats.org/officeDocument/2006/relationships/hyperlink" Target="mailto:INFO@EBHQATAR.COM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mailto:anas.m@aljabortrading.com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Moharrms@yahoo.com" TargetMode="External"/><Relationship Id="rId13" Type="http://schemas.openxmlformats.org/officeDocument/2006/relationships/hyperlink" Target="mailto:Nadan@aljazeera.net" TargetMode="External"/><Relationship Id="rId18" Type="http://schemas.openxmlformats.org/officeDocument/2006/relationships/vmlDrawing" Target="../drawings/vmlDrawing2.vml"/><Relationship Id="rId3" Type="http://schemas.openxmlformats.org/officeDocument/2006/relationships/hyperlink" Target="mailto:nabil.salah1962@gmail.com" TargetMode="External"/><Relationship Id="rId7" Type="http://schemas.openxmlformats.org/officeDocument/2006/relationships/hyperlink" Target="mailto:mohmoudalboustani@yahoo.com" TargetMode="External"/><Relationship Id="rId12" Type="http://schemas.openxmlformats.org/officeDocument/2006/relationships/hyperlink" Target="mailto:amjad.ali-khan@mhatrades.com" TargetMode="External"/><Relationship Id="rId17" Type="http://schemas.openxmlformats.org/officeDocument/2006/relationships/printerSettings" Target="../printerSettings/printerSettings2.bin"/><Relationship Id="rId2" Type="http://schemas.openxmlformats.org/officeDocument/2006/relationships/hyperlink" Target="mailto:habousamra@hotmail.com" TargetMode="External"/><Relationship Id="rId16" Type="http://schemas.openxmlformats.org/officeDocument/2006/relationships/hyperlink" Target="mailto:ahlam.s.m88@gmail.com" TargetMode="External"/><Relationship Id="rId1" Type="http://schemas.openxmlformats.org/officeDocument/2006/relationships/hyperlink" Target="mailto:abdullah@althfiri.com" TargetMode="External"/><Relationship Id="rId6" Type="http://schemas.openxmlformats.org/officeDocument/2006/relationships/hyperlink" Target="mailto:captain_rommy@yahoo.co.uk" TargetMode="External"/><Relationship Id="rId11" Type="http://schemas.openxmlformats.org/officeDocument/2006/relationships/hyperlink" Target="mailto:m.k.jaradat1984@gmail.com" TargetMode="External"/><Relationship Id="rId5" Type="http://schemas.openxmlformats.org/officeDocument/2006/relationships/hyperlink" Target="mailto:lloydsinternational@gmail.com" TargetMode="External"/><Relationship Id="rId15" Type="http://schemas.openxmlformats.org/officeDocument/2006/relationships/hyperlink" Target="mailto:asim7456@yahoo.com" TargetMode="External"/><Relationship Id="rId10" Type="http://schemas.openxmlformats.org/officeDocument/2006/relationships/hyperlink" Target="mailto:Kamalkhalaf2010@hotmail.com" TargetMode="External"/><Relationship Id="rId19" Type="http://schemas.openxmlformats.org/officeDocument/2006/relationships/comments" Target="../comments2.xml"/><Relationship Id="rId4" Type="http://schemas.openxmlformats.org/officeDocument/2006/relationships/hyperlink" Target="mailto:murad.saleem3@gmail.com" TargetMode="External"/><Relationship Id="rId9" Type="http://schemas.openxmlformats.org/officeDocument/2006/relationships/hyperlink" Target="mailto:purchase@alquemaqatar.com" TargetMode="External"/><Relationship Id="rId14" Type="http://schemas.openxmlformats.org/officeDocument/2006/relationships/hyperlink" Target="mailto:amelatif@hotmail.com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bobidagh@gmail.com" TargetMode="External"/><Relationship Id="rId13" Type="http://schemas.openxmlformats.org/officeDocument/2006/relationships/hyperlink" Target="mailto:youssef.karam@aljabortrading.com" TargetMode="External"/><Relationship Id="rId18" Type="http://schemas.openxmlformats.org/officeDocument/2006/relationships/hyperlink" Target="mailto:asalam33@gmail.com" TargetMode="External"/><Relationship Id="rId3" Type="http://schemas.openxmlformats.org/officeDocument/2006/relationships/hyperlink" Target="mailto:irimawi66@gmail.com" TargetMode="External"/><Relationship Id="rId21" Type="http://schemas.openxmlformats.org/officeDocument/2006/relationships/hyperlink" Target="mailto:Dark.mark86@hotmail.com" TargetMode="External"/><Relationship Id="rId7" Type="http://schemas.openxmlformats.org/officeDocument/2006/relationships/hyperlink" Target="mailto:mahdi.qat@gmail.com" TargetMode="External"/><Relationship Id="rId12" Type="http://schemas.openxmlformats.org/officeDocument/2006/relationships/hyperlink" Target="mailto:info@theplanner.copm.qa" TargetMode="External"/><Relationship Id="rId17" Type="http://schemas.openxmlformats.org/officeDocument/2006/relationships/hyperlink" Target="mailto:mohannad88@hotmail.com" TargetMode="External"/><Relationship Id="rId25" Type="http://schemas.openxmlformats.org/officeDocument/2006/relationships/comments" Target="../comments3.xml"/><Relationship Id="rId2" Type="http://schemas.openxmlformats.org/officeDocument/2006/relationships/hyperlink" Target="mailto:husam.shalaby@sak-holding.com" TargetMode="External"/><Relationship Id="rId16" Type="http://schemas.openxmlformats.org/officeDocument/2006/relationships/hyperlink" Target="mailto:supertechcors@yahoo.com" TargetMode="External"/><Relationship Id="rId20" Type="http://schemas.openxmlformats.org/officeDocument/2006/relationships/hyperlink" Target="mailto:yalsoufi@hotmail.com" TargetMode="External"/><Relationship Id="rId1" Type="http://schemas.openxmlformats.org/officeDocument/2006/relationships/hyperlink" Target="mailto:ahsalem@gmail.com" TargetMode="External"/><Relationship Id="rId6" Type="http://schemas.openxmlformats.org/officeDocument/2006/relationships/hyperlink" Target="mailto:c_roufalpha@hotmail.com" TargetMode="External"/><Relationship Id="rId11" Type="http://schemas.openxmlformats.org/officeDocument/2006/relationships/hyperlink" Target="mailto:gorkem.dora@ammico.biz" TargetMode="External"/><Relationship Id="rId24" Type="http://schemas.openxmlformats.org/officeDocument/2006/relationships/vmlDrawing" Target="../drawings/vmlDrawing3.vml"/><Relationship Id="rId5" Type="http://schemas.openxmlformats.org/officeDocument/2006/relationships/hyperlink" Target="mailto:monawar.rami@gmail.com" TargetMode="External"/><Relationship Id="rId15" Type="http://schemas.openxmlformats.org/officeDocument/2006/relationships/hyperlink" Target="mailto:As3adraouf@gmail.com" TargetMode="External"/><Relationship Id="rId23" Type="http://schemas.openxmlformats.org/officeDocument/2006/relationships/printerSettings" Target="../printerSettings/printerSettings3.bin"/><Relationship Id="rId10" Type="http://schemas.openxmlformats.org/officeDocument/2006/relationships/hyperlink" Target="mailto:info@theplanner.copm.qa" TargetMode="External"/><Relationship Id="rId19" Type="http://schemas.openxmlformats.org/officeDocument/2006/relationships/hyperlink" Target="mailto:mmsalameh@outlook.com" TargetMode="External"/><Relationship Id="rId4" Type="http://schemas.openxmlformats.org/officeDocument/2006/relationships/hyperlink" Target="mailto:najahrrd@hotmail.com" TargetMode="External"/><Relationship Id="rId9" Type="http://schemas.openxmlformats.org/officeDocument/2006/relationships/hyperlink" Target="mailto:lusizipeter@outlook.com" TargetMode="External"/><Relationship Id="rId14" Type="http://schemas.openxmlformats.org/officeDocument/2006/relationships/hyperlink" Target="mailto:molikyg@aljazeera.net" TargetMode="External"/><Relationship Id="rId22" Type="http://schemas.openxmlformats.org/officeDocument/2006/relationships/hyperlink" Target="mailto:paolaka@hotmail.com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OMAR_d0087@hotmail.com" TargetMode="External"/><Relationship Id="rId2" Type="http://schemas.openxmlformats.org/officeDocument/2006/relationships/hyperlink" Target="mailto:k.rwash@aljaborrealty.com.qa" TargetMode="External"/><Relationship Id="rId1" Type="http://schemas.openxmlformats.org/officeDocument/2006/relationships/hyperlink" Target="mailto:abotarq26@gmail.com" TargetMode="External"/><Relationship Id="rId6" Type="http://schemas.openxmlformats.org/officeDocument/2006/relationships/comments" Target="../comments4.xml"/><Relationship Id="rId5" Type="http://schemas.openxmlformats.org/officeDocument/2006/relationships/vmlDrawing" Target="../drawings/vmlDrawing4.vml"/><Relationship Id="rId4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mailto:anas.m@aljabortrading.com" TargetMode="External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hyperlink" Target="mailto:apnisar@gmail.com" TargetMode="External"/><Relationship Id="rId1" Type="http://schemas.openxmlformats.org/officeDocument/2006/relationships/hyperlink" Target="mailto:shamsudduja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6CBF8-1F2D-4C09-98D9-189E5946FF56}">
  <sheetPr codeName="Sheet1"/>
  <dimension ref="A1:Y216"/>
  <sheetViews>
    <sheetView tabSelected="1" zoomScaleNormal="100" workbookViewId="0">
      <pane xSplit="1" ySplit="2" topLeftCell="L3" activePane="bottomRight" state="frozen"/>
      <selection pane="topRight" activeCell="B1" sqref="B1"/>
      <selection pane="bottomLeft" activeCell="A3" sqref="A3"/>
      <selection pane="bottomRight" activeCell="O5" sqref="O5"/>
    </sheetView>
  </sheetViews>
  <sheetFormatPr defaultRowHeight="15" x14ac:dyDescent="0.25"/>
  <cols>
    <col min="1" max="1" width="11.85546875" bestFit="1" customWidth="1"/>
    <col min="2" max="2" width="11.7109375" bestFit="1" customWidth="1"/>
    <col min="3" max="3" width="12.140625" bestFit="1" customWidth="1"/>
    <col min="4" max="4" width="8.28515625" bestFit="1" customWidth="1"/>
    <col min="5" max="5" width="5.28515625" bestFit="1" customWidth="1"/>
    <col min="6" max="6" width="8.28515625" bestFit="1" customWidth="1"/>
    <col min="7" max="7" width="38.140625" bestFit="1" customWidth="1"/>
    <col min="8" max="8" width="18.7109375" bestFit="1" customWidth="1"/>
    <col min="9" max="9" width="14.140625" bestFit="1" customWidth="1"/>
    <col min="10" max="10" width="33.5703125" bestFit="1" customWidth="1"/>
    <col min="11" max="11" width="57.5703125" bestFit="1" customWidth="1"/>
    <col min="12" max="12" width="13.5703125" style="1" bestFit="1" customWidth="1"/>
    <col min="13" max="13" width="15.28515625" style="1" bestFit="1" customWidth="1"/>
    <col min="14" max="14" width="14.28515625" bestFit="1" customWidth="1"/>
    <col min="15" max="15" width="13.28515625" style="1" bestFit="1" customWidth="1"/>
    <col min="16" max="16" width="8.7109375" bestFit="1" customWidth="1"/>
    <col min="17" max="17" width="14" bestFit="1" customWidth="1"/>
    <col min="18" max="18" width="15.42578125" style="2" bestFit="1" customWidth="1"/>
    <col min="19" max="19" width="17.28515625" bestFit="1" customWidth="1"/>
    <col min="20" max="20" width="14.5703125" bestFit="1" customWidth="1"/>
    <col min="21" max="21" width="7" bestFit="1" customWidth="1"/>
    <col min="22" max="22" width="23.28515625" style="1" bestFit="1" customWidth="1"/>
    <col min="23" max="23" width="41.140625" bestFit="1" customWidth="1"/>
    <col min="24" max="24" width="32.5703125" bestFit="1" customWidth="1"/>
  </cols>
  <sheetData>
    <row r="1" spans="1:24" s="2" customFormat="1" ht="80.45" customHeight="1" thickBot="1" x14ac:dyDescent="0.3">
      <c r="A1" s="401" t="s">
        <v>0</v>
      </c>
      <c r="B1" s="402"/>
      <c r="C1" s="402"/>
      <c r="D1" s="402"/>
      <c r="E1" s="402"/>
      <c r="F1" s="402"/>
      <c r="G1" s="402"/>
      <c r="H1" s="402"/>
      <c r="I1" s="402"/>
      <c r="J1" s="402"/>
      <c r="K1" s="402"/>
      <c r="L1" s="402"/>
      <c r="M1" s="402"/>
      <c r="N1" s="402"/>
      <c r="O1" s="402"/>
      <c r="P1" s="402"/>
      <c r="Q1" s="402"/>
      <c r="R1" s="402"/>
      <c r="S1" s="402"/>
      <c r="T1" s="402"/>
      <c r="U1" s="402"/>
      <c r="V1" s="402"/>
      <c r="W1" s="402"/>
      <c r="X1" s="403"/>
    </row>
    <row r="2" spans="1:24" ht="67.150000000000006" customHeight="1" thickBot="1" x14ac:dyDescent="0.3">
      <c r="A2" s="281" t="s">
        <v>1</v>
      </c>
      <c r="B2" s="282" t="s">
        <v>2</v>
      </c>
      <c r="C2" s="282" t="s">
        <v>3</v>
      </c>
      <c r="D2" s="282" t="s">
        <v>4</v>
      </c>
      <c r="E2" s="282" t="s">
        <v>5</v>
      </c>
      <c r="F2" s="282" t="s">
        <v>6</v>
      </c>
      <c r="G2" s="283" t="s">
        <v>7</v>
      </c>
      <c r="H2" s="283" t="s">
        <v>8</v>
      </c>
      <c r="I2" s="283" t="s">
        <v>9</v>
      </c>
      <c r="J2" s="283" t="s">
        <v>98</v>
      </c>
      <c r="K2" s="283" t="s">
        <v>11</v>
      </c>
      <c r="L2" s="284" t="s">
        <v>12</v>
      </c>
      <c r="M2" s="285" t="s">
        <v>13</v>
      </c>
      <c r="N2" s="286" t="s">
        <v>14</v>
      </c>
      <c r="O2" s="285" t="s">
        <v>15</v>
      </c>
      <c r="P2" s="287" t="s">
        <v>16</v>
      </c>
      <c r="Q2" s="282" t="s">
        <v>17</v>
      </c>
      <c r="R2" s="288" t="s">
        <v>18</v>
      </c>
      <c r="S2" s="285" t="s">
        <v>19</v>
      </c>
      <c r="T2" s="288" t="s">
        <v>20</v>
      </c>
      <c r="U2" s="288" t="s">
        <v>21</v>
      </c>
      <c r="V2" s="285" t="s">
        <v>22</v>
      </c>
      <c r="W2" s="283" t="s">
        <v>23</v>
      </c>
      <c r="X2" s="289" t="s">
        <v>24</v>
      </c>
    </row>
    <row r="3" spans="1:24" ht="33.6" customHeight="1" x14ac:dyDescent="0.25">
      <c r="A3" s="290">
        <v>101</v>
      </c>
      <c r="B3" s="291" t="s">
        <v>1508</v>
      </c>
      <c r="C3" s="292">
        <v>1090066</v>
      </c>
      <c r="D3" s="292">
        <v>100</v>
      </c>
      <c r="E3" s="292">
        <v>1.5</v>
      </c>
      <c r="F3" s="292" t="s">
        <v>25</v>
      </c>
      <c r="G3" s="293" t="s">
        <v>26</v>
      </c>
      <c r="H3" s="294" t="s">
        <v>27</v>
      </c>
      <c r="I3" s="294">
        <v>27681805482</v>
      </c>
      <c r="J3" s="111" t="s">
        <v>1538</v>
      </c>
      <c r="K3" s="293" t="s">
        <v>28</v>
      </c>
      <c r="L3" s="295">
        <v>43374</v>
      </c>
      <c r="M3" s="296">
        <v>45323</v>
      </c>
      <c r="N3" s="292">
        <f t="shared" ref="N3:N35" si="0">(YEAR(O3)-YEAR(M3))*12+MONTH(O3)-MONTH(M3)</f>
        <v>11</v>
      </c>
      <c r="O3" s="296">
        <v>45688</v>
      </c>
      <c r="P3" s="297">
        <f t="shared" ref="P3:P35" ca="1" si="1">IF(O3="","VACANT",O3-TODAY())</f>
        <v>185</v>
      </c>
      <c r="Q3" s="241" t="str">
        <f t="shared" ref="Q3:Q35" ca="1" si="2">IF(P3&lt;0,"EXPIRED",IF(P3&lt;45,"EXPIRING SOON",IF(O3="","VACANT","")))</f>
        <v/>
      </c>
      <c r="R3" s="298">
        <v>6900</v>
      </c>
      <c r="S3" s="299" t="s">
        <v>51</v>
      </c>
      <c r="T3" s="299" t="s">
        <v>30</v>
      </c>
      <c r="U3" s="299"/>
      <c r="V3" s="296"/>
      <c r="W3" s="300" t="s">
        <v>32</v>
      </c>
      <c r="X3" s="301" t="s">
        <v>33</v>
      </c>
    </row>
    <row r="4" spans="1:24" ht="33.6" customHeight="1" x14ac:dyDescent="0.25">
      <c r="A4" s="27">
        <v>102</v>
      </c>
      <c r="B4" s="29" t="s">
        <v>1520</v>
      </c>
      <c r="C4" s="28">
        <v>1090059</v>
      </c>
      <c r="D4" s="28">
        <v>100</v>
      </c>
      <c r="E4" s="28">
        <v>1.5</v>
      </c>
      <c r="F4" s="28" t="s">
        <v>25</v>
      </c>
      <c r="G4" s="108" t="s">
        <v>34</v>
      </c>
      <c r="H4" s="109">
        <v>66401270</v>
      </c>
      <c r="I4" s="109">
        <v>28707600106</v>
      </c>
      <c r="J4" s="110" t="s">
        <v>1550</v>
      </c>
      <c r="K4" s="108" t="s">
        <v>1032</v>
      </c>
      <c r="L4" s="32">
        <v>43405</v>
      </c>
      <c r="M4" s="124">
        <v>45352</v>
      </c>
      <c r="N4" s="28">
        <f t="shared" si="0"/>
        <v>11</v>
      </c>
      <c r="O4" s="124">
        <v>45716</v>
      </c>
      <c r="P4" s="33">
        <f t="shared" ca="1" si="1"/>
        <v>213</v>
      </c>
      <c r="Q4" s="30" t="str">
        <f t="shared" ca="1" si="2"/>
        <v/>
      </c>
      <c r="R4" s="129">
        <v>6900</v>
      </c>
      <c r="S4" s="133" t="s">
        <v>29</v>
      </c>
      <c r="T4" s="133" t="s">
        <v>35</v>
      </c>
      <c r="U4" s="133"/>
      <c r="V4" s="124"/>
      <c r="W4" s="134" t="s">
        <v>32</v>
      </c>
      <c r="X4" s="135"/>
    </row>
    <row r="5" spans="1:24" ht="33.6" customHeight="1" x14ac:dyDescent="0.25">
      <c r="A5" s="27">
        <v>103</v>
      </c>
      <c r="B5" s="29" t="s">
        <v>1727</v>
      </c>
      <c r="C5" s="28">
        <v>1090065</v>
      </c>
      <c r="D5" s="28">
        <v>135</v>
      </c>
      <c r="E5" s="28">
        <v>2.5</v>
      </c>
      <c r="F5" s="28" t="s">
        <v>36</v>
      </c>
      <c r="G5" s="108" t="s">
        <v>37</v>
      </c>
      <c r="H5" s="109">
        <v>31478458</v>
      </c>
      <c r="I5" s="109">
        <v>28676000310</v>
      </c>
      <c r="J5" s="111" t="s">
        <v>38</v>
      </c>
      <c r="K5" s="108" t="s">
        <v>39</v>
      </c>
      <c r="L5" s="32">
        <v>44013</v>
      </c>
      <c r="M5" s="124">
        <v>45474</v>
      </c>
      <c r="N5" s="28">
        <f t="shared" si="0"/>
        <v>11</v>
      </c>
      <c r="O5" s="124">
        <v>45838</v>
      </c>
      <c r="P5" s="33">
        <f t="shared" ca="1" si="1"/>
        <v>335</v>
      </c>
      <c r="Q5" s="30" t="str">
        <f t="shared" ca="1" si="2"/>
        <v/>
      </c>
      <c r="R5" s="129">
        <v>6400</v>
      </c>
      <c r="S5" s="133" t="s">
        <v>51</v>
      </c>
      <c r="T5" s="133" t="s">
        <v>40</v>
      </c>
      <c r="U5" s="133"/>
      <c r="V5" s="136"/>
      <c r="W5" s="113" t="s">
        <v>226</v>
      </c>
      <c r="X5" s="137"/>
    </row>
    <row r="6" spans="1:24" ht="33.6" customHeight="1" x14ac:dyDescent="0.25">
      <c r="A6" s="27">
        <v>104</v>
      </c>
      <c r="B6" s="29" t="s">
        <v>1424</v>
      </c>
      <c r="C6" s="28">
        <v>1090060</v>
      </c>
      <c r="D6" s="28">
        <v>135</v>
      </c>
      <c r="E6" s="28">
        <v>2.5</v>
      </c>
      <c r="F6" s="28" t="s">
        <v>36</v>
      </c>
      <c r="G6" s="108" t="s">
        <v>41</v>
      </c>
      <c r="H6" s="109">
        <v>66309527</v>
      </c>
      <c r="I6" s="109">
        <v>28142201444</v>
      </c>
      <c r="J6" s="108" t="s">
        <v>42</v>
      </c>
      <c r="K6" s="108" t="s">
        <v>1423</v>
      </c>
      <c r="L6" s="32">
        <v>44317</v>
      </c>
      <c r="M6" s="124">
        <v>45323</v>
      </c>
      <c r="N6" s="28">
        <f t="shared" si="0"/>
        <v>11</v>
      </c>
      <c r="O6" s="124">
        <v>45688</v>
      </c>
      <c r="P6" s="33">
        <f t="shared" ca="1" si="1"/>
        <v>185</v>
      </c>
      <c r="Q6" s="30" t="str">
        <f t="shared" ca="1" si="2"/>
        <v/>
      </c>
      <c r="R6" s="129">
        <v>8100</v>
      </c>
      <c r="S6" s="133" t="s">
        <v>29</v>
      </c>
      <c r="T6" s="133" t="s">
        <v>35</v>
      </c>
      <c r="U6" s="133"/>
      <c r="V6" s="124"/>
      <c r="W6" s="113" t="s">
        <v>67</v>
      </c>
      <c r="X6" s="137" t="s">
        <v>43</v>
      </c>
    </row>
    <row r="7" spans="1:24" ht="33.6" customHeight="1" x14ac:dyDescent="0.25">
      <c r="A7" s="27">
        <v>105</v>
      </c>
      <c r="B7" s="29" t="s">
        <v>1468</v>
      </c>
      <c r="C7" s="28">
        <v>1090064</v>
      </c>
      <c r="D7" s="28">
        <v>135</v>
      </c>
      <c r="E7" s="28">
        <v>2.5</v>
      </c>
      <c r="F7" s="28" t="s">
        <v>36</v>
      </c>
      <c r="G7" s="108" t="s">
        <v>44</v>
      </c>
      <c r="H7" s="109">
        <v>66261160</v>
      </c>
      <c r="I7" s="109">
        <v>28381806323</v>
      </c>
      <c r="J7" s="112" t="s">
        <v>980</v>
      </c>
      <c r="K7" s="108" t="s">
        <v>45</v>
      </c>
      <c r="L7" s="32">
        <v>44136</v>
      </c>
      <c r="M7" s="124">
        <v>45292</v>
      </c>
      <c r="N7" s="28">
        <f t="shared" si="0"/>
        <v>11</v>
      </c>
      <c r="O7" s="124">
        <v>45657</v>
      </c>
      <c r="P7" s="33">
        <f t="shared" ca="1" si="1"/>
        <v>154</v>
      </c>
      <c r="Q7" s="30" t="str">
        <f t="shared" ca="1" si="2"/>
        <v/>
      </c>
      <c r="R7" s="129">
        <v>8100</v>
      </c>
      <c r="S7" s="133" t="s">
        <v>29</v>
      </c>
      <c r="T7" s="133" t="s">
        <v>35</v>
      </c>
      <c r="U7" s="133"/>
      <c r="V7" s="136"/>
      <c r="W7" s="113" t="s">
        <v>46</v>
      </c>
      <c r="X7" s="137" t="s">
        <v>47</v>
      </c>
    </row>
    <row r="8" spans="1:24" ht="33.6" customHeight="1" x14ac:dyDescent="0.25">
      <c r="A8" s="27">
        <v>106</v>
      </c>
      <c r="B8" s="29" t="s">
        <v>1400</v>
      </c>
      <c r="C8" s="28">
        <v>1090061</v>
      </c>
      <c r="D8" s="28">
        <v>135</v>
      </c>
      <c r="E8" s="28">
        <v>2.5</v>
      </c>
      <c r="F8" s="28" t="s">
        <v>36</v>
      </c>
      <c r="G8" s="108" t="s">
        <v>48</v>
      </c>
      <c r="H8" s="109">
        <v>70695879</v>
      </c>
      <c r="I8" s="109">
        <v>27835647868</v>
      </c>
      <c r="J8" s="219" t="s">
        <v>49</v>
      </c>
      <c r="K8" s="108" t="s">
        <v>50</v>
      </c>
      <c r="L8" s="32">
        <v>44053</v>
      </c>
      <c r="M8" s="124">
        <v>45240</v>
      </c>
      <c r="N8" s="28">
        <f t="shared" si="0"/>
        <v>12</v>
      </c>
      <c r="O8" s="124">
        <v>45605</v>
      </c>
      <c r="P8" s="33">
        <f t="shared" ca="1" si="1"/>
        <v>102</v>
      </c>
      <c r="Q8" s="30" t="str">
        <f t="shared" ca="1" si="2"/>
        <v/>
      </c>
      <c r="R8" s="129">
        <v>8100</v>
      </c>
      <c r="S8" s="133" t="s">
        <v>51</v>
      </c>
      <c r="T8" s="133" t="s">
        <v>35</v>
      </c>
      <c r="U8" s="133"/>
      <c r="V8" s="124"/>
      <c r="W8" s="113" t="s">
        <v>52</v>
      </c>
      <c r="X8" s="138" t="s">
        <v>53</v>
      </c>
    </row>
    <row r="9" spans="1:24" ht="33.6" customHeight="1" x14ac:dyDescent="0.25">
      <c r="A9" s="27">
        <v>107</v>
      </c>
      <c r="B9" s="29" t="s">
        <v>1415</v>
      </c>
      <c r="C9" s="28">
        <v>1090063</v>
      </c>
      <c r="D9" s="28">
        <v>100</v>
      </c>
      <c r="E9" s="28">
        <v>1.5</v>
      </c>
      <c r="F9" s="28" t="s">
        <v>25</v>
      </c>
      <c r="G9" s="108" t="s">
        <v>54</v>
      </c>
      <c r="H9" s="109">
        <v>66675699</v>
      </c>
      <c r="I9" s="109">
        <v>28381802666</v>
      </c>
      <c r="J9" s="110" t="s">
        <v>55</v>
      </c>
      <c r="K9" s="108" t="s">
        <v>1055</v>
      </c>
      <c r="L9" s="32">
        <v>44489</v>
      </c>
      <c r="M9" s="124">
        <v>45250</v>
      </c>
      <c r="N9" s="28">
        <f t="shared" si="0"/>
        <v>12</v>
      </c>
      <c r="O9" s="124">
        <v>45615</v>
      </c>
      <c r="P9" s="33">
        <f t="shared" ca="1" si="1"/>
        <v>112</v>
      </c>
      <c r="Q9" s="30" t="str">
        <f t="shared" ca="1" si="2"/>
        <v/>
      </c>
      <c r="R9" s="129">
        <v>6900</v>
      </c>
      <c r="S9" s="133" t="s">
        <v>29</v>
      </c>
      <c r="T9" s="133" t="s">
        <v>35</v>
      </c>
      <c r="U9" s="133"/>
      <c r="V9" s="124"/>
      <c r="W9" s="134" t="s">
        <v>77</v>
      </c>
      <c r="X9" s="135" t="s">
        <v>57</v>
      </c>
    </row>
    <row r="10" spans="1:24" ht="33.6" customHeight="1" x14ac:dyDescent="0.25">
      <c r="A10" s="27">
        <v>108</v>
      </c>
      <c r="B10" s="29" t="s">
        <v>1465</v>
      </c>
      <c r="C10" s="28">
        <v>1090062</v>
      </c>
      <c r="D10" s="28">
        <v>100</v>
      </c>
      <c r="E10" s="28">
        <v>1.5</v>
      </c>
      <c r="F10" s="28" t="s">
        <v>25</v>
      </c>
      <c r="G10" s="108" t="s">
        <v>58</v>
      </c>
      <c r="H10" s="109">
        <v>66738184</v>
      </c>
      <c r="I10" s="109">
        <v>28135624147</v>
      </c>
      <c r="J10" s="110" t="s">
        <v>59</v>
      </c>
      <c r="K10" s="108" t="s">
        <v>60</v>
      </c>
      <c r="L10" s="32">
        <v>44136</v>
      </c>
      <c r="M10" s="124">
        <v>45292</v>
      </c>
      <c r="N10" s="28">
        <f t="shared" si="0"/>
        <v>11</v>
      </c>
      <c r="O10" s="124">
        <v>45657</v>
      </c>
      <c r="P10" s="33">
        <f t="shared" ca="1" si="1"/>
        <v>154</v>
      </c>
      <c r="Q10" s="30" t="str">
        <f t="shared" ca="1" si="2"/>
        <v/>
      </c>
      <c r="R10" s="129">
        <v>6900</v>
      </c>
      <c r="S10" s="133" t="s">
        <v>29</v>
      </c>
      <c r="T10" s="133" t="s">
        <v>35</v>
      </c>
      <c r="U10" s="133"/>
      <c r="V10" s="124"/>
      <c r="W10" s="134" t="s">
        <v>802</v>
      </c>
      <c r="X10" s="135" t="s">
        <v>61</v>
      </c>
    </row>
    <row r="11" spans="1:24" ht="33.6" customHeight="1" x14ac:dyDescent="0.25">
      <c r="A11" s="27">
        <v>111</v>
      </c>
      <c r="B11" s="29" t="s">
        <v>910</v>
      </c>
      <c r="C11" s="28">
        <v>1090074</v>
      </c>
      <c r="D11" s="28">
        <v>110</v>
      </c>
      <c r="E11" s="28">
        <v>2.5</v>
      </c>
      <c r="F11" s="28" t="s">
        <v>62</v>
      </c>
      <c r="G11" s="108"/>
      <c r="H11" s="109"/>
      <c r="I11" s="109"/>
      <c r="J11" s="110"/>
      <c r="K11" s="108"/>
      <c r="L11" s="32"/>
      <c r="M11" s="124"/>
      <c r="N11" s="28">
        <f t="shared" si="0"/>
        <v>0</v>
      </c>
      <c r="O11" s="124"/>
      <c r="P11" s="33" t="str">
        <f ca="1">IF(O11="","VACANT",O11-TODAY())</f>
        <v>VACANT</v>
      </c>
      <c r="Q11" s="30" t="str">
        <f ca="1">IF(P11&lt;0,"EXPIRED",IF(P11&lt;45,"EXPIRING SOON",IF(O11="","VACANT","")))</f>
        <v>VACANT</v>
      </c>
      <c r="R11" s="129"/>
      <c r="S11" s="133"/>
      <c r="T11" s="133"/>
      <c r="U11" s="133"/>
      <c r="V11" s="124"/>
      <c r="W11" s="134"/>
      <c r="X11" s="135" t="s">
        <v>1222</v>
      </c>
    </row>
    <row r="12" spans="1:24" ht="33.6" customHeight="1" x14ac:dyDescent="0.25">
      <c r="A12" s="27">
        <v>112</v>
      </c>
      <c r="B12" s="29" t="s">
        <v>1580</v>
      </c>
      <c r="C12" s="28">
        <v>1090067</v>
      </c>
      <c r="D12" s="28">
        <v>110</v>
      </c>
      <c r="E12" s="28">
        <v>2.5</v>
      </c>
      <c r="F12" s="28" t="s">
        <v>62</v>
      </c>
      <c r="G12" s="108" t="s">
        <v>64</v>
      </c>
      <c r="H12" s="109">
        <v>55832379</v>
      </c>
      <c r="I12" s="109">
        <v>28081804786</v>
      </c>
      <c r="J12" s="111" t="s">
        <v>841</v>
      </c>
      <c r="K12" s="108" t="s">
        <v>65</v>
      </c>
      <c r="L12" s="32">
        <v>43070</v>
      </c>
      <c r="M12" s="124">
        <v>45383</v>
      </c>
      <c r="N12" s="28">
        <f t="shared" si="0"/>
        <v>11</v>
      </c>
      <c r="O12" s="124">
        <v>45747</v>
      </c>
      <c r="P12" s="33">
        <f t="shared" ca="1" si="1"/>
        <v>244</v>
      </c>
      <c r="Q12" s="30" t="str">
        <f t="shared" ca="1" si="2"/>
        <v/>
      </c>
      <c r="R12" s="129">
        <v>7600</v>
      </c>
      <c r="S12" s="133" t="s">
        <v>66</v>
      </c>
      <c r="T12" s="133" t="s">
        <v>35</v>
      </c>
      <c r="U12" s="133"/>
      <c r="V12" s="124"/>
      <c r="W12" s="113" t="s">
        <v>67</v>
      </c>
      <c r="X12" s="137"/>
    </row>
    <row r="13" spans="1:24" ht="33.6" customHeight="1" x14ac:dyDescent="0.25">
      <c r="A13" s="27">
        <v>113</v>
      </c>
      <c r="B13" s="29" t="s">
        <v>1396</v>
      </c>
      <c r="C13" s="28">
        <v>1090073</v>
      </c>
      <c r="D13" s="28">
        <v>135</v>
      </c>
      <c r="E13" s="28">
        <v>2.5</v>
      </c>
      <c r="F13" s="28" t="s">
        <v>36</v>
      </c>
      <c r="G13" s="108" t="s">
        <v>1397</v>
      </c>
      <c r="H13" s="109">
        <v>55871652</v>
      </c>
      <c r="I13" s="109">
        <v>109197</v>
      </c>
      <c r="J13" s="110" t="s">
        <v>1398</v>
      </c>
      <c r="K13" s="108" t="s">
        <v>1399</v>
      </c>
      <c r="L13" s="32">
        <v>45224</v>
      </c>
      <c r="M13" s="124">
        <v>45224</v>
      </c>
      <c r="N13" s="28">
        <f t="shared" si="0"/>
        <v>24</v>
      </c>
      <c r="O13" s="124">
        <v>45954</v>
      </c>
      <c r="P13" s="33">
        <f t="shared" ca="1" si="1"/>
        <v>451</v>
      </c>
      <c r="Q13" s="30" t="str">
        <f ca="1">IF(P13&lt;0,"EXPIRED",IF(P13&lt;45,"EXPIRING SOON",IF(O13="","VACANT","")))</f>
        <v/>
      </c>
      <c r="R13" s="129">
        <v>8100</v>
      </c>
      <c r="S13" s="133" t="s">
        <v>124</v>
      </c>
      <c r="T13" s="133" t="s">
        <v>35</v>
      </c>
      <c r="U13" s="133"/>
      <c r="V13" s="124"/>
      <c r="W13" s="108" t="s">
        <v>866</v>
      </c>
      <c r="X13" s="137" t="s">
        <v>1198</v>
      </c>
    </row>
    <row r="14" spans="1:24" ht="33.6" customHeight="1" x14ac:dyDescent="0.25">
      <c r="A14" s="27">
        <v>114</v>
      </c>
      <c r="B14" s="29" t="s">
        <v>1070</v>
      </c>
      <c r="C14" s="28">
        <v>1090068</v>
      </c>
      <c r="D14" s="28">
        <v>135</v>
      </c>
      <c r="E14" s="28">
        <v>2.5</v>
      </c>
      <c r="F14" s="28" t="s">
        <v>36</v>
      </c>
      <c r="G14" s="108" t="s">
        <v>68</v>
      </c>
      <c r="H14" s="109">
        <v>55553407</v>
      </c>
      <c r="I14" s="109">
        <v>18280</v>
      </c>
      <c r="J14" s="110" t="s">
        <v>69</v>
      </c>
      <c r="K14" s="108" t="s">
        <v>1083</v>
      </c>
      <c r="L14" s="32">
        <v>43435</v>
      </c>
      <c r="M14" s="124">
        <v>45383</v>
      </c>
      <c r="N14" s="28">
        <f t="shared" si="0"/>
        <v>11</v>
      </c>
      <c r="O14" s="124">
        <v>45747</v>
      </c>
      <c r="P14" s="33">
        <f t="shared" ca="1" si="1"/>
        <v>244</v>
      </c>
      <c r="Q14" s="30" t="str">
        <f t="shared" ca="1" si="2"/>
        <v/>
      </c>
      <c r="R14" s="129">
        <v>8100</v>
      </c>
      <c r="S14" s="133" t="s">
        <v>51</v>
      </c>
      <c r="T14" s="133" t="s">
        <v>35</v>
      </c>
      <c r="U14" s="133"/>
      <c r="V14" s="124"/>
      <c r="W14" s="134" t="s">
        <v>32</v>
      </c>
      <c r="X14" s="135" t="s">
        <v>70</v>
      </c>
    </row>
    <row r="15" spans="1:24" ht="33.6" customHeight="1" x14ac:dyDescent="0.25">
      <c r="A15" s="27">
        <v>115</v>
      </c>
      <c r="B15" s="29" t="s">
        <v>1383</v>
      </c>
      <c r="C15" s="28">
        <v>1090072</v>
      </c>
      <c r="D15" s="28">
        <v>135</v>
      </c>
      <c r="E15" s="28">
        <v>2.5</v>
      </c>
      <c r="F15" s="28" t="s">
        <v>36</v>
      </c>
      <c r="G15" s="108" t="s">
        <v>71</v>
      </c>
      <c r="H15" s="109">
        <v>33741849</v>
      </c>
      <c r="I15" s="109">
        <v>28040000194</v>
      </c>
      <c r="J15" s="110" t="s">
        <v>72</v>
      </c>
      <c r="K15" s="108" t="s">
        <v>73</v>
      </c>
      <c r="L15" s="32">
        <v>44478</v>
      </c>
      <c r="M15" s="124">
        <v>45269</v>
      </c>
      <c r="N15" s="28">
        <f t="shared" si="0"/>
        <v>12</v>
      </c>
      <c r="O15" s="124">
        <v>45634</v>
      </c>
      <c r="P15" s="33">
        <f t="shared" ca="1" si="1"/>
        <v>131</v>
      </c>
      <c r="Q15" s="30" t="str">
        <f t="shared" ca="1" si="2"/>
        <v/>
      </c>
      <c r="R15" s="129">
        <v>8100</v>
      </c>
      <c r="S15" s="133" t="s">
        <v>74</v>
      </c>
      <c r="T15" s="133" t="s">
        <v>35</v>
      </c>
      <c r="U15" s="133"/>
      <c r="V15" s="136"/>
      <c r="W15" s="134" t="s">
        <v>858</v>
      </c>
      <c r="X15" s="135" t="s">
        <v>76</v>
      </c>
    </row>
    <row r="16" spans="1:24" ht="33.6" customHeight="1" x14ac:dyDescent="0.25">
      <c r="A16" s="27">
        <v>116</v>
      </c>
      <c r="B16" s="29" t="s">
        <v>1173</v>
      </c>
      <c r="C16" s="28">
        <v>1090069</v>
      </c>
      <c r="D16" s="28">
        <v>135</v>
      </c>
      <c r="E16" s="28">
        <v>2.5</v>
      </c>
      <c r="F16" s="28" t="s">
        <v>36</v>
      </c>
      <c r="G16" s="108" t="s">
        <v>1179</v>
      </c>
      <c r="H16" s="109">
        <v>30625238</v>
      </c>
      <c r="I16" s="109">
        <v>28758610386</v>
      </c>
      <c r="J16" s="112" t="s">
        <v>1180</v>
      </c>
      <c r="K16" s="108" t="s">
        <v>1181</v>
      </c>
      <c r="L16" s="32">
        <v>45145</v>
      </c>
      <c r="M16" s="32">
        <v>45145</v>
      </c>
      <c r="N16" s="28">
        <f t="shared" si="0"/>
        <v>12</v>
      </c>
      <c r="O16" s="124">
        <v>45510</v>
      </c>
      <c r="P16" s="33">
        <f t="shared" ca="1" si="1"/>
        <v>7</v>
      </c>
      <c r="Q16" s="30" t="str">
        <f t="shared" ca="1" si="2"/>
        <v>EXPIRING SOON</v>
      </c>
      <c r="R16" s="129">
        <v>8700</v>
      </c>
      <c r="S16" s="133" t="s">
        <v>51</v>
      </c>
      <c r="T16" s="133" t="s">
        <v>35</v>
      </c>
      <c r="U16" s="133"/>
      <c r="V16" s="136"/>
      <c r="W16" s="139" t="s">
        <v>1171</v>
      </c>
      <c r="X16" s="140" t="s">
        <v>1153</v>
      </c>
    </row>
    <row r="17" spans="1:24" ht="33.6" customHeight="1" x14ac:dyDescent="0.25">
      <c r="A17" s="27">
        <v>117</v>
      </c>
      <c r="B17" s="29" t="s">
        <v>1629</v>
      </c>
      <c r="C17" s="28">
        <v>1090071</v>
      </c>
      <c r="D17" s="28">
        <v>110</v>
      </c>
      <c r="E17" s="28">
        <v>2.5</v>
      </c>
      <c r="F17" s="28" t="s">
        <v>62</v>
      </c>
      <c r="G17" s="108" t="s">
        <v>1656</v>
      </c>
      <c r="H17" s="109">
        <v>66985496</v>
      </c>
      <c r="I17" s="109">
        <v>28273602094</v>
      </c>
      <c r="J17" s="111" t="s">
        <v>1658</v>
      </c>
      <c r="K17" s="108" t="s">
        <v>1657</v>
      </c>
      <c r="L17" s="32">
        <v>45413</v>
      </c>
      <c r="M17" s="32">
        <v>45413</v>
      </c>
      <c r="N17" s="28">
        <f t="shared" si="0"/>
        <v>11</v>
      </c>
      <c r="O17" s="124">
        <v>45777</v>
      </c>
      <c r="P17" s="33">
        <f t="shared" ca="1" si="1"/>
        <v>274</v>
      </c>
      <c r="Q17" s="30" t="str">
        <f t="shared" ca="1" si="2"/>
        <v/>
      </c>
      <c r="R17" s="129">
        <v>7600</v>
      </c>
      <c r="S17" s="133" t="s">
        <v>79</v>
      </c>
      <c r="T17" s="133" t="s">
        <v>35</v>
      </c>
      <c r="U17" s="133"/>
      <c r="V17" s="124"/>
      <c r="W17" s="108" t="s">
        <v>866</v>
      </c>
      <c r="X17" s="138" t="s">
        <v>1523</v>
      </c>
    </row>
    <row r="18" spans="1:24" ht="33.6" customHeight="1" x14ac:dyDescent="0.25">
      <c r="A18" s="27">
        <v>118</v>
      </c>
      <c r="B18" s="37" t="s">
        <v>1406</v>
      </c>
      <c r="C18" s="28">
        <v>1090070</v>
      </c>
      <c r="D18" s="28">
        <v>110</v>
      </c>
      <c r="E18" s="28">
        <v>2.5</v>
      </c>
      <c r="F18" s="28" t="s">
        <v>62</v>
      </c>
      <c r="G18" s="108" t="s">
        <v>1405</v>
      </c>
      <c r="H18" s="109">
        <v>70115188</v>
      </c>
      <c r="I18" s="109">
        <v>27781808280</v>
      </c>
      <c r="J18" s="112" t="s">
        <v>1407</v>
      </c>
      <c r="K18" s="108" t="s">
        <v>174</v>
      </c>
      <c r="L18" s="32">
        <v>45231</v>
      </c>
      <c r="M18" s="124">
        <v>45231</v>
      </c>
      <c r="N18" s="28">
        <f t="shared" si="0"/>
        <v>11</v>
      </c>
      <c r="O18" s="124">
        <v>45596</v>
      </c>
      <c r="P18" s="33">
        <f t="shared" ca="1" si="1"/>
        <v>93</v>
      </c>
      <c r="Q18" s="30" t="str">
        <f t="shared" ca="1" si="2"/>
        <v/>
      </c>
      <c r="R18" s="129">
        <v>7600</v>
      </c>
      <c r="S18" s="133" t="s">
        <v>79</v>
      </c>
      <c r="T18" s="133" t="s">
        <v>35</v>
      </c>
      <c r="U18" s="133"/>
      <c r="V18" s="124"/>
      <c r="W18" s="108" t="s">
        <v>866</v>
      </c>
      <c r="X18" s="137" t="s">
        <v>1199</v>
      </c>
    </row>
    <row r="19" spans="1:24" ht="33.6" customHeight="1" x14ac:dyDescent="0.25">
      <c r="A19" s="27">
        <v>121</v>
      </c>
      <c r="B19" s="29" t="s">
        <v>1726</v>
      </c>
      <c r="C19" s="28">
        <v>1090082</v>
      </c>
      <c r="D19" s="28">
        <v>110</v>
      </c>
      <c r="E19" s="28">
        <v>2.5</v>
      </c>
      <c r="F19" s="28" t="s">
        <v>62</v>
      </c>
      <c r="G19" s="108" t="s">
        <v>1741</v>
      </c>
      <c r="H19" s="109">
        <v>60009875</v>
      </c>
      <c r="I19" s="109">
        <v>28342202219</v>
      </c>
      <c r="J19" s="110" t="s">
        <v>1742</v>
      </c>
      <c r="K19" s="108" t="s">
        <v>1743</v>
      </c>
      <c r="L19" s="32">
        <v>45505</v>
      </c>
      <c r="M19" s="124">
        <v>45505</v>
      </c>
      <c r="N19" s="28">
        <f t="shared" si="0"/>
        <v>11</v>
      </c>
      <c r="O19" s="124">
        <v>45869</v>
      </c>
      <c r="P19" s="33">
        <f t="shared" ca="1" si="1"/>
        <v>366</v>
      </c>
      <c r="Q19" s="30" t="str">
        <f t="shared" ca="1" si="2"/>
        <v/>
      </c>
      <c r="R19" s="129">
        <v>7600</v>
      </c>
      <c r="S19" s="133" t="s">
        <v>1744</v>
      </c>
      <c r="T19" s="133"/>
      <c r="U19" s="133"/>
      <c r="V19" s="124"/>
      <c r="W19" s="134"/>
      <c r="X19" s="137" t="s">
        <v>1504</v>
      </c>
    </row>
    <row r="20" spans="1:24" ht="33.6" customHeight="1" x14ac:dyDescent="0.25">
      <c r="A20" s="27">
        <v>122</v>
      </c>
      <c r="B20" s="29" t="s">
        <v>1682</v>
      </c>
      <c r="C20" s="28">
        <v>1090075</v>
      </c>
      <c r="D20" s="28">
        <v>110</v>
      </c>
      <c r="E20" s="28">
        <v>2.5</v>
      </c>
      <c r="F20" s="28" t="s">
        <v>62</v>
      </c>
      <c r="G20" s="108" t="s">
        <v>1701</v>
      </c>
      <c r="H20" s="109">
        <v>51106713</v>
      </c>
      <c r="I20" s="109">
        <v>28501200631</v>
      </c>
      <c r="J20" s="111" t="s">
        <v>1703</v>
      </c>
      <c r="K20" s="108" t="s">
        <v>1702</v>
      </c>
      <c r="L20" s="32">
        <v>45454</v>
      </c>
      <c r="M20" s="124">
        <v>45454</v>
      </c>
      <c r="N20" s="28">
        <f t="shared" si="0"/>
        <v>12</v>
      </c>
      <c r="O20" s="124">
        <v>45818</v>
      </c>
      <c r="P20" s="33">
        <f t="shared" ca="1" si="1"/>
        <v>315</v>
      </c>
      <c r="Q20" s="30" t="str">
        <f t="shared" ca="1" si="2"/>
        <v/>
      </c>
      <c r="R20" s="129">
        <v>7600</v>
      </c>
      <c r="S20" s="133" t="s">
        <v>96</v>
      </c>
      <c r="T20" s="133" t="s">
        <v>35</v>
      </c>
      <c r="U20" s="133"/>
      <c r="V20" s="124"/>
      <c r="W20" s="108" t="s">
        <v>1704</v>
      </c>
      <c r="X20" s="141" t="s">
        <v>1554</v>
      </c>
    </row>
    <row r="21" spans="1:24" ht="33.6" customHeight="1" x14ac:dyDescent="0.25">
      <c r="A21" s="27">
        <v>123</v>
      </c>
      <c r="B21" s="29" t="s">
        <v>1721</v>
      </c>
      <c r="C21" s="28">
        <v>1090081</v>
      </c>
      <c r="D21" s="28">
        <v>135</v>
      </c>
      <c r="E21" s="28">
        <v>2.5</v>
      </c>
      <c r="F21" s="28" t="s">
        <v>36</v>
      </c>
      <c r="G21" s="108" t="s">
        <v>1177</v>
      </c>
      <c r="H21" s="109">
        <v>66274670</v>
      </c>
      <c r="I21" s="109">
        <v>28935600167</v>
      </c>
      <c r="J21" s="219" t="s">
        <v>1720</v>
      </c>
      <c r="K21" s="108" t="s">
        <v>1178</v>
      </c>
      <c r="L21" s="32">
        <v>45139</v>
      </c>
      <c r="M21" s="32">
        <v>45505</v>
      </c>
      <c r="N21" s="28">
        <f t="shared" si="0"/>
        <v>11</v>
      </c>
      <c r="O21" s="124">
        <v>45869</v>
      </c>
      <c r="P21" s="33">
        <f ca="1">IF(O21="","VACANT",O21-TODAY())</f>
        <v>366</v>
      </c>
      <c r="Q21" s="30" t="str">
        <f ca="1">IF(P21&lt;0,"EXPIRED",IF(P21&lt;45,"EXPIRING SOON",IF(O21="","VACANT","")))</f>
        <v/>
      </c>
      <c r="R21" s="129">
        <v>8100</v>
      </c>
      <c r="S21" s="133" t="s">
        <v>79</v>
      </c>
      <c r="T21" s="133" t="s">
        <v>35</v>
      </c>
      <c r="U21" s="133"/>
      <c r="V21" s="124"/>
      <c r="W21" s="113" t="s">
        <v>226</v>
      </c>
      <c r="X21" s="137" t="s">
        <v>1129</v>
      </c>
    </row>
    <row r="22" spans="1:24" ht="33.6" customHeight="1" x14ac:dyDescent="0.25">
      <c r="A22" s="27">
        <v>124</v>
      </c>
      <c r="B22" s="29" t="s">
        <v>1485</v>
      </c>
      <c r="C22" s="28">
        <v>1090076</v>
      </c>
      <c r="D22" s="28">
        <v>135</v>
      </c>
      <c r="E22" s="28">
        <v>2.5</v>
      </c>
      <c r="F22" s="28" t="s">
        <v>36</v>
      </c>
      <c r="G22" s="108" t="s">
        <v>806</v>
      </c>
      <c r="H22" s="109">
        <v>66720581</v>
      </c>
      <c r="I22" s="109">
        <v>27681804251</v>
      </c>
      <c r="J22" s="110" t="s">
        <v>807</v>
      </c>
      <c r="K22" s="108" t="s">
        <v>808</v>
      </c>
      <c r="L22" s="32">
        <v>45307</v>
      </c>
      <c r="M22" s="124">
        <v>45307</v>
      </c>
      <c r="N22" s="28">
        <f t="shared" si="0"/>
        <v>12</v>
      </c>
      <c r="O22" s="124">
        <v>45672</v>
      </c>
      <c r="P22" s="33">
        <f t="shared" ca="1" si="1"/>
        <v>169</v>
      </c>
      <c r="Q22" s="30" t="str">
        <f t="shared" ca="1" si="2"/>
        <v/>
      </c>
      <c r="R22" s="129">
        <v>8100</v>
      </c>
      <c r="S22" s="133" t="s">
        <v>66</v>
      </c>
      <c r="T22" s="133" t="s">
        <v>35</v>
      </c>
      <c r="U22" s="133"/>
      <c r="V22" s="136"/>
      <c r="W22" s="113" t="s">
        <v>1493</v>
      </c>
      <c r="X22" s="137" t="s">
        <v>1454</v>
      </c>
    </row>
    <row r="23" spans="1:24" ht="33.6" customHeight="1" x14ac:dyDescent="0.25">
      <c r="A23" s="27">
        <v>125</v>
      </c>
      <c r="B23" s="29" t="s">
        <v>1655</v>
      </c>
      <c r="C23" s="28">
        <v>1090080</v>
      </c>
      <c r="D23" s="28">
        <v>135</v>
      </c>
      <c r="E23" s="28">
        <v>2.5</v>
      </c>
      <c r="F23" s="28" t="s">
        <v>36</v>
      </c>
      <c r="G23" s="108" t="s">
        <v>1109</v>
      </c>
      <c r="H23" s="109" t="s">
        <v>1110</v>
      </c>
      <c r="I23" s="109">
        <v>28312400311</v>
      </c>
      <c r="J23" s="110" t="s">
        <v>1111</v>
      </c>
      <c r="K23" s="108" t="s">
        <v>1112</v>
      </c>
      <c r="L23" s="32">
        <v>45071</v>
      </c>
      <c r="M23" s="32">
        <v>45437</v>
      </c>
      <c r="N23" s="28">
        <f t="shared" si="0"/>
        <v>12</v>
      </c>
      <c r="O23" s="124">
        <v>45801</v>
      </c>
      <c r="P23" s="33">
        <f ca="1">IF(O23="","VACANT",O23-TODAY())</f>
        <v>298</v>
      </c>
      <c r="Q23" s="30" t="str">
        <f ca="1">IF(P23&lt;0,"EXPIRED",IF(P23&lt;45,"EXPIRING SOON",IF(O23="","VACANT","")))</f>
        <v/>
      </c>
      <c r="R23" s="129">
        <v>8100</v>
      </c>
      <c r="S23" s="133" t="s">
        <v>171</v>
      </c>
      <c r="T23" s="237" t="s">
        <v>35</v>
      </c>
      <c r="U23" s="133"/>
      <c r="V23" s="124"/>
      <c r="W23" s="134" t="s">
        <v>226</v>
      </c>
      <c r="X23" s="137" t="s">
        <v>1098</v>
      </c>
    </row>
    <row r="24" spans="1:24" ht="33.6" customHeight="1" x14ac:dyDescent="0.25">
      <c r="A24" s="15">
        <v>126</v>
      </c>
      <c r="B24" s="29" t="s">
        <v>958</v>
      </c>
      <c r="C24" s="28">
        <v>1090077</v>
      </c>
      <c r="D24" s="28">
        <v>135</v>
      </c>
      <c r="E24" s="28">
        <v>2.5</v>
      </c>
      <c r="F24" s="28" t="s">
        <v>36</v>
      </c>
      <c r="G24" s="5" t="s">
        <v>84</v>
      </c>
      <c r="H24" s="4" t="s">
        <v>957</v>
      </c>
      <c r="I24" s="4">
        <v>27976003334</v>
      </c>
      <c r="J24" s="350" t="s">
        <v>85</v>
      </c>
      <c r="K24" s="5" t="s">
        <v>86</v>
      </c>
      <c r="L24" s="13">
        <v>44501</v>
      </c>
      <c r="M24" s="13">
        <v>45292</v>
      </c>
      <c r="N24" s="5">
        <f t="shared" si="0"/>
        <v>11</v>
      </c>
      <c r="O24" s="13">
        <v>45657</v>
      </c>
      <c r="P24" s="6">
        <f t="shared" ca="1" si="1"/>
        <v>154</v>
      </c>
      <c r="Q24" s="241" t="str">
        <f t="shared" ca="1" si="2"/>
        <v/>
      </c>
      <c r="R24" s="129">
        <v>8100</v>
      </c>
      <c r="S24" s="237" t="s">
        <v>51</v>
      </c>
      <c r="T24" s="237" t="s">
        <v>35</v>
      </c>
      <c r="U24" s="237"/>
      <c r="V24" s="238"/>
      <c r="W24" s="239" t="s">
        <v>226</v>
      </c>
      <c r="X24" s="240" t="s">
        <v>87</v>
      </c>
    </row>
    <row r="25" spans="1:24" ht="33.6" customHeight="1" x14ac:dyDescent="0.25">
      <c r="A25" s="27">
        <v>127</v>
      </c>
      <c r="B25" s="29" t="s">
        <v>907</v>
      </c>
      <c r="C25" s="28">
        <v>1090079</v>
      </c>
      <c r="D25" s="28">
        <v>110</v>
      </c>
      <c r="E25" s="28">
        <v>2.5</v>
      </c>
      <c r="F25" s="28" t="s">
        <v>62</v>
      </c>
      <c r="G25" s="108" t="s">
        <v>917</v>
      </c>
      <c r="H25" s="109">
        <v>50192008</v>
      </c>
      <c r="I25" s="109">
        <v>26340000772</v>
      </c>
      <c r="J25" s="112" t="s">
        <v>919</v>
      </c>
      <c r="K25" s="108" t="s">
        <v>918</v>
      </c>
      <c r="L25" s="32">
        <v>44758</v>
      </c>
      <c r="M25" s="124">
        <v>45123</v>
      </c>
      <c r="N25" s="28">
        <f t="shared" si="0"/>
        <v>12</v>
      </c>
      <c r="O25" s="124">
        <v>45488</v>
      </c>
      <c r="P25" s="33">
        <f ca="1">IF(O25="","VACANT",O25-TODAY())</f>
        <v>-15</v>
      </c>
      <c r="Q25" s="30" t="str">
        <f ca="1">IF(P25&lt;0,"EXPIRED",IF(P25&lt;45,"EXPIRING SOON",IF(O25="","VACANT","")))</f>
        <v>EXPIRED</v>
      </c>
      <c r="R25" s="129">
        <v>8100</v>
      </c>
      <c r="S25" s="133"/>
      <c r="T25" s="133" t="s">
        <v>35</v>
      </c>
      <c r="U25" s="133"/>
      <c r="V25" s="124"/>
      <c r="W25" s="113" t="s">
        <v>802</v>
      </c>
      <c r="X25" s="137" t="s">
        <v>883</v>
      </c>
    </row>
    <row r="26" spans="1:24" ht="33.6" customHeight="1" x14ac:dyDescent="0.25">
      <c r="A26" s="27">
        <v>128</v>
      </c>
      <c r="B26" s="37" t="s">
        <v>1391</v>
      </c>
      <c r="C26" s="28">
        <v>1090078</v>
      </c>
      <c r="D26" s="28">
        <v>110</v>
      </c>
      <c r="E26" s="28">
        <v>2.5</v>
      </c>
      <c r="F26" s="28" t="s">
        <v>62</v>
      </c>
      <c r="G26" s="108" t="s">
        <v>88</v>
      </c>
      <c r="H26" s="109">
        <v>66115625</v>
      </c>
      <c r="I26" s="109">
        <v>27340001164</v>
      </c>
      <c r="J26" s="110" t="s">
        <v>89</v>
      </c>
      <c r="K26" s="108" t="s">
        <v>90</v>
      </c>
      <c r="L26" s="32">
        <v>44044</v>
      </c>
      <c r="M26" s="124">
        <v>45200</v>
      </c>
      <c r="N26" s="28">
        <f t="shared" si="0"/>
        <v>11</v>
      </c>
      <c r="O26" s="124">
        <v>45565</v>
      </c>
      <c r="P26" s="33">
        <f t="shared" ca="1" si="1"/>
        <v>62</v>
      </c>
      <c r="Q26" s="30" t="str">
        <f t="shared" ca="1" si="2"/>
        <v/>
      </c>
      <c r="R26" s="129">
        <v>7550</v>
      </c>
      <c r="S26" s="133" t="s">
        <v>1058</v>
      </c>
      <c r="T26" s="133" t="s">
        <v>35</v>
      </c>
      <c r="U26" s="133"/>
      <c r="V26" s="124"/>
      <c r="W26" s="108" t="s">
        <v>91</v>
      </c>
      <c r="X26" s="137" t="s">
        <v>92</v>
      </c>
    </row>
    <row r="27" spans="1:24" ht="33.6" customHeight="1" x14ac:dyDescent="0.25">
      <c r="A27" s="27">
        <v>131</v>
      </c>
      <c r="B27" s="29" t="s">
        <v>1061</v>
      </c>
      <c r="C27" s="28">
        <v>1090090</v>
      </c>
      <c r="D27" s="28">
        <v>110</v>
      </c>
      <c r="E27" s="28">
        <v>2.5</v>
      </c>
      <c r="F27" s="28" t="s">
        <v>62</v>
      </c>
      <c r="G27" s="108"/>
      <c r="H27" s="109"/>
      <c r="I27" s="109"/>
      <c r="J27" s="111"/>
      <c r="K27" s="108"/>
      <c r="L27" s="32"/>
      <c r="M27" s="124"/>
      <c r="N27" s="28">
        <f t="shared" si="0"/>
        <v>0</v>
      </c>
      <c r="O27" s="124"/>
      <c r="P27" s="33" t="str">
        <f t="shared" ca="1" si="1"/>
        <v>VACANT</v>
      </c>
      <c r="Q27" s="30" t="str">
        <f t="shared" ca="1" si="2"/>
        <v>VACANT</v>
      </c>
      <c r="R27" s="129"/>
      <c r="S27" s="133"/>
      <c r="T27" s="133" t="s">
        <v>35</v>
      </c>
      <c r="U27" s="133"/>
      <c r="V27" s="124"/>
      <c r="W27" s="113"/>
      <c r="X27" s="137" t="s">
        <v>1604</v>
      </c>
    </row>
    <row r="28" spans="1:24" ht="33.6" customHeight="1" x14ac:dyDescent="0.25">
      <c r="A28" s="27">
        <v>132</v>
      </c>
      <c r="B28" s="29" t="s">
        <v>1483</v>
      </c>
      <c r="C28" s="28">
        <v>1089972</v>
      </c>
      <c r="D28" s="28">
        <v>110</v>
      </c>
      <c r="E28" s="28">
        <v>2.5</v>
      </c>
      <c r="F28" s="28" t="s">
        <v>62</v>
      </c>
      <c r="G28" s="108" t="s">
        <v>93</v>
      </c>
      <c r="H28" s="109">
        <v>66118159</v>
      </c>
      <c r="I28" s="109">
        <v>27981809042</v>
      </c>
      <c r="J28" s="110" t="s">
        <v>94</v>
      </c>
      <c r="K28" s="108" t="s">
        <v>95</v>
      </c>
      <c r="L28" s="32">
        <v>44306</v>
      </c>
      <c r="M28" s="124">
        <v>45311</v>
      </c>
      <c r="N28" s="38">
        <f t="shared" si="0"/>
        <v>12</v>
      </c>
      <c r="O28" s="124">
        <v>45676</v>
      </c>
      <c r="P28" s="33">
        <f t="shared" ca="1" si="1"/>
        <v>173</v>
      </c>
      <c r="Q28" s="30" t="str">
        <f t="shared" ca="1" si="2"/>
        <v/>
      </c>
      <c r="R28" s="129">
        <v>7600</v>
      </c>
      <c r="S28" s="133" t="s">
        <v>96</v>
      </c>
      <c r="T28" s="133" t="s">
        <v>35</v>
      </c>
      <c r="U28" s="133"/>
      <c r="V28" s="124"/>
      <c r="W28" s="134" t="s">
        <v>67</v>
      </c>
      <c r="X28" s="137" t="s">
        <v>97</v>
      </c>
    </row>
    <row r="29" spans="1:24" ht="33.6" customHeight="1" x14ac:dyDescent="0.25">
      <c r="A29" s="27">
        <v>133</v>
      </c>
      <c r="B29" s="37" t="s">
        <v>1221</v>
      </c>
      <c r="C29" s="37">
        <v>1090089</v>
      </c>
      <c r="D29" s="28">
        <v>135</v>
      </c>
      <c r="E29" s="28">
        <v>2.5</v>
      </c>
      <c r="F29" s="28" t="s">
        <v>36</v>
      </c>
      <c r="G29" s="108" t="s">
        <v>99</v>
      </c>
      <c r="H29" s="109">
        <v>66745450</v>
      </c>
      <c r="I29" s="109">
        <v>28760821875</v>
      </c>
      <c r="J29" s="112" t="s">
        <v>100</v>
      </c>
      <c r="K29" s="108" t="s">
        <v>101</v>
      </c>
      <c r="L29" s="32">
        <v>44013</v>
      </c>
      <c r="M29" s="124">
        <v>45200</v>
      </c>
      <c r="N29" s="28">
        <f t="shared" si="0"/>
        <v>11</v>
      </c>
      <c r="O29" s="124">
        <v>45565</v>
      </c>
      <c r="P29" s="33">
        <f t="shared" ca="1" si="1"/>
        <v>62</v>
      </c>
      <c r="Q29" s="30" t="str">
        <f t="shared" ca="1" si="2"/>
        <v/>
      </c>
      <c r="R29" s="129">
        <v>8100</v>
      </c>
      <c r="S29" s="133" t="s">
        <v>29</v>
      </c>
      <c r="T29" s="133" t="s">
        <v>35</v>
      </c>
      <c r="U29" s="133"/>
      <c r="V29" s="124"/>
      <c r="W29" s="142" t="s">
        <v>77</v>
      </c>
      <c r="X29" s="137" t="s">
        <v>102</v>
      </c>
    </row>
    <row r="30" spans="1:24" ht="33.6" customHeight="1" x14ac:dyDescent="0.25">
      <c r="A30" s="27">
        <v>134</v>
      </c>
      <c r="B30" s="29" t="s">
        <v>1390</v>
      </c>
      <c r="C30" s="28">
        <v>1090084</v>
      </c>
      <c r="D30" s="28">
        <v>135</v>
      </c>
      <c r="E30" s="28">
        <v>2.5</v>
      </c>
      <c r="F30" s="28" t="s">
        <v>36</v>
      </c>
      <c r="G30" s="108" t="s">
        <v>103</v>
      </c>
      <c r="H30" s="109">
        <v>66079041</v>
      </c>
      <c r="I30" s="109">
        <v>28281808727</v>
      </c>
      <c r="J30" s="110" t="s">
        <v>104</v>
      </c>
      <c r="K30" s="108" t="s">
        <v>105</v>
      </c>
      <c r="L30" s="32">
        <v>44062</v>
      </c>
      <c r="M30" s="124">
        <v>45249</v>
      </c>
      <c r="N30" s="28">
        <f t="shared" si="0"/>
        <v>12</v>
      </c>
      <c r="O30" s="124">
        <v>45614</v>
      </c>
      <c r="P30" s="33">
        <f t="shared" ca="1" si="1"/>
        <v>111</v>
      </c>
      <c r="Q30" s="30" t="str">
        <f t="shared" ca="1" si="2"/>
        <v/>
      </c>
      <c r="R30" s="129">
        <v>8100</v>
      </c>
      <c r="S30" s="133" t="s">
        <v>106</v>
      </c>
      <c r="T30" s="133" t="s">
        <v>35</v>
      </c>
      <c r="U30" s="133"/>
      <c r="V30" s="124"/>
      <c r="W30" s="142" t="s">
        <v>77</v>
      </c>
      <c r="X30" s="141" t="s">
        <v>107</v>
      </c>
    </row>
    <row r="31" spans="1:24" ht="33.6" customHeight="1" x14ac:dyDescent="0.25">
      <c r="A31" s="27">
        <v>135</v>
      </c>
      <c r="B31" s="29" t="s">
        <v>1482</v>
      </c>
      <c r="C31" s="28">
        <v>1090088</v>
      </c>
      <c r="D31" s="28">
        <v>135</v>
      </c>
      <c r="E31" s="28">
        <v>2.5</v>
      </c>
      <c r="F31" s="28" t="s">
        <v>36</v>
      </c>
      <c r="G31" s="108" t="s">
        <v>108</v>
      </c>
      <c r="H31" s="109">
        <v>33894240</v>
      </c>
      <c r="I31" s="109">
        <v>27481805481</v>
      </c>
      <c r="J31" s="110" t="s">
        <v>109</v>
      </c>
      <c r="K31" s="108" t="s">
        <v>110</v>
      </c>
      <c r="L31" s="32">
        <v>44175</v>
      </c>
      <c r="M31" s="124">
        <v>45332</v>
      </c>
      <c r="N31" s="28">
        <f t="shared" si="0"/>
        <v>12</v>
      </c>
      <c r="O31" s="124">
        <v>45697</v>
      </c>
      <c r="P31" s="33">
        <f t="shared" ca="1" si="1"/>
        <v>194</v>
      </c>
      <c r="Q31" s="30" t="str">
        <f t="shared" ca="1" si="2"/>
        <v/>
      </c>
      <c r="R31" s="129">
        <v>8100</v>
      </c>
      <c r="S31" s="133" t="s">
        <v>51</v>
      </c>
      <c r="T31" s="133" t="s">
        <v>35</v>
      </c>
      <c r="U31" s="133"/>
      <c r="V31" s="124"/>
      <c r="W31" s="113" t="s">
        <v>67</v>
      </c>
      <c r="X31" s="141" t="s">
        <v>111</v>
      </c>
    </row>
    <row r="32" spans="1:24" ht="33.6" customHeight="1" x14ac:dyDescent="0.25">
      <c r="A32" s="27">
        <v>136</v>
      </c>
      <c r="B32" s="29" t="s">
        <v>1518</v>
      </c>
      <c r="C32" s="28">
        <v>1090085</v>
      </c>
      <c r="D32" s="28">
        <v>135</v>
      </c>
      <c r="E32" s="28">
        <v>2.5</v>
      </c>
      <c r="F32" s="28" t="s">
        <v>36</v>
      </c>
      <c r="G32" s="108" t="s">
        <v>112</v>
      </c>
      <c r="H32" s="109">
        <v>66581997</v>
      </c>
      <c r="I32" s="109">
        <v>26435611289</v>
      </c>
      <c r="J32" s="112" t="s">
        <v>113</v>
      </c>
      <c r="K32" s="108" t="s">
        <v>114</v>
      </c>
      <c r="L32" s="32">
        <v>42767</v>
      </c>
      <c r="M32" s="124">
        <v>45323</v>
      </c>
      <c r="N32" s="28">
        <f t="shared" si="0"/>
        <v>11</v>
      </c>
      <c r="O32" s="124">
        <v>45688</v>
      </c>
      <c r="P32" s="33">
        <f t="shared" ca="1" si="1"/>
        <v>185</v>
      </c>
      <c r="Q32" s="30" t="str">
        <f t="shared" ca="1" si="2"/>
        <v/>
      </c>
      <c r="R32" s="129">
        <v>8100</v>
      </c>
      <c r="S32" s="133" t="s">
        <v>51</v>
      </c>
      <c r="T32" s="133" t="s">
        <v>35</v>
      </c>
      <c r="U32" s="133"/>
      <c r="V32" s="136"/>
      <c r="W32" s="113" t="s">
        <v>115</v>
      </c>
      <c r="X32" s="137"/>
    </row>
    <row r="33" spans="1:25" ht="33.6" customHeight="1" x14ac:dyDescent="0.25">
      <c r="A33" s="27">
        <v>137</v>
      </c>
      <c r="B33" s="37" t="s">
        <v>1582</v>
      </c>
      <c r="C33" s="28">
        <v>1090087</v>
      </c>
      <c r="D33" s="28">
        <v>110</v>
      </c>
      <c r="E33" s="28">
        <v>2.5</v>
      </c>
      <c r="F33" s="28" t="s">
        <v>62</v>
      </c>
      <c r="G33" s="108" t="s">
        <v>1591</v>
      </c>
      <c r="H33" s="109">
        <v>70664000</v>
      </c>
      <c r="I33" s="109">
        <v>28181809485</v>
      </c>
      <c r="J33" s="108" t="s">
        <v>1592</v>
      </c>
      <c r="K33" s="108" t="s">
        <v>1593</v>
      </c>
      <c r="L33" s="32">
        <v>45383</v>
      </c>
      <c r="M33" s="124">
        <v>45383</v>
      </c>
      <c r="N33" s="28">
        <f t="shared" si="0"/>
        <v>5</v>
      </c>
      <c r="O33" s="124">
        <v>45565</v>
      </c>
      <c r="P33" s="33">
        <f t="shared" ca="1" si="1"/>
        <v>62</v>
      </c>
      <c r="Q33" s="30" t="str">
        <f t="shared" ca="1" si="2"/>
        <v/>
      </c>
      <c r="R33" s="129">
        <v>7800</v>
      </c>
      <c r="S33" s="133" t="s">
        <v>66</v>
      </c>
      <c r="T33" s="133" t="s">
        <v>35</v>
      </c>
      <c r="U33" s="133"/>
      <c r="V33" s="124"/>
      <c r="W33" s="108" t="s">
        <v>1594</v>
      </c>
      <c r="X33" s="141" t="s">
        <v>1481</v>
      </c>
    </row>
    <row r="34" spans="1:25" ht="33.6" customHeight="1" x14ac:dyDescent="0.25">
      <c r="A34" s="27">
        <v>138</v>
      </c>
      <c r="B34" s="29" t="s">
        <v>1232</v>
      </c>
      <c r="C34" s="28">
        <v>1090086</v>
      </c>
      <c r="D34" s="28">
        <v>110</v>
      </c>
      <c r="E34" s="28">
        <v>2.5</v>
      </c>
      <c r="F34" s="28" t="s">
        <v>62</v>
      </c>
      <c r="G34" s="108" t="s">
        <v>1233</v>
      </c>
      <c r="H34" s="109">
        <v>55805191</v>
      </c>
      <c r="I34" s="109">
        <v>27276000628</v>
      </c>
      <c r="J34" s="110" t="s">
        <v>1234</v>
      </c>
      <c r="K34" s="108" t="s">
        <v>1235</v>
      </c>
      <c r="L34" s="32">
        <v>45204</v>
      </c>
      <c r="M34" s="124">
        <v>45204</v>
      </c>
      <c r="N34" s="28">
        <f t="shared" si="0"/>
        <v>12</v>
      </c>
      <c r="O34" s="124">
        <v>45569</v>
      </c>
      <c r="P34" s="33">
        <f t="shared" ca="1" si="1"/>
        <v>66</v>
      </c>
      <c r="Q34" s="30" t="str">
        <f t="shared" ca="1" si="2"/>
        <v/>
      </c>
      <c r="R34" s="129">
        <v>7600</v>
      </c>
      <c r="S34" s="133" t="s">
        <v>51</v>
      </c>
      <c r="T34" s="133" t="s">
        <v>35</v>
      </c>
      <c r="U34" s="133"/>
      <c r="V34" s="124"/>
      <c r="W34" s="113" t="s">
        <v>828</v>
      </c>
      <c r="X34" s="137" t="s">
        <v>1157</v>
      </c>
    </row>
    <row r="35" spans="1:25" ht="33.6" customHeight="1" x14ac:dyDescent="0.25">
      <c r="A35" s="27">
        <v>201</v>
      </c>
      <c r="B35" s="29" t="s">
        <v>1623</v>
      </c>
      <c r="C35" s="28">
        <v>1090033</v>
      </c>
      <c r="D35" s="36">
        <v>100</v>
      </c>
      <c r="E35" s="36">
        <v>1.5</v>
      </c>
      <c r="F35" s="28" t="s">
        <v>25</v>
      </c>
      <c r="G35" s="108" t="s">
        <v>241</v>
      </c>
      <c r="H35" s="109">
        <v>50485163</v>
      </c>
      <c r="I35" s="109">
        <v>28478801283</v>
      </c>
      <c r="J35" s="110" t="s">
        <v>242</v>
      </c>
      <c r="K35" s="108" t="s">
        <v>243</v>
      </c>
      <c r="L35" s="32">
        <v>45413</v>
      </c>
      <c r="M35" s="124">
        <v>45413</v>
      </c>
      <c r="N35" s="28">
        <f t="shared" si="0"/>
        <v>11</v>
      </c>
      <c r="O35" s="124">
        <v>45777</v>
      </c>
      <c r="P35" s="33">
        <f t="shared" ca="1" si="1"/>
        <v>274</v>
      </c>
      <c r="Q35" s="30" t="str">
        <f t="shared" ca="1" si="2"/>
        <v/>
      </c>
      <c r="R35" s="129">
        <v>6900</v>
      </c>
      <c r="S35" s="133" t="s">
        <v>51</v>
      </c>
      <c r="T35" s="133" t="s">
        <v>35</v>
      </c>
      <c r="U35" s="133"/>
      <c r="V35" s="124"/>
      <c r="W35" s="134" t="s">
        <v>1622</v>
      </c>
      <c r="X35" s="135"/>
    </row>
    <row r="36" spans="1:25" ht="33.6" customHeight="1" x14ac:dyDescent="0.25">
      <c r="A36" s="27">
        <v>202</v>
      </c>
      <c r="B36" s="29" t="s">
        <v>1495</v>
      </c>
      <c r="C36" s="28">
        <v>1090026</v>
      </c>
      <c r="D36" s="28">
        <v>100</v>
      </c>
      <c r="E36" s="28">
        <v>1.5</v>
      </c>
      <c r="F36" s="28" t="s">
        <v>25</v>
      </c>
      <c r="G36" s="108" t="s">
        <v>1510</v>
      </c>
      <c r="H36" s="109">
        <v>66739679</v>
      </c>
      <c r="I36" s="109">
        <v>28835624510</v>
      </c>
      <c r="J36" s="112" t="s">
        <v>815</v>
      </c>
      <c r="K36" s="108" t="s">
        <v>283</v>
      </c>
      <c r="L36" s="32">
        <v>44560</v>
      </c>
      <c r="M36" s="124">
        <v>45321</v>
      </c>
      <c r="N36" s="28">
        <f t="shared" ref="N36:N67" si="3">(YEAR(O36)-YEAR(M36))*12+MONTH(O36)-MONTH(M36)</f>
        <v>12</v>
      </c>
      <c r="O36" s="124">
        <v>45686</v>
      </c>
      <c r="P36" s="33">
        <f t="shared" ref="P36:P66" ca="1" si="4">IF(O36="","VACANT",O36-TODAY())</f>
        <v>183</v>
      </c>
      <c r="Q36" s="30" t="str">
        <f t="shared" ref="Q36:Q65" ca="1" si="5">IF(P36&lt;0,"EXPIRED",IF(P36&lt;45,"EXPIRING SOON",IF(O36="","VACANT","")))</f>
        <v/>
      </c>
      <c r="R36" s="129">
        <v>6900</v>
      </c>
      <c r="S36" s="133" t="s">
        <v>29</v>
      </c>
      <c r="T36" s="133" t="s">
        <v>35</v>
      </c>
      <c r="U36" s="133"/>
      <c r="V36" s="124"/>
      <c r="W36" s="108" t="s">
        <v>858</v>
      </c>
      <c r="X36" s="141" t="s">
        <v>117</v>
      </c>
    </row>
    <row r="37" spans="1:25" ht="33.6" customHeight="1" x14ac:dyDescent="0.25">
      <c r="A37" s="365">
        <v>203</v>
      </c>
      <c r="B37" s="366" t="s">
        <v>1686</v>
      </c>
      <c r="C37" s="364">
        <v>1090032</v>
      </c>
      <c r="D37" s="364">
        <v>135</v>
      </c>
      <c r="E37" s="364">
        <v>2.5</v>
      </c>
      <c r="F37" s="364" t="s">
        <v>36</v>
      </c>
      <c r="G37" s="367"/>
      <c r="H37" s="368"/>
      <c r="I37" s="368"/>
      <c r="J37" s="369"/>
      <c r="K37" s="367"/>
      <c r="L37" s="370"/>
      <c r="M37" s="371"/>
      <c r="N37" s="364">
        <f t="shared" si="3"/>
        <v>0</v>
      </c>
      <c r="O37" s="371"/>
      <c r="P37" s="372" t="str">
        <f t="shared" ca="1" si="4"/>
        <v>VACANT</v>
      </c>
      <c r="Q37" s="373" t="str">
        <f t="shared" ca="1" si="5"/>
        <v>VACANT</v>
      </c>
      <c r="R37" s="374"/>
      <c r="S37" s="375"/>
      <c r="T37" s="375" t="s">
        <v>35</v>
      </c>
      <c r="U37" s="375"/>
      <c r="V37" s="376"/>
      <c r="W37" s="377"/>
      <c r="X37" s="378" t="s">
        <v>1718</v>
      </c>
      <c r="Y37" t="s">
        <v>98</v>
      </c>
    </row>
    <row r="38" spans="1:25" s="389" customFormat="1" ht="33.6" customHeight="1" x14ac:dyDescent="0.25">
      <c r="A38" s="28">
        <v>204</v>
      </c>
      <c r="B38" s="29" t="s">
        <v>1596</v>
      </c>
      <c r="C38" s="28">
        <v>1090027</v>
      </c>
      <c r="D38" s="28">
        <v>135</v>
      </c>
      <c r="E38" s="28">
        <v>2.5</v>
      </c>
      <c r="F38" s="28" t="s">
        <v>36</v>
      </c>
      <c r="G38" s="108" t="s">
        <v>1600</v>
      </c>
      <c r="H38" s="109">
        <v>66560522</v>
      </c>
      <c r="I38" s="109">
        <v>26976001277</v>
      </c>
      <c r="J38" s="110" t="s">
        <v>1601</v>
      </c>
      <c r="K38" s="108" t="s">
        <v>1602</v>
      </c>
      <c r="L38" s="32">
        <v>45392</v>
      </c>
      <c r="M38" s="124">
        <v>45392</v>
      </c>
      <c r="N38" s="28">
        <f t="shared" si="3"/>
        <v>12</v>
      </c>
      <c r="O38" s="124">
        <v>45756</v>
      </c>
      <c r="P38" s="33">
        <f ca="1">IF(O38="","VACANT",O38-TODAY())</f>
        <v>253</v>
      </c>
      <c r="Q38" s="30" t="str">
        <f ca="1">IF(P38&lt;0,"EXPIRED",IF(P38&lt;45,"EXPIRING SOON",IF(O38="","VACANT","")))</f>
        <v/>
      </c>
      <c r="R38" s="129">
        <v>8100</v>
      </c>
      <c r="S38" s="133" t="s">
        <v>66</v>
      </c>
      <c r="T38" s="133" t="s">
        <v>35</v>
      </c>
      <c r="U38" s="133"/>
      <c r="V38" s="136"/>
      <c r="W38" s="108" t="s">
        <v>828</v>
      </c>
      <c r="X38" s="113" t="s">
        <v>1420</v>
      </c>
    </row>
    <row r="39" spans="1:25" ht="33.6" customHeight="1" x14ac:dyDescent="0.25">
      <c r="A39" s="379">
        <v>205</v>
      </c>
      <c r="B39" s="380" t="s">
        <v>1461</v>
      </c>
      <c r="C39" s="341">
        <v>1090031</v>
      </c>
      <c r="D39" s="341">
        <v>135</v>
      </c>
      <c r="E39" s="341">
        <v>2.5</v>
      </c>
      <c r="F39" s="341" t="s">
        <v>36</v>
      </c>
      <c r="G39" s="381" t="s">
        <v>120</v>
      </c>
      <c r="H39" s="382">
        <v>66405314</v>
      </c>
      <c r="I39" s="382">
        <v>25258601841</v>
      </c>
      <c r="J39" s="383" t="s">
        <v>121</v>
      </c>
      <c r="K39" s="381" t="s">
        <v>122</v>
      </c>
      <c r="L39" s="343">
        <v>42628</v>
      </c>
      <c r="M39" s="384">
        <v>45306</v>
      </c>
      <c r="N39" s="341">
        <f t="shared" si="3"/>
        <v>12</v>
      </c>
      <c r="O39" s="384">
        <v>45671</v>
      </c>
      <c r="P39" s="344">
        <f t="shared" ca="1" si="4"/>
        <v>168</v>
      </c>
      <c r="Q39" s="342" t="str">
        <f t="shared" ca="1" si="5"/>
        <v/>
      </c>
      <c r="R39" s="385">
        <v>8100</v>
      </c>
      <c r="S39" s="386" t="s">
        <v>96</v>
      </c>
      <c r="T39" s="386" t="s">
        <v>35</v>
      </c>
      <c r="U39" s="386"/>
      <c r="V39" s="387"/>
      <c r="W39" s="381" t="s">
        <v>115</v>
      </c>
      <c r="X39" s="388" t="s">
        <v>123</v>
      </c>
    </row>
    <row r="40" spans="1:25" ht="33.6" customHeight="1" x14ac:dyDescent="0.25">
      <c r="A40" s="27">
        <v>206</v>
      </c>
      <c r="B40" s="29" t="s">
        <v>882</v>
      </c>
      <c r="C40" s="28">
        <v>1090028</v>
      </c>
      <c r="D40" s="28">
        <v>135</v>
      </c>
      <c r="E40" s="28">
        <v>2.5</v>
      </c>
      <c r="F40" s="28" t="s">
        <v>36</v>
      </c>
      <c r="G40" s="108"/>
      <c r="H40" s="109"/>
      <c r="I40" s="109"/>
      <c r="J40" s="112"/>
      <c r="K40" s="108"/>
      <c r="L40" s="32" t="s">
        <v>1561</v>
      </c>
      <c r="M40" s="124"/>
      <c r="N40" s="28"/>
      <c r="O40" s="124"/>
      <c r="P40" s="33" t="str">
        <f t="shared" ca="1" si="4"/>
        <v>VACANT</v>
      </c>
      <c r="Q40" s="30" t="str">
        <f t="shared" ca="1" si="5"/>
        <v>VACANT</v>
      </c>
      <c r="R40" s="129"/>
      <c r="S40" s="133"/>
      <c r="T40" s="143" t="s">
        <v>35</v>
      </c>
      <c r="U40" s="133"/>
      <c r="V40" s="124"/>
      <c r="W40" s="134"/>
      <c r="X40" s="135" t="s">
        <v>1184</v>
      </c>
    </row>
    <row r="41" spans="1:25" ht="33.6" customHeight="1" x14ac:dyDescent="0.25">
      <c r="A41" s="27">
        <v>207</v>
      </c>
      <c r="B41" s="29" t="s">
        <v>941</v>
      </c>
      <c r="C41" s="28">
        <v>1090030</v>
      </c>
      <c r="D41" s="28">
        <v>100</v>
      </c>
      <c r="E41" s="28">
        <v>1.5</v>
      </c>
      <c r="F41" s="28" t="s">
        <v>25</v>
      </c>
      <c r="G41" s="108" t="s">
        <v>948</v>
      </c>
      <c r="H41" s="109">
        <v>77944609</v>
      </c>
      <c r="I41" s="109">
        <v>28081810292</v>
      </c>
      <c r="J41" s="110" t="s">
        <v>950</v>
      </c>
      <c r="K41" s="108" t="s">
        <v>949</v>
      </c>
      <c r="L41" s="32">
        <v>44835</v>
      </c>
      <c r="M41" s="124">
        <v>45231</v>
      </c>
      <c r="N41" s="28">
        <f t="shared" si="3"/>
        <v>11</v>
      </c>
      <c r="O41" s="124">
        <v>45596</v>
      </c>
      <c r="P41" s="33">
        <f t="shared" ca="1" si="4"/>
        <v>93</v>
      </c>
      <c r="Q41" s="30" t="str">
        <f t="shared" ca="1" si="5"/>
        <v/>
      </c>
      <c r="R41" s="129">
        <v>6900</v>
      </c>
      <c r="S41" s="133" t="s">
        <v>51</v>
      </c>
      <c r="T41" s="133" t="s">
        <v>35</v>
      </c>
      <c r="U41" s="133"/>
      <c r="V41" s="124"/>
      <c r="W41" s="134" t="s">
        <v>858</v>
      </c>
      <c r="X41" s="135" t="s">
        <v>935</v>
      </c>
    </row>
    <row r="42" spans="1:25" ht="33.6" customHeight="1" x14ac:dyDescent="0.25">
      <c r="A42" s="27">
        <v>208</v>
      </c>
      <c r="B42" s="29" t="s">
        <v>1494</v>
      </c>
      <c r="C42" s="28">
        <v>1090029</v>
      </c>
      <c r="D42" s="28">
        <v>100</v>
      </c>
      <c r="E42" s="28">
        <v>1.5</v>
      </c>
      <c r="F42" s="28" t="s">
        <v>25</v>
      </c>
      <c r="G42" s="108" t="s">
        <v>126</v>
      </c>
      <c r="H42" s="109">
        <v>55243235</v>
      </c>
      <c r="I42" s="109">
        <v>27042200169</v>
      </c>
      <c r="J42" s="112" t="s">
        <v>127</v>
      </c>
      <c r="K42" s="108" t="s">
        <v>810</v>
      </c>
      <c r="L42" s="32">
        <v>44197</v>
      </c>
      <c r="M42" s="124">
        <v>45352</v>
      </c>
      <c r="N42" s="28">
        <f t="shared" si="3"/>
        <v>11</v>
      </c>
      <c r="O42" s="124">
        <v>45716</v>
      </c>
      <c r="P42" s="33">
        <f t="shared" ca="1" si="4"/>
        <v>213</v>
      </c>
      <c r="Q42" s="30" t="str">
        <f t="shared" ca="1" si="5"/>
        <v/>
      </c>
      <c r="R42" s="129">
        <v>6900</v>
      </c>
      <c r="S42" s="133" t="s">
        <v>51</v>
      </c>
      <c r="T42" s="133" t="s">
        <v>35</v>
      </c>
      <c r="U42" s="133"/>
      <c r="V42" s="136"/>
      <c r="W42" s="134" t="s">
        <v>67</v>
      </c>
      <c r="X42" s="135" t="s">
        <v>128</v>
      </c>
    </row>
    <row r="43" spans="1:25" ht="33.6" customHeight="1" x14ac:dyDescent="0.25">
      <c r="A43" s="27">
        <v>211</v>
      </c>
      <c r="B43" s="37" t="s">
        <v>1509</v>
      </c>
      <c r="C43" s="28">
        <v>1090041</v>
      </c>
      <c r="D43" s="28">
        <v>110</v>
      </c>
      <c r="E43" s="28">
        <v>2.5</v>
      </c>
      <c r="F43" s="28" t="s">
        <v>62</v>
      </c>
      <c r="G43" s="108" t="s">
        <v>129</v>
      </c>
      <c r="H43" s="109">
        <v>66456155</v>
      </c>
      <c r="I43" s="109">
        <v>28235600479</v>
      </c>
      <c r="J43" s="110" t="s">
        <v>130</v>
      </c>
      <c r="K43" s="108" t="s">
        <v>983</v>
      </c>
      <c r="L43" s="32">
        <v>44287</v>
      </c>
      <c r="M43" s="124">
        <v>45323</v>
      </c>
      <c r="N43" s="28">
        <f t="shared" si="3"/>
        <v>11</v>
      </c>
      <c r="O43" s="124">
        <v>45688</v>
      </c>
      <c r="P43" s="33">
        <f t="shared" ca="1" si="4"/>
        <v>185</v>
      </c>
      <c r="Q43" s="30" t="str">
        <f t="shared" ca="1" si="5"/>
        <v/>
      </c>
      <c r="R43" s="129">
        <v>7600</v>
      </c>
      <c r="S43" s="133" t="s">
        <v>66</v>
      </c>
      <c r="T43" s="133" t="s">
        <v>35</v>
      </c>
      <c r="U43" s="133"/>
      <c r="V43" s="124"/>
      <c r="W43" s="134" t="s">
        <v>226</v>
      </c>
      <c r="X43" s="135" t="s">
        <v>131</v>
      </c>
    </row>
    <row r="44" spans="1:25" ht="33.6" customHeight="1" x14ac:dyDescent="0.25">
      <c r="A44" s="27">
        <v>212</v>
      </c>
      <c r="B44" s="37" t="s">
        <v>1044</v>
      </c>
      <c r="C44" s="28">
        <v>1090034</v>
      </c>
      <c r="D44" s="28">
        <v>110</v>
      </c>
      <c r="E44" s="28">
        <v>2.5</v>
      </c>
      <c r="F44" s="28" t="s">
        <v>62</v>
      </c>
      <c r="G44" s="108"/>
      <c r="H44" s="109"/>
      <c r="I44" s="109"/>
      <c r="J44" s="111"/>
      <c r="K44" s="108"/>
      <c r="L44" s="32"/>
      <c r="M44" s="124"/>
      <c r="N44" s="28">
        <f t="shared" si="3"/>
        <v>0</v>
      </c>
      <c r="O44" s="124"/>
      <c r="P44" s="33" t="str">
        <f ca="1">IF(O44="","VACANT",O44-TODAY())</f>
        <v>VACANT</v>
      </c>
      <c r="Q44" s="30" t="str">
        <f ca="1">IF(P44&lt;0,"EXPIRED",IF(P44&lt;45,"EXPIRING SOON",IF(O44="","VACANT","")))</f>
        <v>VACANT</v>
      </c>
      <c r="R44" s="129"/>
      <c r="S44" s="133"/>
      <c r="T44" s="133"/>
      <c r="U44" s="133"/>
      <c r="V44" s="124"/>
      <c r="W44" s="134"/>
      <c r="X44" s="137" t="s">
        <v>1560</v>
      </c>
    </row>
    <row r="45" spans="1:25" ht="33.6" customHeight="1" x14ac:dyDescent="0.25">
      <c r="A45" s="27">
        <v>213</v>
      </c>
      <c r="B45" s="29" t="s">
        <v>1416</v>
      </c>
      <c r="C45" s="28">
        <v>1090040</v>
      </c>
      <c r="D45" s="28">
        <v>135</v>
      </c>
      <c r="E45" s="28">
        <v>2.5</v>
      </c>
      <c r="F45" s="28" t="s">
        <v>36</v>
      </c>
      <c r="G45" s="108" t="s">
        <v>133</v>
      </c>
      <c r="H45" s="109">
        <v>55525716</v>
      </c>
      <c r="I45" s="109">
        <v>27176001074</v>
      </c>
      <c r="J45" s="219" t="s">
        <v>134</v>
      </c>
      <c r="K45" s="108" t="s">
        <v>135</v>
      </c>
      <c r="L45" s="32">
        <v>44501</v>
      </c>
      <c r="M45" s="124">
        <v>45261</v>
      </c>
      <c r="N45" s="28">
        <f t="shared" si="3"/>
        <v>11</v>
      </c>
      <c r="O45" s="124">
        <v>45626</v>
      </c>
      <c r="P45" s="33">
        <f t="shared" ca="1" si="4"/>
        <v>123</v>
      </c>
      <c r="Q45" s="30" t="str">
        <f t="shared" ca="1" si="5"/>
        <v/>
      </c>
      <c r="R45" s="129">
        <v>8100</v>
      </c>
      <c r="S45" s="133" t="s">
        <v>51</v>
      </c>
      <c r="T45" s="133" t="s">
        <v>35</v>
      </c>
      <c r="U45" s="133"/>
      <c r="V45" s="124"/>
      <c r="W45" s="113" t="s">
        <v>46</v>
      </c>
      <c r="X45" s="144" t="s">
        <v>136</v>
      </c>
    </row>
    <row r="46" spans="1:25" ht="33.6" customHeight="1" x14ac:dyDescent="0.25">
      <c r="A46" s="27">
        <v>214</v>
      </c>
      <c r="B46" s="29" t="s">
        <v>1189</v>
      </c>
      <c r="C46" s="28">
        <v>1090035</v>
      </c>
      <c r="D46" s="28">
        <v>135</v>
      </c>
      <c r="E46" s="28">
        <v>2.5</v>
      </c>
      <c r="F46" s="28" t="s">
        <v>36</v>
      </c>
      <c r="G46" s="108" t="s">
        <v>137</v>
      </c>
      <c r="H46" s="109" t="s">
        <v>138</v>
      </c>
      <c r="I46" s="109">
        <v>27481804444</v>
      </c>
      <c r="J46" s="112" t="s">
        <v>139</v>
      </c>
      <c r="K46" s="108" t="s">
        <v>1188</v>
      </c>
      <c r="L46" s="32">
        <v>42804</v>
      </c>
      <c r="M46" s="124">
        <v>45179</v>
      </c>
      <c r="N46" s="28">
        <f t="shared" si="3"/>
        <v>12</v>
      </c>
      <c r="O46" s="124">
        <v>45544</v>
      </c>
      <c r="P46" s="33">
        <f t="shared" ca="1" si="4"/>
        <v>41</v>
      </c>
      <c r="Q46" s="30" t="str">
        <f t="shared" ca="1" si="5"/>
        <v>EXPIRING SOON</v>
      </c>
      <c r="R46" s="129">
        <v>8500</v>
      </c>
      <c r="S46" s="133" t="s">
        <v>51</v>
      </c>
      <c r="T46" s="133" t="s">
        <v>30</v>
      </c>
      <c r="U46" s="133"/>
      <c r="V46" s="136"/>
      <c r="W46" s="134" t="s">
        <v>140</v>
      </c>
      <c r="X46" s="135"/>
    </row>
    <row r="47" spans="1:25" ht="33.6" customHeight="1" x14ac:dyDescent="0.25">
      <c r="A47" s="27">
        <v>215</v>
      </c>
      <c r="B47" s="29" t="s">
        <v>1606</v>
      </c>
      <c r="C47" s="28">
        <v>1090039</v>
      </c>
      <c r="D47" s="28">
        <v>135</v>
      </c>
      <c r="E47" s="28">
        <v>2.5</v>
      </c>
      <c r="F47" s="28" t="s">
        <v>36</v>
      </c>
      <c r="G47" s="108" t="s">
        <v>141</v>
      </c>
      <c r="H47" s="109">
        <v>33779104</v>
      </c>
      <c r="I47" s="109">
        <v>26642200610</v>
      </c>
      <c r="J47" s="219" t="s">
        <v>142</v>
      </c>
      <c r="K47" s="108" t="s">
        <v>143</v>
      </c>
      <c r="L47" s="32">
        <v>42689</v>
      </c>
      <c r="M47" s="124">
        <v>45397</v>
      </c>
      <c r="N47" s="28">
        <f t="shared" si="3"/>
        <v>12</v>
      </c>
      <c r="O47" s="124">
        <v>45761</v>
      </c>
      <c r="P47" s="33">
        <f t="shared" ca="1" si="4"/>
        <v>258</v>
      </c>
      <c r="Q47" s="30" t="str">
        <f t="shared" ca="1" si="5"/>
        <v/>
      </c>
      <c r="R47" s="129">
        <v>8100</v>
      </c>
      <c r="S47" s="133" t="s">
        <v>56</v>
      </c>
      <c r="T47" s="133" t="s">
        <v>35</v>
      </c>
      <c r="U47" s="133"/>
      <c r="V47" s="124"/>
      <c r="W47" s="113" t="s">
        <v>67</v>
      </c>
      <c r="X47" s="137"/>
    </row>
    <row r="48" spans="1:25" ht="33.6" customHeight="1" x14ac:dyDescent="0.25">
      <c r="A48" s="27">
        <v>216</v>
      </c>
      <c r="B48" s="29" t="s">
        <v>1625</v>
      </c>
      <c r="C48" s="28">
        <v>1090036</v>
      </c>
      <c r="D48" s="28">
        <v>135</v>
      </c>
      <c r="E48" s="28">
        <v>2.5</v>
      </c>
      <c r="F48" s="28" t="s">
        <v>36</v>
      </c>
      <c r="G48" s="108" t="s">
        <v>1630</v>
      </c>
      <c r="H48" s="109">
        <v>33707061</v>
      </c>
      <c r="I48" s="109">
        <v>27481805067</v>
      </c>
      <c r="J48" s="111" t="s">
        <v>1632</v>
      </c>
      <c r="K48" s="108" t="s">
        <v>1631</v>
      </c>
      <c r="L48" s="32">
        <v>45413</v>
      </c>
      <c r="M48" s="124">
        <v>45413</v>
      </c>
      <c r="N48" s="28">
        <f t="shared" si="3"/>
        <v>11</v>
      </c>
      <c r="O48" s="124">
        <v>45777</v>
      </c>
      <c r="P48" s="33">
        <f t="shared" ca="1" si="4"/>
        <v>274</v>
      </c>
      <c r="Q48" s="30" t="str">
        <f t="shared" ca="1" si="5"/>
        <v/>
      </c>
      <c r="R48" s="129">
        <v>8100</v>
      </c>
      <c r="S48" s="133" t="s">
        <v>29</v>
      </c>
      <c r="T48" s="133" t="s">
        <v>35</v>
      </c>
      <c r="U48" s="133"/>
      <c r="V48" s="136"/>
      <c r="W48" s="134" t="s">
        <v>828</v>
      </c>
      <c r="X48" s="135" t="s">
        <v>1633</v>
      </c>
    </row>
    <row r="49" spans="1:25" ht="33.6" customHeight="1" x14ac:dyDescent="0.25">
      <c r="A49" s="27">
        <v>217</v>
      </c>
      <c r="B49" s="37" t="s">
        <v>1388</v>
      </c>
      <c r="C49" s="39">
        <v>1090038</v>
      </c>
      <c r="D49" s="39">
        <v>110</v>
      </c>
      <c r="E49" s="39">
        <v>2.5</v>
      </c>
      <c r="F49" s="39" t="s">
        <v>62</v>
      </c>
      <c r="G49" s="114" t="s">
        <v>144</v>
      </c>
      <c r="H49" s="115">
        <v>50213429</v>
      </c>
      <c r="I49" s="115">
        <v>27635639189</v>
      </c>
      <c r="J49" s="116" t="s">
        <v>145</v>
      </c>
      <c r="K49" s="114" t="s">
        <v>146</v>
      </c>
      <c r="L49" s="32">
        <v>43666</v>
      </c>
      <c r="M49" s="124">
        <v>45280</v>
      </c>
      <c r="N49" s="28">
        <f t="shared" si="3"/>
        <v>12</v>
      </c>
      <c r="O49" s="124">
        <v>45645</v>
      </c>
      <c r="P49" s="33">
        <f t="shared" ca="1" si="4"/>
        <v>142</v>
      </c>
      <c r="Q49" s="30" t="str">
        <f t="shared" ca="1" si="5"/>
        <v/>
      </c>
      <c r="R49" s="130">
        <v>7600</v>
      </c>
      <c r="S49" s="145" t="s">
        <v>96</v>
      </c>
      <c r="T49" s="133" t="s">
        <v>35</v>
      </c>
      <c r="U49" s="145"/>
      <c r="V49" s="124"/>
      <c r="W49" s="115" t="s">
        <v>67</v>
      </c>
      <c r="X49" s="144" t="s">
        <v>80</v>
      </c>
    </row>
    <row r="50" spans="1:25" ht="33.6" customHeight="1" x14ac:dyDescent="0.25">
      <c r="A50" s="27">
        <v>218</v>
      </c>
      <c r="B50" s="37" t="s">
        <v>1068</v>
      </c>
      <c r="C50" s="28">
        <v>1090037</v>
      </c>
      <c r="D50" s="28">
        <v>110</v>
      </c>
      <c r="E50" s="28">
        <v>2.5</v>
      </c>
      <c r="F50" s="28" t="s">
        <v>62</v>
      </c>
      <c r="G50" s="108"/>
      <c r="H50" s="109"/>
      <c r="I50" s="109"/>
      <c r="J50" s="111"/>
      <c r="K50" s="108"/>
      <c r="L50" s="32"/>
      <c r="M50" s="124"/>
      <c r="N50" s="28">
        <f t="shared" si="3"/>
        <v>0</v>
      </c>
      <c r="O50" s="124"/>
      <c r="P50" s="33" t="str">
        <f t="shared" ca="1" si="4"/>
        <v>VACANT</v>
      </c>
      <c r="Q50" s="30" t="str">
        <f t="shared" ca="1" si="5"/>
        <v>VACANT</v>
      </c>
      <c r="R50" s="129"/>
      <c r="S50" s="133"/>
      <c r="T50" s="133"/>
      <c r="U50" s="133"/>
      <c r="V50" s="136"/>
      <c r="W50" s="115"/>
      <c r="X50" s="138" t="s">
        <v>1706</v>
      </c>
    </row>
    <row r="51" spans="1:25" ht="33.6" customHeight="1" x14ac:dyDescent="0.25">
      <c r="A51" s="27">
        <v>221</v>
      </c>
      <c r="B51" s="29" t="s">
        <v>1522</v>
      </c>
      <c r="C51" s="28">
        <v>1090049</v>
      </c>
      <c r="D51" s="28">
        <v>110</v>
      </c>
      <c r="E51" s="28">
        <v>2.5</v>
      </c>
      <c r="F51" s="28" t="s">
        <v>62</v>
      </c>
      <c r="G51" s="108" t="s">
        <v>1526</v>
      </c>
      <c r="H51" s="109">
        <v>70184409</v>
      </c>
      <c r="I51" s="109">
        <v>28335678540</v>
      </c>
      <c r="J51" s="110" t="s">
        <v>1527</v>
      </c>
      <c r="K51" s="108" t="s">
        <v>1528</v>
      </c>
      <c r="L51" s="32">
        <v>45327</v>
      </c>
      <c r="M51" s="124">
        <v>45327</v>
      </c>
      <c r="N51" s="28">
        <f t="shared" si="3"/>
        <v>12</v>
      </c>
      <c r="O51" s="124">
        <v>45692</v>
      </c>
      <c r="P51" s="33">
        <f ca="1">IF(O51="","VACANT",O51-TODAY())</f>
        <v>189</v>
      </c>
      <c r="Q51" s="30" t="str">
        <f ca="1">IF(P51&lt;0,"EXPIRED",IF(P51&lt;45,"EXPIRING SOON",IF(O51="","VACANT","")))</f>
        <v/>
      </c>
      <c r="R51" s="129">
        <v>7600</v>
      </c>
      <c r="S51" s="133" t="s">
        <v>51</v>
      </c>
      <c r="T51" s="133" t="s">
        <v>35</v>
      </c>
      <c r="U51" s="133"/>
      <c r="V51" s="124"/>
      <c r="W51" s="134" t="s">
        <v>828</v>
      </c>
      <c r="X51" s="137" t="s">
        <v>1143</v>
      </c>
    </row>
    <row r="52" spans="1:25" ht="33.6" customHeight="1" x14ac:dyDescent="0.25">
      <c r="A52" s="27">
        <v>222</v>
      </c>
      <c r="B52" s="29" t="s">
        <v>904</v>
      </c>
      <c r="C52" s="28">
        <v>1090042</v>
      </c>
      <c r="D52" s="28">
        <v>110</v>
      </c>
      <c r="E52" s="28">
        <v>2.5</v>
      </c>
      <c r="F52" s="28" t="s">
        <v>62</v>
      </c>
      <c r="G52" s="108" t="s">
        <v>151</v>
      </c>
      <c r="H52" s="109">
        <v>33119490</v>
      </c>
      <c r="I52" s="109">
        <v>27835641546</v>
      </c>
      <c r="J52" s="111" t="s">
        <v>152</v>
      </c>
      <c r="K52" s="108" t="s">
        <v>153</v>
      </c>
      <c r="L52" s="32">
        <v>44256</v>
      </c>
      <c r="M52" s="124">
        <v>45200</v>
      </c>
      <c r="N52" s="28">
        <f t="shared" si="3"/>
        <v>11</v>
      </c>
      <c r="O52" s="124">
        <v>45565</v>
      </c>
      <c r="P52" s="33">
        <f t="shared" ca="1" si="4"/>
        <v>62</v>
      </c>
      <c r="Q52" s="30" t="str">
        <f t="shared" ca="1" si="5"/>
        <v/>
      </c>
      <c r="R52" s="129">
        <v>7550</v>
      </c>
      <c r="S52" s="133" t="s">
        <v>29</v>
      </c>
      <c r="T52" s="133" t="s">
        <v>35</v>
      </c>
      <c r="U52" s="133"/>
      <c r="V52" s="124"/>
      <c r="W52" s="113" t="s">
        <v>226</v>
      </c>
      <c r="X52" s="137" t="s">
        <v>154</v>
      </c>
    </row>
    <row r="53" spans="1:25" ht="33.6" customHeight="1" x14ac:dyDescent="0.25">
      <c r="A53" s="27">
        <v>223</v>
      </c>
      <c r="B53" s="29" t="s">
        <v>1467</v>
      </c>
      <c r="C53" s="28">
        <v>1090048</v>
      </c>
      <c r="D53" s="28">
        <v>135</v>
      </c>
      <c r="E53" s="28">
        <v>2.5</v>
      </c>
      <c r="F53" s="28" t="s">
        <v>36</v>
      </c>
      <c r="G53" s="108" t="s">
        <v>155</v>
      </c>
      <c r="H53" s="109">
        <v>55868005</v>
      </c>
      <c r="I53" s="109">
        <v>27236400019</v>
      </c>
      <c r="J53" s="111" t="s">
        <v>156</v>
      </c>
      <c r="K53" s="108" t="s">
        <v>98</v>
      </c>
      <c r="L53" s="32">
        <v>44294</v>
      </c>
      <c r="M53" s="124">
        <v>45352</v>
      </c>
      <c r="N53" s="28">
        <f t="shared" si="3"/>
        <v>11</v>
      </c>
      <c r="O53" s="124">
        <v>45716</v>
      </c>
      <c r="P53" s="33">
        <f t="shared" ca="1" si="4"/>
        <v>213</v>
      </c>
      <c r="Q53" s="30" t="str">
        <f t="shared" ca="1" si="5"/>
        <v/>
      </c>
      <c r="R53" s="129" t="s">
        <v>98</v>
      </c>
      <c r="S53" s="133" t="s">
        <v>1148</v>
      </c>
      <c r="T53" s="133" t="s">
        <v>35</v>
      </c>
      <c r="U53" s="133"/>
      <c r="V53" s="136"/>
      <c r="W53" s="113" t="s">
        <v>226</v>
      </c>
      <c r="X53" s="137" t="s">
        <v>157</v>
      </c>
    </row>
    <row r="54" spans="1:25" ht="33.6" customHeight="1" x14ac:dyDescent="0.25">
      <c r="A54" s="27">
        <v>224</v>
      </c>
      <c r="B54" s="37" t="s">
        <v>1500</v>
      </c>
      <c r="C54" s="28">
        <v>1090043</v>
      </c>
      <c r="D54" s="28">
        <v>135</v>
      </c>
      <c r="E54" s="28">
        <v>2.5</v>
      </c>
      <c r="F54" s="28" t="s">
        <v>36</v>
      </c>
      <c r="G54" s="108" t="s">
        <v>995</v>
      </c>
      <c r="H54" s="109">
        <v>33507086</v>
      </c>
      <c r="I54" s="109">
        <v>28360811648</v>
      </c>
      <c r="J54" s="112" t="s">
        <v>997</v>
      </c>
      <c r="K54" s="108" t="s">
        <v>996</v>
      </c>
      <c r="L54" s="32">
        <v>44958</v>
      </c>
      <c r="M54" s="124">
        <v>45323</v>
      </c>
      <c r="N54" s="28">
        <f t="shared" si="3"/>
        <v>11</v>
      </c>
      <c r="O54" s="124">
        <v>45688</v>
      </c>
      <c r="P54" s="33">
        <f t="shared" ca="1" si="4"/>
        <v>185</v>
      </c>
      <c r="Q54" s="30" t="str">
        <f t="shared" ca="1" si="5"/>
        <v/>
      </c>
      <c r="R54" s="129">
        <v>8100</v>
      </c>
      <c r="S54" s="133" t="s">
        <v>79</v>
      </c>
      <c r="T54" s="248" t="s">
        <v>35</v>
      </c>
      <c r="U54" s="133"/>
      <c r="V54" s="136"/>
      <c r="W54" s="113" t="s">
        <v>226</v>
      </c>
      <c r="X54" s="137"/>
    </row>
    <row r="55" spans="1:25" ht="33.6" customHeight="1" x14ac:dyDescent="0.25">
      <c r="A55" s="15">
        <v>225</v>
      </c>
      <c r="B55" s="242" t="s">
        <v>1389</v>
      </c>
      <c r="C55" s="5">
        <v>1090047</v>
      </c>
      <c r="D55" s="5">
        <v>135</v>
      </c>
      <c r="E55" s="5">
        <v>2.5</v>
      </c>
      <c r="F55" s="5" t="s">
        <v>36</v>
      </c>
      <c r="G55" s="243" t="s">
        <v>1514</v>
      </c>
      <c r="H55" s="244">
        <v>39962929</v>
      </c>
      <c r="I55" s="244">
        <v>27935644149</v>
      </c>
      <c r="J55" s="245" t="s">
        <v>1515</v>
      </c>
      <c r="K55" s="243" t="s">
        <v>1516</v>
      </c>
      <c r="L55" s="13">
        <v>45319</v>
      </c>
      <c r="M55" s="246">
        <v>45319</v>
      </c>
      <c r="N55" s="5">
        <f t="shared" si="3"/>
        <v>12</v>
      </c>
      <c r="O55" s="246">
        <v>45684</v>
      </c>
      <c r="P55" s="6">
        <f t="shared" ca="1" si="4"/>
        <v>181</v>
      </c>
      <c r="Q55" s="4" t="str">
        <f t="shared" ca="1" si="5"/>
        <v/>
      </c>
      <c r="R55" s="247">
        <v>8100</v>
      </c>
      <c r="S55" s="133" t="s">
        <v>51</v>
      </c>
      <c r="T55" s="133" t="s">
        <v>35</v>
      </c>
      <c r="U55" s="248"/>
      <c r="V55" s="246"/>
      <c r="W55" s="249" t="s">
        <v>1517</v>
      </c>
      <c r="X55" s="250" t="s">
        <v>160</v>
      </c>
    </row>
    <row r="56" spans="1:25" s="251" customFormat="1" ht="33.6" customHeight="1" x14ac:dyDescent="0.25">
      <c r="A56" s="27">
        <v>226</v>
      </c>
      <c r="B56" s="37" t="s">
        <v>1715</v>
      </c>
      <c r="C56" s="28">
        <v>1090044</v>
      </c>
      <c r="D56" s="28">
        <v>135</v>
      </c>
      <c r="E56" s="28">
        <v>2.5</v>
      </c>
      <c r="F56" s="28" t="s">
        <v>36</v>
      </c>
      <c r="G56" s="108" t="s">
        <v>1722</v>
      </c>
      <c r="H56" s="108">
        <v>55898173</v>
      </c>
      <c r="I56" s="109">
        <v>25435600404</v>
      </c>
      <c r="J56" s="110" t="s">
        <v>1723</v>
      </c>
      <c r="K56" s="108" t="s">
        <v>1724</v>
      </c>
      <c r="L56" s="32">
        <v>45480</v>
      </c>
      <c r="M56" s="124">
        <v>45480</v>
      </c>
      <c r="N56" s="28">
        <f t="shared" si="3"/>
        <v>12</v>
      </c>
      <c r="O56" s="124">
        <v>45844</v>
      </c>
      <c r="P56" s="33">
        <f ca="1">IF(O56="","VACANT",O56-TODAY())</f>
        <v>341</v>
      </c>
      <c r="Q56" s="30" t="str">
        <f ca="1">IF(P56&lt;0,"EXPIRED",IF(P56&lt;45,"EXPIRING SOON",IF(O56="","VACANT","")))</f>
        <v/>
      </c>
      <c r="R56" s="129">
        <v>8100</v>
      </c>
      <c r="S56" s="133" t="s">
        <v>51</v>
      </c>
      <c r="T56" s="133" t="s">
        <v>35</v>
      </c>
      <c r="U56" s="133"/>
      <c r="V56" s="124"/>
      <c r="W56" s="113" t="s">
        <v>828</v>
      </c>
      <c r="X56" s="137" t="s">
        <v>1568</v>
      </c>
    </row>
    <row r="57" spans="1:25" ht="33.6" customHeight="1" x14ac:dyDescent="0.25">
      <c r="A57" s="27">
        <v>227</v>
      </c>
      <c r="B57" s="37" t="s">
        <v>1241</v>
      </c>
      <c r="C57" s="28">
        <v>1090046</v>
      </c>
      <c r="D57" s="28">
        <v>110</v>
      </c>
      <c r="E57" s="28">
        <v>2.5</v>
      </c>
      <c r="F57" s="28" t="s">
        <v>62</v>
      </c>
      <c r="G57" s="108"/>
      <c r="H57" s="109"/>
      <c r="I57" s="109"/>
      <c r="J57" s="111"/>
      <c r="K57" s="108"/>
      <c r="L57" s="32"/>
      <c r="M57" s="124"/>
      <c r="N57" s="28">
        <f t="shared" si="3"/>
        <v>0</v>
      </c>
      <c r="O57" s="124"/>
      <c r="P57" s="33" t="str">
        <f t="shared" ca="1" si="4"/>
        <v>VACANT</v>
      </c>
      <c r="Q57" s="30" t="str">
        <f t="shared" ca="1" si="5"/>
        <v>VACANT</v>
      </c>
      <c r="R57" s="129"/>
      <c r="S57" s="133"/>
      <c r="T57" s="133" t="s">
        <v>35</v>
      </c>
      <c r="U57" s="133"/>
      <c r="V57" s="136"/>
      <c r="W57" s="113"/>
      <c r="X57" s="146" t="s">
        <v>1712</v>
      </c>
    </row>
    <row r="58" spans="1:25" ht="33.6" customHeight="1" x14ac:dyDescent="0.25">
      <c r="A58" s="27">
        <v>228</v>
      </c>
      <c r="B58" s="29" t="s">
        <v>1699</v>
      </c>
      <c r="C58" s="28">
        <v>1090045</v>
      </c>
      <c r="D58" s="28">
        <v>110</v>
      </c>
      <c r="E58" s="28">
        <v>2.5</v>
      </c>
      <c r="F58" s="28" t="s">
        <v>62</v>
      </c>
      <c r="G58" s="108" t="s">
        <v>147</v>
      </c>
      <c r="H58" s="109">
        <v>33056154</v>
      </c>
      <c r="I58" s="109">
        <v>27976003373</v>
      </c>
      <c r="J58" s="111" t="s">
        <v>148</v>
      </c>
      <c r="K58" s="108" t="s">
        <v>149</v>
      </c>
      <c r="L58" s="32">
        <v>44250</v>
      </c>
      <c r="M58" s="124">
        <v>45466</v>
      </c>
      <c r="N58" s="28">
        <f t="shared" si="3"/>
        <v>10</v>
      </c>
      <c r="O58" s="124">
        <v>45769</v>
      </c>
      <c r="P58" s="33">
        <f ca="1">IF(O58="","VACANT",O58-TODAY())</f>
        <v>266</v>
      </c>
      <c r="Q58" s="30" t="str">
        <f ca="1">IF(P58&lt;0,"EXPIRED",IF(P58&lt;45,"EXPIRING SOON",IF(O58="","VACANT","")))</f>
        <v/>
      </c>
      <c r="R58" s="129">
        <v>7150</v>
      </c>
      <c r="S58" s="133" t="s">
        <v>79</v>
      </c>
      <c r="T58" s="133" t="s">
        <v>35</v>
      </c>
      <c r="U58" s="133"/>
      <c r="V58" s="136"/>
      <c r="W58" s="109" t="s">
        <v>1705</v>
      </c>
      <c r="X58" s="146" t="s">
        <v>1192</v>
      </c>
    </row>
    <row r="59" spans="1:25" ht="33.6" customHeight="1" x14ac:dyDescent="0.25">
      <c r="A59" s="27">
        <v>231</v>
      </c>
      <c r="B59" s="29" t="s">
        <v>1662</v>
      </c>
      <c r="C59" s="28">
        <v>1090057</v>
      </c>
      <c r="D59" s="28">
        <v>110</v>
      </c>
      <c r="E59" s="28">
        <v>2.5</v>
      </c>
      <c r="F59" s="28" t="s">
        <v>62</v>
      </c>
      <c r="G59" s="108" t="s">
        <v>1668</v>
      </c>
      <c r="H59" s="109" t="s">
        <v>1681</v>
      </c>
      <c r="I59" s="109">
        <v>27040000150</v>
      </c>
      <c r="J59" s="111" t="s">
        <v>1669</v>
      </c>
      <c r="K59" s="108" t="s">
        <v>1670</v>
      </c>
      <c r="L59" s="32">
        <v>45427</v>
      </c>
      <c r="M59" s="124">
        <v>45427</v>
      </c>
      <c r="N59" s="28">
        <f t="shared" si="3"/>
        <v>12</v>
      </c>
      <c r="O59" s="124">
        <v>45791</v>
      </c>
      <c r="P59" s="33">
        <f t="shared" ca="1" si="4"/>
        <v>288</v>
      </c>
      <c r="Q59" s="30" t="str">
        <f t="shared" ca="1" si="5"/>
        <v/>
      </c>
      <c r="R59" s="129">
        <v>7600</v>
      </c>
      <c r="S59" s="133" t="s">
        <v>96</v>
      </c>
      <c r="T59" s="133" t="s">
        <v>35</v>
      </c>
      <c r="U59" s="133"/>
      <c r="V59" s="124"/>
      <c r="W59" s="113" t="s">
        <v>866</v>
      </c>
      <c r="X59" s="138" t="s">
        <v>1474</v>
      </c>
    </row>
    <row r="60" spans="1:25" ht="33.6" customHeight="1" x14ac:dyDescent="0.25">
      <c r="A60" s="15">
        <v>232</v>
      </c>
      <c r="B60" s="37" t="s">
        <v>1486</v>
      </c>
      <c r="C60" s="28">
        <v>1090050</v>
      </c>
      <c r="D60" s="28">
        <v>110</v>
      </c>
      <c r="E60" s="28">
        <v>2.5</v>
      </c>
      <c r="F60" s="28" t="s">
        <v>62</v>
      </c>
      <c r="G60" s="108" t="s">
        <v>163</v>
      </c>
      <c r="H60" s="109">
        <v>31351992</v>
      </c>
      <c r="I60" s="109">
        <v>29260802196</v>
      </c>
      <c r="J60" s="108" t="s">
        <v>164</v>
      </c>
      <c r="K60" s="108" t="s">
        <v>165</v>
      </c>
      <c r="L60" s="32">
        <v>44136</v>
      </c>
      <c r="M60" s="124">
        <v>45323</v>
      </c>
      <c r="N60" s="38">
        <f t="shared" si="3"/>
        <v>11</v>
      </c>
      <c r="O60" s="124">
        <v>45688</v>
      </c>
      <c r="P60" s="33">
        <f t="shared" ca="1" si="4"/>
        <v>185</v>
      </c>
      <c r="Q60" s="30" t="str">
        <f t="shared" ca="1" si="5"/>
        <v/>
      </c>
      <c r="R60" s="129">
        <v>7600</v>
      </c>
      <c r="S60" s="133" t="s">
        <v>51</v>
      </c>
      <c r="T60" s="133" t="s">
        <v>35</v>
      </c>
      <c r="U60" s="133"/>
      <c r="V60" s="136"/>
      <c r="W60" s="113" t="s">
        <v>166</v>
      </c>
      <c r="X60" s="135" t="s">
        <v>167</v>
      </c>
      <c r="Y60" t="s">
        <v>98</v>
      </c>
    </row>
    <row r="61" spans="1:25" ht="33.6" customHeight="1" x14ac:dyDescent="0.25">
      <c r="A61" s="27">
        <v>233</v>
      </c>
      <c r="B61" s="41" t="s">
        <v>945</v>
      </c>
      <c r="C61" s="39">
        <v>1090056</v>
      </c>
      <c r="D61" s="39">
        <v>135</v>
      </c>
      <c r="E61" s="39">
        <v>2.5</v>
      </c>
      <c r="F61" s="39" t="s">
        <v>36</v>
      </c>
      <c r="G61" s="114" t="s">
        <v>168</v>
      </c>
      <c r="H61" s="115">
        <v>33257959</v>
      </c>
      <c r="I61" s="115">
        <v>27740001406</v>
      </c>
      <c r="J61" s="117" t="s">
        <v>169</v>
      </c>
      <c r="K61" s="117" t="s">
        <v>170</v>
      </c>
      <c r="L61" s="32">
        <v>44044</v>
      </c>
      <c r="M61" s="124">
        <v>45231</v>
      </c>
      <c r="N61" s="28">
        <f t="shared" si="3"/>
        <v>11</v>
      </c>
      <c r="O61" s="124">
        <v>45596</v>
      </c>
      <c r="P61" s="33">
        <f t="shared" ca="1" si="4"/>
        <v>93</v>
      </c>
      <c r="Q61" s="30" t="str">
        <f t="shared" ca="1" si="5"/>
        <v/>
      </c>
      <c r="R61" s="130">
        <v>8100</v>
      </c>
      <c r="S61" s="145" t="s">
        <v>171</v>
      </c>
      <c r="T61" s="145" t="s">
        <v>35</v>
      </c>
      <c r="U61" s="145"/>
      <c r="V61" s="124"/>
      <c r="W61" s="147" t="s">
        <v>46</v>
      </c>
      <c r="X61" s="144" t="s">
        <v>172</v>
      </c>
    </row>
    <row r="62" spans="1:25" ht="33.6" customHeight="1" x14ac:dyDescent="0.25">
      <c r="A62" s="27">
        <v>234</v>
      </c>
      <c r="B62" s="29" t="s">
        <v>1484</v>
      </c>
      <c r="C62" s="28">
        <v>1090051</v>
      </c>
      <c r="D62" s="28">
        <v>135</v>
      </c>
      <c r="E62" s="28">
        <v>2.5</v>
      </c>
      <c r="F62" s="28" t="s">
        <v>36</v>
      </c>
      <c r="G62" s="108" t="s">
        <v>1021</v>
      </c>
      <c r="H62" s="109">
        <v>39969011</v>
      </c>
      <c r="I62" s="109">
        <v>26582600280</v>
      </c>
      <c r="J62" s="110" t="s">
        <v>1023</v>
      </c>
      <c r="K62" s="108" t="s">
        <v>1022</v>
      </c>
      <c r="L62" s="32">
        <v>44958</v>
      </c>
      <c r="M62" s="124">
        <v>45323</v>
      </c>
      <c r="N62" s="28">
        <f t="shared" si="3"/>
        <v>11</v>
      </c>
      <c r="O62" s="124">
        <v>45688</v>
      </c>
      <c r="P62" s="33">
        <f t="shared" ca="1" si="4"/>
        <v>185</v>
      </c>
      <c r="Q62" s="30" t="str">
        <f t="shared" ca="1" si="5"/>
        <v/>
      </c>
      <c r="R62" s="129">
        <v>8100</v>
      </c>
      <c r="S62" s="133" t="s">
        <v>51</v>
      </c>
      <c r="T62" s="133" t="s">
        <v>35</v>
      </c>
      <c r="U62" s="133"/>
      <c r="V62" s="124"/>
      <c r="W62" s="113" t="s">
        <v>858</v>
      </c>
      <c r="X62" s="137" t="s">
        <v>977</v>
      </c>
    </row>
    <row r="63" spans="1:25" ht="33.6" customHeight="1" x14ac:dyDescent="0.25">
      <c r="A63" s="27">
        <v>235</v>
      </c>
      <c r="B63" s="29" t="s">
        <v>1040</v>
      </c>
      <c r="C63" s="28">
        <v>1090055</v>
      </c>
      <c r="D63" s="28">
        <v>135</v>
      </c>
      <c r="E63" s="28">
        <v>2.5</v>
      </c>
      <c r="F63" s="28" t="s">
        <v>36</v>
      </c>
      <c r="G63" s="108" t="s">
        <v>1039</v>
      </c>
      <c r="H63" s="109">
        <v>55098852</v>
      </c>
      <c r="I63" s="109">
        <v>27350400162</v>
      </c>
      <c r="J63" s="111" t="s">
        <v>173</v>
      </c>
      <c r="K63" s="108" t="s">
        <v>174</v>
      </c>
      <c r="L63" s="32">
        <v>44197</v>
      </c>
      <c r="M63" s="124">
        <v>45352</v>
      </c>
      <c r="N63" s="28">
        <f t="shared" si="3"/>
        <v>11</v>
      </c>
      <c r="O63" s="124">
        <v>45716</v>
      </c>
      <c r="P63" s="33">
        <f t="shared" ca="1" si="4"/>
        <v>213</v>
      </c>
      <c r="Q63" s="30" t="str">
        <f t="shared" ca="1" si="5"/>
        <v/>
      </c>
      <c r="R63" s="129">
        <v>8100</v>
      </c>
      <c r="S63" s="133" t="s">
        <v>171</v>
      </c>
      <c r="T63" s="133" t="s">
        <v>35</v>
      </c>
      <c r="U63" s="133"/>
      <c r="V63" s="124"/>
      <c r="W63" s="134" t="s">
        <v>226</v>
      </c>
      <c r="X63" s="135"/>
    </row>
    <row r="64" spans="1:25" ht="33.6" customHeight="1" x14ac:dyDescent="0.25">
      <c r="A64" s="27">
        <v>236</v>
      </c>
      <c r="B64" s="29" t="s">
        <v>1711</v>
      </c>
      <c r="C64" s="28">
        <v>1090052</v>
      </c>
      <c r="D64" s="28">
        <v>135</v>
      </c>
      <c r="E64" s="28">
        <v>2.5</v>
      </c>
      <c r="F64" s="28" t="s">
        <v>36</v>
      </c>
      <c r="G64" s="108" t="s">
        <v>890</v>
      </c>
      <c r="H64" s="109">
        <v>55545093</v>
      </c>
      <c r="I64" s="109">
        <v>27140000092</v>
      </c>
      <c r="J64" s="111" t="s">
        <v>891</v>
      </c>
      <c r="K64" s="108" t="s">
        <v>1223</v>
      </c>
      <c r="L64" s="32">
        <v>44732</v>
      </c>
      <c r="M64" s="124">
        <v>45463</v>
      </c>
      <c r="N64" s="28">
        <f t="shared" si="3"/>
        <v>12</v>
      </c>
      <c r="O64" s="124">
        <v>45827</v>
      </c>
      <c r="P64" s="33">
        <f ca="1">IF(O64="","VACANT",O64-TODAY())</f>
        <v>324</v>
      </c>
      <c r="Q64" s="30" t="str">
        <f ca="1">IF(P64&lt;0,"EXPIRED",IF(P64&lt;45,"EXPIRING SOON",IF(O64="","VACANT","")))</f>
        <v/>
      </c>
      <c r="R64" s="129">
        <v>8100</v>
      </c>
      <c r="S64" s="133" t="s">
        <v>1148</v>
      </c>
      <c r="T64" s="133" t="s">
        <v>35</v>
      </c>
      <c r="U64" s="133"/>
      <c r="V64" s="124"/>
      <c r="W64" s="113" t="s">
        <v>494</v>
      </c>
      <c r="X64" s="137" t="s">
        <v>870</v>
      </c>
    </row>
    <row r="65" spans="1:24" ht="33.6" customHeight="1" x14ac:dyDescent="0.25">
      <c r="A65" s="27">
        <v>237</v>
      </c>
      <c r="B65" s="29" t="s">
        <v>1050</v>
      </c>
      <c r="C65" s="28">
        <v>1090054</v>
      </c>
      <c r="D65" s="28">
        <v>110</v>
      </c>
      <c r="E65" s="28">
        <v>2.5</v>
      </c>
      <c r="F65" s="28" t="s">
        <v>62</v>
      </c>
      <c r="G65" s="108" t="s">
        <v>175</v>
      </c>
      <c r="H65" s="109">
        <v>66182740</v>
      </c>
      <c r="I65" s="109">
        <v>28276003391</v>
      </c>
      <c r="J65" s="110" t="s">
        <v>176</v>
      </c>
      <c r="K65" s="108" t="s">
        <v>177</v>
      </c>
      <c r="L65" s="32">
        <v>43830</v>
      </c>
      <c r="M65" s="124">
        <v>45413</v>
      </c>
      <c r="N65" s="28">
        <f t="shared" si="3"/>
        <v>11</v>
      </c>
      <c r="O65" s="124">
        <v>45777</v>
      </c>
      <c r="P65" s="33">
        <f t="shared" ca="1" si="4"/>
        <v>274</v>
      </c>
      <c r="Q65" s="30" t="str">
        <f t="shared" ca="1" si="5"/>
        <v/>
      </c>
      <c r="R65" s="129">
        <v>7600</v>
      </c>
      <c r="S65" s="133" t="s">
        <v>79</v>
      </c>
      <c r="T65" s="133" t="s">
        <v>35</v>
      </c>
      <c r="U65" s="133"/>
      <c r="V65" s="124"/>
      <c r="W65" s="109" t="s">
        <v>32</v>
      </c>
      <c r="X65" s="137" t="s">
        <v>154</v>
      </c>
    </row>
    <row r="66" spans="1:24" ht="33.6" customHeight="1" x14ac:dyDescent="0.25">
      <c r="A66" s="27">
        <v>238</v>
      </c>
      <c r="B66" s="29" t="s">
        <v>1620</v>
      </c>
      <c r="C66" s="28">
        <v>1090053</v>
      </c>
      <c r="D66" s="28">
        <v>110</v>
      </c>
      <c r="E66" s="28">
        <v>2.5</v>
      </c>
      <c r="F66" s="28" t="s">
        <v>62</v>
      </c>
      <c r="G66" s="108" t="s">
        <v>178</v>
      </c>
      <c r="H66" s="109">
        <v>50275045</v>
      </c>
      <c r="I66" s="109">
        <v>28381811165</v>
      </c>
      <c r="J66" s="111" t="s">
        <v>179</v>
      </c>
      <c r="K66" s="108" t="s">
        <v>1072</v>
      </c>
      <c r="L66" s="32">
        <v>44253</v>
      </c>
      <c r="M66" s="124">
        <v>45408</v>
      </c>
      <c r="N66" s="28">
        <f t="shared" si="3"/>
        <v>12</v>
      </c>
      <c r="O66" s="124">
        <v>45772</v>
      </c>
      <c r="P66" s="33">
        <f t="shared" ca="1" si="4"/>
        <v>269</v>
      </c>
      <c r="Q66" s="30" t="str">
        <f t="shared" ref="Q66:Q98" ca="1" si="6">IF(P66&lt;0,"EXPIRED",IF(P66&lt;45,"EXPIRING SOON",IF(O66="","VACANT","")))</f>
        <v/>
      </c>
      <c r="R66" s="129">
        <v>7550</v>
      </c>
      <c r="S66" s="133" t="s">
        <v>56</v>
      </c>
      <c r="T66" s="133" t="s">
        <v>35</v>
      </c>
      <c r="U66" s="133"/>
      <c r="V66" s="124"/>
      <c r="W66" s="134" t="s">
        <v>83</v>
      </c>
      <c r="X66" s="137" t="s">
        <v>180</v>
      </c>
    </row>
    <row r="67" spans="1:24" ht="33.6" customHeight="1" x14ac:dyDescent="0.25">
      <c r="A67" s="27">
        <v>301</v>
      </c>
      <c r="B67" s="29" t="s">
        <v>1680</v>
      </c>
      <c r="C67" s="28">
        <v>1090013</v>
      </c>
      <c r="D67" s="28">
        <v>100</v>
      </c>
      <c r="E67" s="28">
        <v>1.5</v>
      </c>
      <c r="F67" s="28" t="s">
        <v>25</v>
      </c>
      <c r="G67" s="108" t="s">
        <v>1136</v>
      </c>
      <c r="H67" s="109" t="s">
        <v>1719</v>
      </c>
      <c r="I67" s="109">
        <v>27184000912</v>
      </c>
      <c r="J67" s="110" t="s">
        <v>1137</v>
      </c>
      <c r="K67" s="108" t="s">
        <v>1138</v>
      </c>
      <c r="L67" s="32">
        <v>45087</v>
      </c>
      <c r="M67" s="124">
        <v>45453</v>
      </c>
      <c r="N67" s="28">
        <f t="shared" si="3"/>
        <v>12</v>
      </c>
      <c r="O67" s="124">
        <v>45817</v>
      </c>
      <c r="P67" s="33">
        <f t="shared" ref="P67:P98" ca="1" si="7">IF(O67="","VACANT",O67-TODAY())</f>
        <v>314</v>
      </c>
      <c r="Q67" s="30" t="str">
        <f t="shared" ca="1" si="6"/>
        <v/>
      </c>
      <c r="R67" s="129">
        <v>6900</v>
      </c>
      <c r="S67" s="133" t="s">
        <v>51</v>
      </c>
      <c r="T67" s="133" t="s">
        <v>35</v>
      </c>
      <c r="U67" s="133"/>
      <c r="V67" s="136"/>
      <c r="W67" s="134" t="s">
        <v>166</v>
      </c>
      <c r="X67" s="135" t="s">
        <v>1082</v>
      </c>
    </row>
    <row r="68" spans="1:24" ht="33.6" customHeight="1" x14ac:dyDescent="0.25">
      <c r="A68" s="27">
        <v>302</v>
      </c>
      <c r="B68" s="29" t="s">
        <v>1731</v>
      </c>
      <c r="C68" s="28">
        <v>1090010</v>
      </c>
      <c r="D68" s="28">
        <v>100</v>
      </c>
      <c r="E68" s="28">
        <v>1.5</v>
      </c>
      <c r="F68" s="28" t="s">
        <v>25</v>
      </c>
      <c r="G68" s="108" t="s">
        <v>181</v>
      </c>
      <c r="H68" s="109">
        <v>33190465</v>
      </c>
      <c r="I68" s="109">
        <v>28082600488</v>
      </c>
      <c r="J68" s="110" t="s">
        <v>182</v>
      </c>
      <c r="K68" s="108" t="s">
        <v>896</v>
      </c>
      <c r="L68" s="32">
        <v>42036</v>
      </c>
      <c r="M68" s="124">
        <v>45170</v>
      </c>
      <c r="N68" s="28">
        <f t="shared" ref="N68:N99" si="8">(YEAR(O68)-YEAR(M68))*12+MONTH(O68)-MONTH(M68)</f>
        <v>11</v>
      </c>
      <c r="O68" s="124">
        <v>45535</v>
      </c>
      <c r="P68" s="33">
        <f t="shared" ca="1" si="7"/>
        <v>32</v>
      </c>
      <c r="Q68" s="30" t="str">
        <f t="shared" ca="1" si="6"/>
        <v>EXPIRING SOON</v>
      </c>
      <c r="R68" s="129">
        <v>7100</v>
      </c>
      <c r="S68" s="133" t="s">
        <v>51</v>
      </c>
      <c r="T68" s="133" t="s">
        <v>30</v>
      </c>
      <c r="U68" s="133"/>
      <c r="V68" s="136"/>
      <c r="W68" s="134" t="s">
        <v>83</v>
      </c>
      <c r="X68" s="135"/>
    </row>
    <row r="69" spans="1:24" ht="33.6" customHeight="1" x14ac:dyDescent="0.25">
      <c r="A69" s="27">
        <v>303</v>
      </c>
      <c r="B69" s="29" t="s">
        <v>1086</v>
      </c>
      <c r="C69" s="28">
        <v>1090012</v>
      </c>
      <c r="D69" s="28">
        <v>135</v>
      </c>
      <c r="E69" s="28">
        <v>2.5</v>
      </c>
      <c r="F69" s="28" t="s">
        <v>36</v>
      </c>
      <c r="G69" s="108" t="s">
        <v>183</v>
      </c>
      <c r="H69" s="109">
        <v>55265032</v>
      </c>
      <c r="I69" s="109">
        <v>27835622068</v>
      </c>
      <c r="J69" s="110" t="s">
        <v>184</v>
      </c>
      <c r="K69" s="108" t="s">
        <v>185</v>
      </c>
      <c r="L69" s="32">
        <v>44242</v>
      </c>
      <c r="M69" s="124">
        <v>45031</v>
      </c>
      <c r="N69" s="28">
        <f t="shared" si="8"/>
        <v>24</v>
      </c>
      <c r="O69" s="124">
        <v>45761</v>
      </c>
      <c r="P69" s="33">
        <f t="shared" ca="1" si="7"/>
        <v>258</v>
      </c>
      <c r="Q69" s="30" t="str">
        <f t="shared" ca="1" si="6"/>
        <v/>
      </c>
      <c r="R69" s="129">
        <v>8300</v>
      </c>
      <c r="S69" s="133" t="s">
        <v>66</v>
      </c>
      <c r="T69" s="133" t="s">
        <v>35</v>
      </c>
      <c r="U69" s="133"/>
      <c r="V69" s="124"/>
      <c r="W69" s="113" t="s">
        <v>32</v>
      </c>
      <c r="X69" s="137" t="s">
        <v>186</v>
      </c>
    </row>
    <row r="70" spans="1:24" ht="33.6" customHeight="1" x14ac:dyDescent="0.25">
      <c r="A70" s="27">
        <v>304</v>
      </c>
      <c r="B70" s="37" t="s">
        <v>1751</v>
      </c>
      <c r="C70" s="28">
        <v>1090011</v>
      </c>
      <c r="D70" s="28">
        <v>135</v>
      </c>
      <c r="E70" s="28">
        <v>2.5</v>
      </c>
      <c r="F70" s="28" t="s">
        <v>36</v>
      </c>
      <c r="G70" s="108" t="s">
        <v>803</v>
      </c>
      <c r="H70" s="109">
        <v>55594570</v>
      </c>
      <c r="I70" s="109">
        <v>28240000901</v>
      </c>
      <c r="J70" s="110" t="s">
        <v>804</v>
      </c>
      <c r="K70" s="108" t="s">
        <v>805</v>
      </c>
      <c r="L70" s="32">
        <v>44531</v>
      </c>
      <c r="M70" s="124">
        <v>45139</v>
      </c>
      <c r="N70" s="28">
        <f t="shared" si="8"/>
        <v>11</v>
      </c>
      <c r="O70" s="124">
        <v>45504</v>
      </c>
      <c r="P70" s="33">
        <f t="shared" ca="1" si="7"/>
        <v>1</v>
      </c>
      <c r="Q70" s="30" t="str">
        <f t="shared" ca="1" si="6"/>
        <v>EXPIRING SOON</v>
      </c>
      <c r="R70" s="129">
        <v>8500</v>
      </c>
      <c r="S70" s="133" t="s">
        <v>51</v>
      </c>
      <c r="T70" s="133" t="s">
        <v>35</v>
      </c>
      <c r="U70" s="133"/>
      <c r="V70" s="124"/>
      <c r="W70" s="147" t="s">
        <v>67</v>
      </c>
      <c r="X70" s="144"/>
    </row>
    <row r="71" spans="1:24" ht="33.6" customHeight="1" x14ac:dyDescent="0.25">
      <c r="A71" s="27">
        <v>305</v>
      </c>
      <c r="B71" s="29" t="s">
        <v>1394</v>
      </c>
      <c r="C71" s="28">
        <v>1089969</v>
      </c>
      <c r="D71" s="28">
        <v>135</v>
      </c>
      <c r="E71" s="28">
        <v>2.5</v>
      </c>
      <c r="F71" s="28" t="s">
        <v>36</v>
      </c>
      <c r="G71" s="108" t="s">
        <v>98</v>
      </c>
      <c r="H71" s="109" t="s">
        <v>98</v>
      </c>
      <c r="I71" s="109"/>
      <c r="J71" s="112"/>
      <c r="K71" s="108"/>
      <c r="L71" s="32"/>
      <c r="M71" s="124"/>
      <c r="N71" s="28">
        <f t="shared" si="8"/>
        <v>0</v>
      </c>
      <c r="O71" s="124"/>
      <c r="P71" s="33" t="str">
        <f t="shared" ca="1" si="7"/>
        <v>VACANT</v>
      </c>
      <c r="Q71" s="30" t="str">
        <f t="shared" ca="1" si="6"/>
        <v>VACANT</v>
      </c>
      <c r="R71" s="129"/>
      <c r="S71" s="133"/>
      <c r="T71" s="133"/>
      <c r="U71" s="133"/>
      <c r="V71" s="136"/>
      <c r="W71" s="134"/>
      <c r="X71" s="137" t="s">
        <v>1673</v>
      </c>
    </row>
    <row r="72" spans="1:24" ht="33.6" customHeight="1" x14ac:dyDescent="0.25">
      <c r="A72" s="27">
        <v>306</v>
      </c>
      <c r="B72" s="29" t="s">
        <v>1410</v>
      </c>
      <c r="C72" s="28">
        <v>1089966</v>
      </c>
      <c r="D72" s="28">
        <v>135</v>
      </c>
      <c r="E72" s="28">
        <v>2.5</v>
      </c>
      <c r="F72" s="28" t="s">
        <v>36</v>
      </c>
      <c r="G72" s="108" t="s">
        <v>188</v>
      </c>
      <c r="H72" s="109">
        <v>55813843</v>
      </c>
      <c r="I72" s="109">
        <v>27635604025</v>
      </c>
      <c r="J72" s="111" t="s">
        <v>189</v>
      </c>
      <c r="K72" s="108" t="s">
        <v>190</v>
      </c>
      <c r="L72" s="32">
        <v>44287</v>
      </c>
      <c r="M72" s="124">
        <v>45261</v>
      </c>
      <c r="N72" s="28">
        <f t="shared" si="8"/>
        <v>11</v>
      </c>
      <c r="O72" s="124">
        <v>45626</v>
      </c>
      <c r="P72" s="33">
        <f t="shared" ca="1" si="7"/>
        <v>123</v>
      </c>
      <c r="Q72" s="30" t="str">
        <f t="shared" ca="1" si="6"/>
        <v/>
      </c>
      <c r="R72" s="129">
        <v>8100</v>
      </c>
      <c r="S72" s="133" t="s">
        <v>29</v>
      </c>
      <c r="T72" s="133" t="s">
        <v>35</v>
      </c>
      <c r="U72" s="133"/>
      <c r="V72" s="136"/>
      <c r="W72" s="113" t="s">
        <v>226</v>
      </c>
      <c r="X72" s="137" t="s">
        <v>191</v>
      </c>
    </row>
    <row r="73" spans="1:24" ht="33.6" customHeight="1" x14ac:dyDescent="0.25">
      <c r="A73" s="27">
        <v>307</v>
      </c>
      <c r="B73" s="29" t="s">
        <v>1451</v>
      </c>
      <c r="C73" s="28">
        <v>1089968</v>
      </c>
      <c r="D73" s="28">
        <v>100</v>
      </c>
      <c r="E73" s="28">
        <v>1.5</v>
      </c>
      <c r="F73" s="28" t="s">
        <v>25</v>
      </c>
      <c r="G73" s="108" t="s">
        <v>829</v>
      </c>
      <c r="H73" s="109">
        <v>66683048</v>
      </c>
      <c r="I73" s="109">
        <v>28381809905</v>
      </c>
      <c r="J73" s="219" t="s">
        <v>830</v>
      </c>
      <c r="K73" s="108" t="s">
        <v>831</v>
      </c>
      <c r="L73" s="32">
        <v>44560</v>
      </c>
      <c r="M73" s="124">
        <v>45321</v>
      </c>
      <c r="N73" s="28">
        <f t="shared" si="8"/>
        <v>12</v>
      </c>
      <c r="O73" s="124">
        <v>45686</v>
      </c>
      <c r="P73" s="33">
        <f t="shared" ca="1" si="7"/>
        <v>183</v>
      </c>
      <c r="Q73" s="30" t="str">
        <f t="shared" ca="1" si="6"/>
        <v/>
      </c>
      <c r="R73" s="129">
        <v>6900</v>
      </c>
      <c r="S73" s="133" t="s">
        <v>51</v>
      </c>
      <c r="T73" s="133" t="s">
        <v>35</v>
      </c>
      <c r="U73" s="133"/>
      <c r="V73" s="124"/>
      <c r="W73" s="113" t="s">
        <v>858</v>
      </c>
      <c r="X73" s="135"/>
    </row>
    <row r="74" spans="1:24" ht="33.6" customHeight="1" x14ac:dyDescent="0.25">
      <c r="A74" s="27">
        <v>308</v>
      </c>
      <c r="B74" s="29" t="s">
        <v>1004</v>
      </c>
      <c r="C74" s="28">
        <v>1089967</v>
      </c>
      <c r="D74" s="28">
        <v>100</v>
      </c>
      <c r="E74" s="28">
        <v>1.5</v>
      </c>
      <c r="F74" s="28" t="s">
        <v>25</v>
      </c>
      <c r="G74" s="108" t="s">
        <v>192</v>
      </c>
      <c r="H74" s="109">
        <v>33115879</v>
      </c>
      <c r="I74" s="109">
        <v>26876001015</v>
      </c>
      <c r="J74" s="112" t="s">
        <v>193</v>
      </c>
      <c r="K74" s="108" t="s">
        <v>194</v>
      </c>
      <c r="L74" s="32">
        <v>44166</v>
      </c>
      <c r="M74" s="124">
        <v>45323</v>
      </c>
      <c r="N74" s="28">
        <f t="shared" si="8"/>
        <v>11</v>
      </c>
      <c r="O74" s="124">
        <v>45688</v>
      </c>
      <c r="P74" s="33">
        <f t="shared" ca="1" si="7"/>
        <v>185</v>
      </c>
      <c r="Q74" s="30" t="str">
        <f t="shared" ca="1" si="6"/>
        <v/>
      </c>
      <c r="R74" s="129">
        <v>6900</v>
      </c>
      <c r="S74" s="133" t="s">
        <v>51</v>
      </c>
      <c r="T74" s="133" t="s">
        <v>35</v>
      </c>
      <c r="U74" s="133"/>
      <c r="V74" s="124"/>
      <c r="W74" s="114" t="s">
        <v>67</v>
      </c>
      <c r="X74" s="152" t="s">
        <v>195</v>
      </c>
    </row>
    <row r="75" spans="1:24" ht="33.6" customHeight="1" x14ac:dyDescent="0.25">
      <c r="A75" s="27">
        <v>311</v>
      </c>
      <c r="B75" s="29" t="s">
        <v>1419</v>
      </c>
      <c r="C75" s="28">
        <v>1090017</v>
      </c>
      <c r="D75" s="28">
        <v>110</v>
      </c>
      <c r="E75" s="28">
        <v>2.5</v>
      </c>
      <c r="F75" s="28" t="s">
        <v>62</v>
      </c>
      <c r="G75" s="108" t="s">
        <v>196</v>
      </c>
      <c r="H75" s="109">
        <v>74436801</v>
      </c>
      <c r="I75" s="109">
        <v>28535600646</v>
      </c>
      <c r="J75" s="111" t="s">
        <v>197</v>
      </c>
      <c r="K75" s="108" t="s">
        <v>198</v>
      </c>
      <c r="L75" s="32">
        <v>44484</v>
      </c>
      <c r="M75" s="124">
        <v>45275</v>
      </c>
      <c r="N75" s="28">
        <f t="shared" si="8"/>
        <v>12</v>
      </c>
      <c r="O75" s="124">
        <v>45640</v>
      </c>
      <c r="P75" s="33">
        <f t="shared" ca="1" si="7"/>
        <v>137</v>
      </c>
      <c r="Q75" s="30" t="str">
        <f t="shared" ca="1" si="6"/>
        <v/>
      </c>
      <c r="R75" s="129">
        <v>7550</v>
      </c>
      <c r="S75" s="133" t="s">
        <v>96</v>
      </c>
      <c r="T75" s="133" t="s">
        <v>35</v>
      </c>
      <c r="U75" s="133"/>
      <c r="V75" s="124"/>
      <c r="W75" s="113" t="s">
        <v>951</v>
      </c>
      <c r="X75" s="137" t="s">
        <v>200</v>
      </c>
    </row>
    <row r="76" spans="1:24" ht="33.6" customHeight="1" x14ac:dyDescent="0.25">
      <c r="A76" s="27">
        <v>312</v>
      </c>
      <c r="B76" s="29" t="s">
        <v>942</v>
      </c>
      <c r="C76" s="28">
        <v>1090014</v>
      </c>
      <c r="D76" s="28">
        <v>110</v>
      </c>
      <c r="E76" s="28">
        <v>2.5</v>
      </c>
      <c r="F76" s="28" t="s">
        <v>62</v>
      </c>
      <c r="G76" s="120" t="s">
        <v>1247</v>
      </c>
      <c r="H76" s="109">
        <v>31131578</v>
      </c>
      <c r="I76" s="109">
        <v>28335675637</v>
      </c>
      <c r="J76" s="110" t="s">
        <v>1248</v>
      </c>
      <c r="K76" s="108" t="s">
        <v>1249</v>
      </c>
      <c r="L76" s="32">
        <v>45197</v>
      </c>
      <c r="M76" s="124">
        <v>45197</v>
      </c>
      <c r="N76" s="28">
        <f t="shared" si="8"/>
        <v>12</v>
      </c>
      <c r="O76" s="124">
        <v>45562</v>
      </c>
      <c r="P76" s="33">
        <f t="shared" ca="1" si="7"/>
        <v>59</v>
      </c>
      <c r="Q76" s="30" t="str">
        <f t="shared" ca="1" si="6"/>
        <v/>
      </c>
      <c r="R76" s="129">
        <v>7600</v>
      </c>
      <c r="S76" s="133" t="s">
        <v>51</v>
      </c>
      <c r="T76" s="133" t="s">
        <v>35</v>
      </c>
      <c r="U76" s="133"/>
      <c r="V76" s="124"/>
      <c r="W76" s="113" t="s">
        <v>828</v>
      </c>
      <c r="X76" s="135" t="s">
        <v>1144</v>
      </c>
    </row>
    <row r="77" spans="1:24" ht="33.6" customHeight="1" x14ac:dyDescent="0.25">
      <c r="A77" s="27">
        <v>313</v>
      </c>
      <c r="B77" s="29" t="s">
        <v>887</v>
      </c>
      <c r="C77" s="28">
        <v>1090016</v>
      </c>
      <c r="D77" s="28">
        <v>135</v>
      </c>
      <c r="E77" s="28">
        <v>2.5</v>
      </c>
      <c r="F77" s="28" t="s">
        <v>36</v>
      </c>
      <c r="G77" s="108" t="s">
        <v>1244</v>
      </c>
      <c r="H77" s="109">
        <v>66556213</v>
      </c>
      <c r="I77" s="109">
        <v>27681804301</v>
      </c>
      <c r="J77" s="110" t="s">
        <v>1245</v>
      </c>
      <c r="K77" s="108" t="s">
        <v>1246</v>
      </c>
      <c r="L77" s="32">
        <v>45194</v>
      </c>
      <c r="M77" s="124">
        <v>45194</v>
      </c>
      <c r="N77" s="28">
        <f t="shared" si="8"/>
        <v>12</v>
      </c>
      <c r="O77" s="124">
        <v>45559</v>
      </c>
      <c r="P77" s="33">
        <f t="shared" ca="1" si="7"/>
        <v>56</v>
      </c>
      <c r="Q77" s="30" t="str">
        <f t="shared" ca="1" si="6"/>
        <v/>
      </c>
      <c r="R77" s="129">
        <v>8500</v>
      </c>
      <c r="S77" s="133" t="s">
        <v>29</v>
      </c>
      <c r="T77" s="133" t="s">
        <v>35</v>
      </c>
      <c r="U77" s="133"/>
      <c r="V77" s="124"/>
      <c r="W77" s="113" t="s">
        <v>828</v>
      </c>
      <c r="X77" s="135" t="s">
        <v>1194</v>
      </c>
    </row>
    <row r="78" spans="1:24" ht="33.6" customHeight="1" x14ac:dyDescent="0.25">
      <c r="A78" s="27">
        <v>314</v>
      </c>
      <c r="B78" s="37" t="s">
        <v>1392</v>
      </c>
      <c r="C78" s="28">
        <v>1090015</v>
      </c>
      <c r="D78" s="28">
        <v>135</v>
      </c>
      <c r="E78" s="28">
        <v>2.5</v>
      </c>
      <c r="F78" s="28" t="s">
        <v>36</v>
      </c>
      <c r="G78" s="108" t="s">
        <v>201</v>
      </c>
      <c r="H78" s="109">
        <v>50279759</v>
      </c>
      <c r="I78" s="109">
        <v>26511</v>
      </c>
      <c r="J78" s="219" t="s">
        <v>202</v>
      </c>
      <c r="K78" s="108" t="s">
        <v>203</v>
      </c>
      <c r="L78" s="32">
        <v>43676</v>
      </c>
      <c r="M78" s="124">
        <v>45260</v>
      </c>
      <c r="N78" s="28">
        <f t="shared" si="8"/>
        <v>12</v>
      </c>
      <c r="O78" s="124">
        <v>45625</v>
      </c>
      <c r="P78" s="33">
        <f t="shared" ca="1" si="7"/>
        <v>122</v>
      </c>
      <c r="Q78" s="30" t="str">
        <f t="shared" ca="1" si="6"/>
        <v/>
      </c>
      <c r="R78" s="129">
        <v>8100</v>
      </c>
      <c r="S78" s="133" t="s">
        <v>171</v>
      </c>
      <c r="T78" s="133" t="s">
        <v>35</v>
      </c>
      <c r="U78" s="133"/>
      <c r="V78" s="136"/>
      <c r="W78" s="113" t="s">
        <v>67</v>
      </c>
      <c r="X78" s="137" t="s">
        <v>119</v>
      </c>
    </row>
    <row r="79" spans="1:24" ht="33.6" customHeight="1" x14ac:dyDescent="0.25">
      <c r="A79" s="27">
        <v>315</v>
      </c>
      <c r="B79" s="29" t="s">
        <v>1119</v>
      </c>
      <c r="C79" s="28">
        <v>1089973</v>
      </c>
      <c r="D79" s="28">
        <v>135</v>
      </c>
      <c r="E79" s="28">
        <v>2.5</v>
      </c>
      <c r="F79" s="28" t="s">
        <v>36</v>
      </c>
      <c r="G79" s="108" t="s">
        <v>1225</v>
      </c>
      <c r="H79" s="109">
        <v>70555110</v>
      </c>
      <c r="I79" s="109">
        <v>29081809200</v>
      </c>
      <c r="J79" s="110" t="s">
        <v>1226</v>
      </c>
      <c r="K79" s="108" t="s">
        <v>1227</v>
      </c>
      <c r="L79" s="32">
        <v>45250</v>
      </c>
      <c r="M79" s="124">
        <v>45250</v>
      </c>
      <c r="N79" s="28">
        <f t="shared" si="8"/>
        <v>10</v>
      </c>
      <c r="O79" s="124">
        <v>45554</v>
      </c>
      <c r="P79" s="33">
        <f ca="1">IF(O79="","VACANT",O79-TODAY())</f>
        <v>51</v>
      </c>
      <c r="Q79" s="30" t="str">
        <f ca="1">IF(P79&lt;0,"EXPIRED",IF(P79&lt;45,"EXPIRING SOON",IF(O79="","VACANT","")))</f>
        <v/>
      </c>
      <c r="R79" s="129">
        <v>8100</v>
      </c>
      <c r="S79" s="133" t="s">
        <v>171</v>
      </c>
      <c r="T79" s="133" t="s">
        <v>35</v>
      </c>
      <c r="U79" s="133"/>
      <c r="V79" s="136"/>
      <c r="W79" s="113" t="s">
        <v>1445</v>
      </c>
      <c r="X79" s="141" t="s">
        <v>1444</v>
      </c>
    </row>
    <row r="80" spans="1:24" ht="33.6" customHeight="1" x14ac:dyDescent="0.25">
      <c r="A80" s="27">
        <v>316</v>
      </c>
      <c r="B80" s="29" t="s">
        <v>869</v>
      </c>
      <c r="C80" s="28">
        <v>1089970</v>
      </c>
      <c r="D80" s="28">
        <v>135</v>
      </c>
      <c r="E80" s="28">
        <v>2.5</v>
      </c>
      <c r="F80" s="28" t="s">
        <v>36</v>
      </c>
      <c r="G80" s="108" t="s">
        <v>1759</v>
      </c>
      <c r="H80" s="109"/>
      <c r="I80" s="109"/>
      <c r="J80" s="110"/>
      <c r="K80" s="108"/>
      <c r="L80" s="32"/>
      <c r="M80" s="124"/>
      <c r="N80" s="28">
        <f t="shared" si="8"/>
        <v>0</v>
      </c>
      <c r="O80" s="124"/>
      <c r="P80" s="33" t="str">
        <f ca="1">IF(O80="","VACANT",O80-TODAY())</f>
        <v>VACANT</v>
      </c>
      <c r="Q80" s="30" t="str">
        <f ca="1">IF(P80&lt;0,"EXPIRED",IF(P80&lt;45,"EXPIRING SOON",IF(O80="","VACANT","")))</f>
        <v>VACANT</v>
      </c>
      <c r="R80" s="129"/>
      <c r="S80" s="133"/>
      <c r="T80" s="133" t="s">
        <v>35</v>
      </c>
      <c r="U80" s="133"/>
      <c r="V80" s="136"/>
      <c r="W80" s="113"/>
      <c r="X80" s="137" t="s">
        <v>1710</v>
      </c>
    </row>
    <row r="81" spans="1:24" ht="33.6" customHeight="1" x14ac:dyDescent="0.25">
      <c r="A81" s="27">
        <v>317</v>
      </c>
      <c r="B81" s="29" t="s">
        <v>1758</v>
      </c>
      <c r="C81" s="28">
        <v>1090083</v>
      </c>
      <c r="D81" s="28">
        <v>110</v>
      </c>
      <c r="E81" s="28">
        <v>2.5</v>
      </c>
      <c r="F81" s="28" t="s">
        <v>62</v>
      </c>
      <c r="G81" s="108" t="s">
        <v>204</v>
      </c>
      <c r="H81" s="109">
        <v>55871400</v>
      </c>
      <c r="I81" s="109">
        <v>28040000814</v>
      </c>
      <c r="J81" s="111" t="s">
        <v>1031</v>
      </c>
      <c r="K81" s="108" t="s">
        <v>824</v>
      </c>
      <c r="L81" s="32">
        <v>42278</v>
      </c>
      <c r="M81" s="124">
        <v>44958</v>
      </c>
      <c r="N81" s="28">
        <f t="shared" si="8"/>
        <v>17</v>
      </c>
      <c r="O81" s="124">
        <v>45504</v>
      </c>
      <c r="P81" s="33">
        <f t="shared" ca="1" si="7"/>
        <v>1</v>
      </c>
      <c r="Q81" s="30" t="str">
        <f t="shared" ca="1" si="6"/>
        <v>EXPIRING SOON</v>
      </c>
      <c r="R81" s="129">
        <v>7550</v>
      </c>
      <c r="S81" s="133" t="s">
        <v>51</v>
      </c>
      <c r="T81" s="133" t="s">
        <v>35</v>
      </c>
      <c r="U81" s="133"/>
      <c r="V81" s="136"/>
      <c r="W81" s="134" t="s">
        <v>83</v>
      </c>
      <c r="X81" s="137"/>
    </row>
    <row r="82" spans="1:24" ht="33.6" customHeight="1" x14ac:dyDescent="0.25">
      <c r="A82" s="27">
        <v>318</v>
      </c>
      <c r="B82" s="37" t="s">
        <v>1525</v>
      </c>
      <c r="C82" s="28">
        <v>1089971</v>
      </c>
      <c r="D82" s="28">
        <v>110</v>
      </c>
      <c r="E82" s="28">
        <v>2.5</v>
      </c>
      <c r="F82" s="28" t="s">
        <v>62</v>
      </c>
      <c r="G82" s="108" t="s">
        <v>1531</v>
      </c>
      <c r="H82" s="109">
        <v>33778716</v>
      </c>
      <c r="I82" s="109">
        <v>27236006955</v>
      </c>
      <c r="J82" s="219" t="s">
        <v>1532</v>
      </c>
      <c r="K82" s="108" t="s">
        <v>1533</v>
      </c>
      <c r="L82" s="32">
        <v>45337</v>
      </c>
      <c r="M82" s="124">
        <v>45337</v>
      </c>
      <c r="N82" s="28">
        <f t="shared" si="8"/>
        <v>12</v>
      </c>
      <c r="O82" s="124">
        <v>45702</v>
      </c>
      <c r="P82" s="33">
        <f t="shared" ca="1" si="7"/>
        <v>199</v>
      </c>
      <c r="Q82" s="30" t="str">
        <f t="shared" ca="1" si="6"/>
        <v/>
      </c>
      <c r="R82" s="129">
        <v>7600</v>
      </c>
      <c r="S82" s="133" t="s">
        <v>124</v>
      </c>
      <c r="T82" s="133" t="s">
        <v>35</v>
      </c>
      <c r="U82" s="133"/>
      <c r="V82" s="136"/>
      <c r="W82" s="113" t="s">
        <v>75</v>
      </c>
      <c r="X82" s="137" t="s">
        <v>1401</v>
      </c>
    </row>
    <row r="83" spans="1:24" ht="33.6" customHeight="1" x14ac:dyDescent="0.25">
      <c r="A83" s="27">
        <v>321</v>
      </c>
      <c r="B83" s="29" t="s">
        <v>1168</v>
      </c>
      <c r="C83" s="28">
        <v>1090021</v>
      </c>
      <c r="D83" s="28">
        <v>110</v>
      </c>
      <c r="E83" s="28">
        <v>2.5</v>
      </c>
      <c r="F83" s="28" t="s">
        <v>62</v>
      </c>
      <c r="G83" s="108" t="s">
        <v>207</v>
      </c>
      <c r="H83" s="109">
        <v>50565966</v>
      </c>
      <c r="I83" s="109">
        <v>26511</v>
      </c>
      <c r="J83" s="111" t="s">
        <v>208</v>
      </c>
      <c r="K83" s="108" t="s">
        <v>1224</v>
      </c>
      <c r="L83" s="32">
        <v>44013</v>
      </c>
      <c r="M83" s="124">
        <v>45200</v>
      </c>
      <c r="N83" s="28">
        <f t="shared" si="8"/>
        <v>11</v>
      </c>
      <c r="O83" s="124">
        <v>45565</v>
      </c>
      <c r="P83" s="33">
        <f t="shared" ca="1" si="7"/>
        <v>62</v>
      </c>
      <c r="Q83" s="30" t="str">
        <f t="shared" ca="1" si="6"/>
        <v/>
      </c>
      <c r="R83" s="129">
        <v>7550</v>
      </c>
      <c r="S83" s="133" t="s">
        <v>171</v>
      </c>
      <c r="T83" s="133" t="s">
        <v>35</v>
      </c>
      <c r="U83" s="133"/>
      <c r="V83" s="124"/>
      <c r="W83" s="134" t="s">
        <v>46</v>
      </c>
      <c r="X83" s="135" t="s">
        <v>209</v>
      </c>
    </row>
    <row r="84" spans="1:24" ht="33.6" customHeight="1" x14ac:dyDescent="0.25">
      <c r="A84" s="27">
        <v>322</v>
      </c>
      <c r="B84" s="29" t="s">
        <v>1428</v>
      </c>
      <c r="C84" s="28">
        <v>1090018</v>
      </c>
      <c r="D84" s="28">
        <v>110</v>
      </c>
      <c r="E84" s="28">
        <v>2.5</v>
      </c>
      <c r="F84" s="28" t="s">
        <v>62</v>
      </c>
      <c r="G84" s="108" t="s">
        <v>210</v>
      </c>
      <c r="H84" s="109">
        <v>66858096</v>
      </c>
      <c r="I84" s="109">
        <v>26681802198</v>
      </c>
      <c r="J84" s="108" t="s">
        <v>211</v>
      </c>
      <c r="K84" s="108" t="s">
        <v>212</v>
      </c>
      <c r="L84" s="32">
        <v>44084</v>
      </c>
      <c r="M84" s="124">
        <v>45270</v>
      </c>
      <c r="N84" s="28">
        <f t="shared" si="8"/>
        <v>12</v>
      </c>
      <c r="O84" s="124">
        <v>45635</v>
      </c>
      <c r="P84" s="33">
        <f t="shared" ca="1" si="7"/>
        <v>132</v>
      </c>
      <c r="Q84" s="30" t="str">
        <f t="shared" ca="1" si="6"/>
        <v/>
      </c>
      <c r="R84" s="129">
        <v>7600</v>
      </c>
      <c r="S84" s="133" t="s">
        <v>51</v>
      </c>
      <c r="T84" s="133" t="s">
        <v>35</v>
      </c>
      <c r="U84" s="133"/>
      <c r="V84" s="124"/>
      <c r="W84" s="134" t="s">
        <v>46</v>
      </c>
      <c r="X84" s="135" t="s">
        <v>213</v>
      </c>
    </row>
    <row r="85" spans="1:24" ht="33.6" customHeight="1" x14ac:dyDescent="0.25">
      <c r="A85" s="27">
        <v>323</v>
      </c>
      <c r="B85" s="29" t="s">
        <v>1498</v>
      </c>
      <c r="C85" s="28">
        <v>1090020</v>
      </c>
      <c r="D85" s="28">
        <v>135</v>
      </c>
      <c r="E85" s="28">
        <v>2.5</v>
      </c>
      <c r="F85" s="28" t="s">
        <v>36</v>
      </c>
      <c r="G85" s="108" t="s">
        <v>214</v>
      </c>
      <c r="H85" s="109">
        <v>33517350</v>
      </c>
      <c r="I85" s="109">
        <v>28281805817</v>
      </c>
      <c r="J85" s="112" t="s">
        <v>215</v>
      </c>
      <c r="K85" s="108" t="s">
        <v>216</v>
      </c>
      <c r="L85" s="32">
        <v>42248</v>
      </c>
      <c r="M85" s="124">
        <v>45323</v>
      </c>
      <c r="N85" s="28">
        <f t="shared" si="8"/>
        <v>11</v>
      </c>
      <c r="O85" s="124">
        <v>45688</v>
      </c>
      <c r="P85" s="33">
        <f t="shared" ca="1" si="7"/>
        <v>185</v>
      </c>
      <c r="Q85" s="30" t="str">
        <f t="shared" ca="1" si="6"/>
        <v/>
      </c>
      <c r="R85" s="129">
        <v>8100</v>
      </c>
      <c r="S85" s="133" t="s">
        <v>51</v>
      </c>
      <c r="T85" s="133" t="s">
        <v>35</v>
      </c>
      <c r="U85" s="133"/>
      <c r="V85" s="124"/>
      <c r="W85" s="113" t="s">
        <v>32</v>
      </c>
      <c r="X85" s="137"/>
    </row>
    <row r="86" spans="1:24" ht="33.6" customHeight="1" x14ac:dyDescent="0.25">
      <c r="A86" s="27">
        <v>324</v>
      </c>
      <c r="B86" s="29" t="s">
        <v>1462</v>
      </c>
      <c r="C86" s="28">
        <v>1090019</v>
      </c>
      <c r="D86" s="28">
        <v>135</v>
      </c>
      <c r="E86" s="28">
        <v>2.5</v>
      </c>
      <c r="F86" s="28" t="s">
        <v>36</v>
      </c>
      <c r="G86" s="108" t="s">
        <v>217</v>
      </c>
      <c r="H86" s="109">
        <v>33181972</v>
      </c>
      <c r="I86" s="109">
        <v>26981805717</v>
      </c>
      <c r="J86" s="111" t="s">
        <v>218</v>
      </c>
      <c r="K86" s="108" t="s">
        <v>219</v>
      </c>
      <c r="L86" s="32">
        <v>42248</v>
      </c>
      <c r="M86" s="124">
        <v>45292</v>
      </c>
      <c r="N86" s="28">
        <f t="shared" si="8"/>
        <v>11</v>
      </c>
      <c r="O86" s="124">
        <v>45657</v>
      </c>
      <c r="P86" s="33">
        <f t="shared" ca="1" si="7"/>
        <v>154</v>
      </c>
      <c r="Q86" s="30" t="str">
        <f t="shared" ca="1" si="6"/>
        <v/>
      </c>
      <c r="R86" s="129">
        <v>8100</v>
      </c>
      <c r="S86" s="133" t="s">
        <v>51</v>
      </c>
      <c r="T86" s="133" t="s">
        <v>35</v>
      </c>
      <c r="U86" s="133"/>
      <c r="V86" s="124"/>
      <c r="W86" s="113" t="s">
        <v>32</v>
      </c>
      <c r="X86" s="137"/>
    </row>
    <row r="87" spans="1:24" ht="33.6" customHeight="1" x14ac:dyDescent="0.25">
      <c r="A87" s="15">
        <v>325</v>
      </c>
      <c r="B87" s="29" t="s">
        <v>1545</v>
      </c>
      <c r="C87" s="28">
        <v>1089977</v>
      </c>
      <c r="D87" s="28">
        <v>135</v>
      </c>
      <c r="E87" s="28">
        <v>2.5</v>
      </c>
      <c r="F87" s="28" t="s">
        <v>36</v>
      </c>
      <c r="G87" s="108" t="s">
        <v>220</v>
      </c>
      <c r="H87" s="109">
        <v>66422674</v>
      </c>
      <c r="I87" s="109">
        <v>28581805708</v>
      </c>
      <c r="J87" s="111" t="s">
        <v>221</v>
      </c>
      <c r="K87" s="108" t="s">
        <v>222</v>
      </c>
      <c r="L87" s="32">
        <v>43798</v>
      </c>
      <c r="M87" s="124">
        <v>45352</v>
      </c>
      <c r="N87" s="28">
        <f t="shared" si="8"/>
        <v>11</v>
      </c>
      <c r="O87" s="124">
        <v>45716</v>
      </c>
      <c r="P87" s="33">
        <f t="shared" ca="1" si="7"/>
        <v>213</v>
      </c>
      <c r="Q87" s="30" t="str">
        <f t="shared" ca="1" si="6"/>
        <v/>
      </c>
      <c r="R87" s="129">
        <v>8100</v>
      </c>
      <c r="S87" s="133" t="s">
        <v>51</v>
      </c>
      <c r="T87" s="133" t="s">
        <v>35</v>
      </c>
      <c r="U87" s="133"/>
      <c r="V87" s="136"/>
      <c r="W87" s="142" t="s">
        <v>46</v>
      </c>
      <c r="X87" s="138" t="s">
        <v>223</v>
      </c>
    </row>
    <row r="88" spans="1:24" ht="33.6" customHeight="1" x14ac:dyDescent="0.25">
      <c r="A88" s="27">
        <v>326</v>
      </c>
      <c r="B88" s="41" t="s">
        <v>1750</v>
      </c>
      <c r="C88" s="39">
        <v>1089974</v>
      </c>
      <c r="D88" s="39">
        <v>135</v>
      </c>
      <c r="E88" s="39">
        <v>2.5</v>
      </c>
      <c r="F88" s="39" t="s">
        <v>36</v>
      </c>
      <c r="G88" s="114" t="s">
        <v>224</v>
      </c>
      <c r="H88" s="115">
        <v>55072116</v>
      </c>
      <c r="I88" s="115">
        <v>28135607079</v>
      </c>
      <c r="J88" s="219" t="s">
        <v>225</v>
      </c>
      <c r="K88" s="114" t="s">
        <v>78</v>
      </c>
      <c r="L88" s="42">
        <v>43583</v>
      </c>
      <c r="M88" s="125">
        <v>45166</v>
      </c>
      <c r="N88" s="28">
        <f t="shared" si="8"/>
        <v>12</v>
      </c>
      <c r="O88" s="125">
        <v>45531</v>
      </c>
      <c r="P88" s="33">
        <f t="shared" ca="1" si="7"/>
        <v>28</v>
      </c>
      <c r="Q88" s="30" t="str">
        <f t="shared" ca="1" si="6"/>
        <v>EXPIRING SOON</v>
      </c>
      <c r="R88" s="130">
        <v>8500</v>
      </c>
      <c r="S88" s="145" t="s">
        <v>29</v>
      </c>
      <c r="T88" s="145" t="s">
        <v>35</v>
      </c>
      <c r="U88" s="145"/>
      <c r="V88" s="125"/>
      <c r="W88" s="147" t="s">
        <v>226</v>
      </c>
      <c r="X88" s="144" t="s">
        <v>80</v>
      </c>
    </row>
    <row r="89" spans="1:24" ht="33.6" customHeight="1" x14ac:dyDescent="0.25">
      <c r="A89" s="27">
        <v>327</v>
      </c>
      <c r="B89" s="29" t="s">
        <v>940</v>
      </c>
      <c r="C89" s="28">
        <v>1089976</v>
      </c>
      <c r="D89" s="28">
        <v>110</v>
      </c>
      <c r="E89" s="28">
        <v>2.5</v>
      </c>
      <c r="F89" s="28" t="s">
        <v>62</v>
      </c>
      <c r="G89" s="108"/>
      <c r="H89" s="109"/>
      <c r="I89" s="109"/>
      <c r="J89" s="112"/>
      <c r="K89" s="108"/>
      <c r="L89" s="32"/>
      <c r="M89" s="124"/>
      <c r="N89" s="28">
        <f t="shared" si="8"/>
        <v>0</v>
      </c>
      <c r="O89" s="124"/>
      <c r="P89" s="33" t="str">
        <f t="shared" ca="1" si="7"/>
        <v>VACANT</v>
      </c>
      <c r="Q89" s="30" t="str">
        <f t="shared" ca="1" si="6"/>
        <v>VACANT</v>
      </c>
      <c r="R89" s="129"/>
      <c r="S89" s="133"/>
      <c r="T89" s="133"/>
      <c r="U89" s="133"/>
      <c r="V89" s="124"/>
      <c r="W89" s="113" t="s">
        <v>1430</v>
      </c>
      <c r="X89" s="137" t="s">
        <v>1429</v>
      </c>
    </row>
    <row r="90" spans="1:24" ht="33.6" customHeight="1" x14ac:dyDescent="0.25">
      <c r="A90" s="27">
        <v>328</v>
      </c>
      <c r="B90" s="37" t="s">
        <v>872</v>
      </c>
      <c r="C90" s="28">
        <v>1089975</v>
      </c>
      <c r="D90" s="28">
        <v>110</v>
      </c>
      <c r="E90" s="28">
        <v>2.5</v>
      </c>
      <c r="F90" s="28" t="s">
        <v>62</v>
      </c>
      <c r="G90" s="108"/>
      <c r="H90" s="109"/>
      <c r="I90" s="109"/>
      <c r="J90" s="110"/>
      <c r="K90" s="108"/>
      <c r="L90" s="32"/>
      <c r="M90" s="124"/>
      <c r="N90" s="28">
        <f t="shared" si="8"/>
        <v>0</v>
      </c>
      <c r="O90" s="124"/>
      <c r="P90" s="33" t="str">
        <f t="shared" ca="1" si="7"/>
        <v>VACANT</v>
      </c>
      <c r="Q90" s="30" t="str">
        <f t="shared" ca="1" si="6"/>
        <v>VACANT</v>
      </c>
      <c r="R90" s="129"/>
      <c r="S90" s="133"/>
      <c r="T90" s="133"/>
      <c r="U90" s="145"/>
      <c r="V90" s="124"/>
      <c r="W90" s="113"/>
      <c r="X90" s="135" t="s">
        <v>1698</v>
      </c>
    </row>
    <row r="91" spans="1:24" ht="33.6" customHeight="1" x14ac:dyDescent="0.25">
      <c r="A91" s="27">
        <v>331</v>
      </c>
      <c r="B91" s="37" t="s">
        <v>845</v>
      </c>
      <c r="C91" s="28">
        <v>1090025</v>
      </c>
      <c r="D91" s="28">
        <v>110</v>
      </c>
      <c r="E91" s="28">
        <v>2.5</v>
      </c>
      <c r="F91" s="28" t="s">
        <v>62</v>
      </c>
      <c r="G91" s="108" t="s">
        <v>205</v>
      </c>
      <c r="H91" s="109">
        <v>55127232</v>
      </c>
      <c r="I91" s="109">
        <v>28078800929</v>
      </c>
      <c r="J91" s="112" t="s">
        <v>206</v>
      </c>
      <c r="K91" s="108" t="s">
        <v>1386</v>
      </c>
      <c r="L91" s="32">
        <v>45229</v>
      </c>
      <c r="M91" s="124">
        <v>45229</v>
      </c>
      <c r="N91" s="28">
        <f t="shared" si="8"/>
        <v>12</v>
      </c>
      <c r="O91" s="124">
        <v>45594</v>
      </c>
      <c r="P91" s="33">
        <f ca="1">IF(O91="","VACANT",O91-TODAY())</f>
        <v>91</v>
      </c>
      <c r="Q91" s="30" t="str">
        <f ca="1">IF(P91&lt;0,"EXPIRED",IF(P91&lt;45,"EXPIRING SOON",IF(O91="","VACANT","")))</f>
        <v/>
      </c>
      <c r="R91" s="129">
        <v>7600</v>
      </c>
      <c r="S91" s="133" t="s">
        <v>51</v>
      </c>
      <c r="T91" s="133" t="s">
        <v>35</v>
      </c>
      <c r="U91" s="145"/>
      <c r="V91" s="136"/>
      <c r="W91" s="113" t="s">
        <v>1387</v>
      </c>
      <c r="X91" s="137" t="s">
        <v>1081</v>
      </c>
    </row>
    <row r="92" spans="1:24" ht="33.6" customHeight="1" x14ac:dyDescent="0.25">
      <c r="A92" s="27">
        <v>332</v>
      </c>
      <c r="B92" s="43" t="s">
        <v>1376</v>
      </c>
      <c r="C92" s="39">
        <v>1090022</v>
      </c>
      <c r="D92" s="39">
        <v>110</v>
      </c>
      <c r="E92" s="39">
        <v>2.5</v>
      </c>
      <c r="F92" s="39" t="s">
        <v>62</v>
      </c>
      <c r="G92" s="114" t="s">
        <v>227</v>
      </c>
      <c r="H92" s="115">
        <v>55712602</v>
      </c>
      <c r="I92" s="115">
        <v>26660802354</v>
      </c>
      <c r="J92" s="116" t="s">
        <v>228</v>
      </c>
      <c r="K92" s="114" t="s">
        <v>45</v>
      </c>
      <c r="L92" s="42">
        <v>44470</v>
      </c>
      <c r="M92" s="125">
        <v>45231</v>
      </c>
      <c r="N92" s="28">
        <f t="shared" si="8"/>
        <v>12</v>
      </c>
      <c r="O92" s="125">
        <v>45626</v>
      </c>
      <c r="P92" s="33">
        <f t="shared" ca="1" si="7"/>
        <v>123</v>
      </c>
      <c r="Q92" s="30" t="str">
        <f t="shared" ca="1" si="6"/>
        <v/>
      </c>
      <c r="R92" s="130">
        <v>7550</v>
      </c>
      <c r="S92" s="145" t="s">
        <v>51</v>
      </c>
      <c r="T92" s="145" t="s">
        <v>35</v>
      </c>
      <c r="U92" s="145" t="s">
        <v>31</v>
      </c>
      <c r="V92" s="125">
        <v>45597</v>
      </c>
      <c r="W92" s="147" t="s">
        <v>947</v>
      </c>
      <c r="X92" s="144" t="s">
        <v>230</v>
      </c>
    </row>
    <row r="93" spans="1:24" ht="33.6" customHeight="1" x14ac:dyDescent="0.25">
      <c r="A93" s="27">
        <v>333</v>
      </c>
      <c r="B93" s="29" t="s">
        <v>1432</v>
      </c>
      <c r="C93" s="28">
        <v>1090024</v>
      </c>
      <c r="D93" s="28">
        <v>135</v>
      </c>
      <c r="E93" s="28">
        <v>2.5</v>
      </c>
      <c r="F93" s="28" t="s">
        <v>36</v>
      </c>
      <c r="G93" s="108" t="s">
        <v>1431</v>
      </c>
      <c r="H93" s="109">
        <v>66049098</v>
      </c>
      <c r="I93" s="109">
        <v>27881803400</v>
      </c>
      <c r="J93" s="110" t="s">
        <v>1433</v>
      </c>
      <c r="K93" s="108" t="s">
        <v>1434</v>
      </c>
      <c r="L93" s="32">
        <v>45261</v>
      </c>
      <c r="M93" s="124">
        <v>45261</v>
      </c>
      <c r="N93" s="28">
        <f t="shared" si="8"/>
        <v>11</v>
      </c>
      <c r="O93" s="124">
        <v>45626</v>
      </c>
      <c r="P93" s="33">
        <f t="shared" ca="1" si="7"/>
        <v>123</v>
      </c>
      <c r="Q93" s="30" t="str">
        <f t="shared" ca="1" si="6"/>
        <v/>
      </c>
      <c r="R93" s="129">
        <v>8100</v>
      </c>
      <c r="S93" s="145" t="s">
        <v>51</v>
      </c>
      <c r="T93" s="145" t="s">
        <v>35</v>
      </c>
      <c r="U93" s="133"/>
      <c r="V93" s="124"/>
      <c r="W93" s="113" t="s">
        <v>1435</v>
      </c>
      <c r="X93" s="137" t="s">
        <v>1210</v>
      </c>
    </row>
    <row r="94" spans="1:24" ht="33.6" customHeight="1" x14ac:dyDescent="0.25">
      <c r="A94" s="27">
        <v>334</v>
      </c>
      <c r="B94" s="29" t="s">
        <v>1539</v>
      </c>
      <c r="C94" s="28">
        <v>1090023</v>
      </c>
      <c r="D94" s="28">
        <v>135</v>
      </c>
      <c r="E94" s="28">
        <v>2.5</v>
      </c>
      <c r="F94" s="28" t="s">
        <v>36</v>
      </c>
      <c r="G94" s="108" t="s">
        <v>231</v>
      </c>
      <c r="H94" s="109">
        <v>66624563</v>
      </c>
      <c r="I94" s="109">
        <v>27388600411</v>
      </c>
      <c r="J94" s="110" t="s">
        <v>232</v>
      </c>
      <c r="K94" s="108" t="s">
        <v>233</v>
      </c>
      <c r="L94" s="32">
        <v>44372</v>
      </c>
      <c r="M94" s="124">
        <v>45347</v>
      </c>
      <c r="N94" s="28">
        <f t="shared" si="8"/>
        <v>12</v>
      </c>
      <c r="O94" s="124">
        <v>45712</v>
      </c>
      <c r="P94" s="33">
        <f t="shared" ca="1" si="7"/>
        <v>209</v>
      </c>
      <c r="Q94" s="30" t="str">
        <f t="shared" ca="1" si="6"/>
        <v/>
      </c>
      <c r="R94" s="129">
        <v>8100</v>
      </c>
      <c r="S94" s="133" t="s">
        <v>29</v>
      </c>
      <c r="T94" s="133" t="s">
        <v>35</v>
      </c>
      <c r="U94" s="133"/>
      <c r="V94" s="136"/>
      <c r="W94" s="113" t="s">
        <v>1215</v>
      </c>
      <c r="X94" s="137" t="s">
        <v>234</v>
      </c>
    </row>
    <row r="95" spans="1:24" ht="33.6" customHeight="1" x14ac:dyDescent="0.25">
      <c r="A95" s="27">
        <v>335</v>
      </c>
      <c r="B95" s="29" t="s">
        <v>1553</v>
      </c>
      <c r="C95" s="28">
        <v>1089981</v>
      </c>
      <c r="D95" s="28">
        <v>135</v>
      </c>
      <c r="E95" s="28">
        <v>2.5</v>
      </c>
      <c r="F95" s="28" t="s">
        <v>36</v>
      </c>
      <c r="G95" s="108" t="s">
        <v>235</v>
      </c>
      <c r="H95" s="109" t="s">
        <v>236</v>
      </c>
      <c r="I95" s="109">
        <v>27181803549</v>
      </c>
      <c r="J95" s="111" t="s">
        <v>237</v>
      </c>
      <c r="K95" s="108" t="s">
        <v>238</v>
      </c>
      <c r="L95" s="32">
        <v>42292</v>
      </c>
      <c r="M95" s="124">
        <v>45352</v>
      </c>
      <c r="N95" s="28">
        <f t="shared" si="8"/>
        <v>17</v>
      </c>
      <c r="O95" s="124">
        <v>45900</v>
      </c>
      <c r="P95" s="33">
        <f t="shared" ca="1" si="7"/>
        <v>397</v>
      </c>
      <c r="Q95" s="30" t="str">
        <f t="shared" ca="1" si="6"/>
        <v/>
      </c>
      <c r="R95" s="129">
        <v>8100</v>
      </c>
      <c r="S95" s="133" t="s">
        <v>51</v>
      </c>
      <c r="T95" s="133" t="s">
        <v>35</v>
      </c>
      <c r="U95" s="133"/>
      <c r="V95" s="136"/>
      <c r="W95" s="134" t="s">
        <v>67</v>
      </c>
      <c r="X95" s="135"/>
    </row>
    <row r="96" spans="1:24" ht="33.6" customHeight="1" x14ac:dyDescent="0.25">
      <c r="A96" s="27">
        <v>336</v>
      </c>
      <c r="B96" s="29" t="s">
        <v>1627</v>
      </c>
      <c r="C96" s="28">
        <v>1089978</v>
      </c>
      <c r="D96" s="28">
        <v>135</v>
      </c>
      <c r="E96" s="28">
        <v>2.5</v>
      </c>
      <c r="F96" s="28" t="s">
        <v>36</v>
      </c>
      <c r="G96" s="108" t="s">
        <v>1634</v>
      </c>
      <c r="H96" s="109">
        <v>30059119</v>
      </c>
      <c r="I96" s="109">
        <v>29240000298</v>
      </c>
      <c r="J96" s="110" t="s">
        <v>1636</v>
      </c>
      <c r="K96" s="108" t="s">
        <v>1635</v>
      </c>
      <c r="L96" s="32">
        <v>45413</v>
      </c>
      <c r="M96" s="124">
        <v>45413</v>
      </c>
      <c r="N96" s="28">
        <f t="shared" si="8"/>
        <v>11</v>
      </c>
      <c r="O96" s="124">
        <v>45777</v>
      </c>
      <c r="P96" s="33">
        <f ca="1">IF(O96="","VACANT",O96-TODAY())</f>
        <v>274</v>
      </c>
      <c r="Q96" s="30" t="str">
        <f ca="1">IF(P96&lt;0,"EXPIRED",IF(P96&lt;45,"EXPIRING SOON",IF(O96="","VACANT","")))</f>
        <v/>
      </c>
      <c r="R96" s="129">
        <v>8100</v>
      </c>
      <c r="S96" s="133" t="s">
        <v>29</v>
      </c>
      <c r="T96" s="133" t="s">
        <v>35</v>
      </c>
      <c r="U96" s="133"/>
      <c r="V96" s="124"/>
      <c r="W96" s="134" t="s">
        <v>828</v>
      </c>
      <c r="X96" s="137" t="s">
        <v>1442</v>
      </c>
    </row>
    <row r="97" spans="1:24" ht="33.6" customHeight="1" x14ac:dyDescent="0.25">
      <c r="A97" s="27">
        <v>337</v>
      </c>
      <c r="B97" s="29" t="s">
        <v>1417</v>
      </c>
      <c r="C97" s="28">
        <v>1089980</v>
      </c>
      <c r="D97" s="28">
        <v>110</v>
      </c>
      <c r="E97" s="28">
        <v>2.5</v>
      </c>
      <c r="F97" s="28" t="s">
        <v>62</v>
      </c>
      <c r="G97" s="108" t="s">
        <v>1447</v>
      </c>
      <c r="H97" s="109">
        <v>70123286</v>
      </c>
      <c r="I97" s="109">
        <v>28781804032</v>
      </c>
      <c r="J97" s="111" t="s">
        <v>1449</v>
      </c>
      <c r="K97" s="108" t="s">
        <v>1448</v>
      </c>
      <c r="L97" s="32">
        <v>45270</v>
      </c>
      <c r="M97" s="124">
        <v>45270</v>
      </c>
      <c r="N97" s="28">
        <f t="shared" si="8"/>
        <v>12</v>
      </c>
      <c r="O97" s="124">
        <v>45635</v>
      </c>
      <c r="P97" s="33">
        <f t="shared" ca="1" si="7"/>
        <v>132</v>
      </c>
      <c r="Q97" s="30" t="str">
        <f t="shared" ca="1" si="6"/>
        <v/>
      </c>
      <c r="R97" s="129">
        <v>7600</v>
      </c>
      <c r="S97" s="133" t="s">
        <v>51</v>
      </c>
      <c r="T97" s="133" t="s">
        <v>35</v>
      </c>
      <c r="U97" s="133"/>
      <c r="V97" s="124"/>
      <c r="W97" s="134" t="s">
        <v>828</v>
      </c>
      <c r="X97" s="137" t="s">
        <v>1408</v>
      </c>
    </row>
    <row r="98" spans="1:24" ht="33.6" customHeight="1" x14ac:dyDescent="0.25">
      <c r="A98" s="27">
        <v>338</v>
      </c>
      <c r="B98" s="29" t="s">
        <v>1395</v>
      </c>
      <c r="C98" s="28">
        <v>1089979</v>
      </c>
      <c r="D98" s="28">
        <v>110</v>
      </c>
      <c r="E98" s="28">
        <v>2.5</v>
      </c>
      <c r="F98" s="28" t="s">
        <v>62</v>
      </c>
      <c r="G98" s="108" t="s">
        <v>963</v>
      </c>
      <c r="H98" s="109">
        <v>50146620</v>
      </c>
      <c r="I98" s="109">
        <v>27535651265</v>
      </c>
      <c r="J98" s="111" t="s">
        <v>964</v>
      </c>
      <c r="K98" s="108" t="s">
        <v>283</v>
      </c>
      <c r="L98" s="32">
        <v>44859</v>
      </c>
      <c r="M98" s="124">
        <v>45224</v>
      </c>
      <c r="N98" s="28">
        <f t="shared" si="8"/>
        <v>12</v>
      </c>
      <c r="O98" s="124">
        <v>45589</v>
      </c>
      <c r="P98" s="33">
        <f t="shared" ca="1" si="7"/>
        <v>86</v>
      </c>
      <c r="Q98" s="30" t="str">
        <f t="shared" ca="1" si="6"/>
        <v/>
      </c>
      <c r="R98" s="129">
        <v>7600</v>
      </c>
      <c r="S98" s="133" t="s">
        <v>79</v>
      </c>
      <c r="T98" s="133" t="s">
        <v>35</v>
      </c>
      <c r="U98" s="133"/>
      <c r="V98" s="124"/>
      <c r="W98" s="113" t="s">
        <v>959</v>
      </c>
      <c r="X98" s="137" t="s">
        <v>943</v>
      </c>
    </row>
    <row r="99" spans="1:24" ht="33.6" customHeight="1" x14ac:dyDescent="0.25">
      <c r="A99" s="27">
        <v>401</v>
      </c>
      <c r="B99" s="29" t="s">
        <v>1236</v>
      </c>
      <c r="C99" s="28">
        <v>1089941</v>
      </c>
      <c r="D99" s="28">
        <v>100</v>
      </c>
      <c r="E99" s="28">
        <v>1.5</v>
      </c>
      <c r="F99" s="28" t="s">
        <v>25</v>
      </c>
      <c r="G99" s="108" t="s">
        <v>1230</v>
      </c>
      <c r="H99" s="109">
        <v>50788094</v>
      </c>
      <c r="I99" s="109">
        <v>28635685518</v>
      </c>
      <c r="J99" s="111" t="s">
        <v>1231</v>
      </c>
      <c r="K99" s="108" t="s">
        <v>78</v>
      </c>
      <c r="L99" s="32">
        <v>45189</v>
      </c>
      <c r="M99" s="124">
        <v>45189</v>
      </c>
      <c r="N99" s="28">
        <f t="shared" si="8"/>
        <v>24</v>
      </c>
      <c r="O99" s="124">
        <v>45919</v>
      </c>
      <c r="P99" s="33">
        <f t="shared" ref="P99:P130" ca="1" si="9">IF(O99="","VACANT",O99-TODAY())</f>
        <v>416</v>
      </c>
      <c r="Q99" s="30" t="str">
        <f t="shared" ref="Q99:Q130" ca="1" si="10">IF(P99&lt;0,"EXPIRED",IF(P99&lt;45,"EXPIRING SOON",IF(O99="","VACANT","")))</f>
        <v/>
      </c>
      <c r="R99" s="129">
        <v>7000</v>
      </c>
      <c r="S99" s="133" t="s">
        <v>56</v>
      </c>
      <c r="T99" s="133" t="s">
        <v>35</v>
      </c>
      <c r="U99" s="133"/>
      <c r="V99" s="124"/>
      <c r="W99" s="134" t="s">
        <v>828</v>
      </c>
      <c r="X99" s="135" t="s">
        <v>1045</v>
      </c>
    </row>
    <row r="100" spans="1:24" ht="33.6" customHeight="1" x14ac:dyDescent="0.25">
      <c r="A100" s="27">
        <v>402</v>
      </c>
      <c r="B100" s="37" t="s">
        <v>1413</v>
      </c>
      <c r="C100" s="28">
        <v>1089934</v>
      </c>
      <c r="D100" s="28">
        <v>100</v>
      </c>
      <c r="E100" s="28">
        <v>1.5</v>
      </c>
      <c r="F100" s="28" t="s">
        <v>25</v>
      </c>
      <c r="G100" s="108"/>
      <c r="H100" s="109"/>
      <c r="I100" s="109"/>
      <c r="J100" s="110"/>
      <c r="K100" s="108"/>
      <c r="L100" s="32"/>
      <c r="M100" s="124"/>
      <c r="N100" s="28">
        <f t="shared" ref="N100:N120" si="11">(YEAR(O100)-YEAR(M100))*12+MONTH(O100)-MONTH(M100)</f>
        <v>0</v>
      </c>
      <c r="O100" s="124"/>
      <c r="P100" s="33" t="str">
        <f t="shared" ca="1" si="9"/>
        <v>VACANT</v>
      </c>
      <c r="Q100" s="30" t="str">
        <f t="shared" ca="1" si="10"/>
        <v>VACANT</v>
      </c>
      <c r="R100" s="129"/>
      <c r="S100" s="133"/>
      <c r="T100" s="133"/>
      <c r="U100" s="133"/>
      <c r="V100" s="124"/>
      <c r="W100" s="134"/>
      <c r="X100" s="135" t="s">
        <v>1647</v>
      </c>
    </row>
    <row r="101" spans="1:24" ht="33.6" customHeight="1" x14ac:dyDescent="0.25">
      <c r="A101" s="27">
        <v>403</v>
      </c>
      <c r="B101" s="41" t="s">
        <v>1193</v>
      </c>
      <c r="C101" s="39">
        <v>1089940</v>
      </c>
      <c r="D101" s="39">
        <v>135</v>
      </c>
      <c r="E101" s="39">
        <v>2.5</v>
      </c>
      <c r="F101" s="39" t="s">
        <v>36</v>
      </c>
      <c r="G101" s="114" t="s">
        <v>244</v>
      </c>
      <c r="H101" s="115">
        <v>66757166</v>
      </c>
      <c r="I101" s="115">
        <v>27488600494</v>
      </c>
      <c r="J101" s="110" t="s">
        <v>245</v>
      </c>
      <c r="K101" s="114" t="s">
        <v>233</v>
      </c>
      <c r="L101" s="32">
        <v>44372</v>
      </c>
      <c r="M101" s="124">
        <v>45163</v>
      </c>
      <c r="N101" s="28">
        <f t="shared" si="11"/>
        <v>24</v>
      </c>
      <c r="O101" s="124">
        <v>45896</v>
      </c>
      <c r="P101" s="33">
        <f t="shared" ca="1" si="9"/>
        <v>393</v>
      </c>
      <c r="Q101" s="30" t="str">
        <f t="shared" ca="1" si="10"/>
        <v/>
      </c>
      <c r="R101" s="130">
        <v>8300</v>
      </c>
      <c r="S101" s="145" t="s">
        <v>29</v>
      </c>
      <c r="T101" s="145" t="s">
        <v>35</v>
      </c>
      <c r="U101" s="145"/>
      <c r="V101" s="148"/>
      <c r="W101" s="149" t="s">
        <v>46</v>
      </c>
      <c r="X101" s="150" t="s">
        <v>246</v>
      </c>
    </row>
    <row r="102" spans="1:24" ht="33.6" customHeight="1" x14ac:dyDescent="0.25">
      <c r="A102" s="27">
        <v>404</v>
      </c>
      <c r="B102" s="29" t="s">
        <v>1426</v>
      </c>
      <c r="C102" s="28">
        <v>1089935</v>
      </c>
      <c r="D102" s="28">
        <v>135</v>
      </c>
      <c r="E102" s="28">
        <v>2.5</v>
      </c>
      <c r="F102" s="28" t="s">
        <v>36</v>
      </c>
      <c r="G102" s="108" t="s">
        <v>247</v>
      </c>
      <c r="H102" s="109">
        <v>55562768</v>
      </c>
      <c r="I102" s="109">
        <v>24982600216</v>
      </c>
      <c r="J102" s="111" t="s">
        <v>248</v>
      </c>
      <c r="K102" s="108" t="s">
        <v>249</v>
      </c>
      <c r="L102" s="32">
        <v>42614</v>
      </c>
      <c r="M102" s="124">
        <v>45292</v>
      </c>
      <c r="N102" s="28">
        <f t="shared" si="11"/>
        <v>11</v>
      </c>
      <c r="O102" s="124">
        <v>45657</v>
      </c>
      <c r="P102" s="33">
        <f t="shared" ca="1" si="9"/>
        <v>154</v>
      </c>
      <c r="Q102" s="30" t="str">
        <f t="shared" ca="1" si="10"/>
        <v/>
      </c>
      <c r="R102" s="129">
        <v>8100</v>
      </c>
      <c r="S102" s="133" t="s">
        <v>171</v>
      </c>
      <c r="T102" s="133" t="s">
        <v>30</v>
      </c>
      <c r="U102" s="133"/>
      <c r="V102" s="136"/>
      <c r="W102" s="113" t="s">
        <v>83</v>
      </c>
      <c r="X102" s="137"/>
    </row>
    <row r="103" spans="1:24" ht="33.6" customHeight="1" x14ac:dyDescent="0.25">
      <c r="A103" s="27">
        <v>405</v>
      </c>
      <c r="B103" s="29" t="s">
        <v>1655</v>
      </c>
      <c r="C103" s="28">
        <v>1089939</v>
      </c>
      <c r="D103" s="28">
        <v>135</v>
      </c>
      <c r="E103" s="28">
        <v>2.5</v>
      </c>
      <c r="F103" s="28" t="s">
        <v>36</v>
      </c>
      <c r="G103" s="108" t="s">
        <v>250</v>
      </c>
      <c r="H103" s="109" t="s">
        <v>1684</v>
      </c>
      <c r="I103" s="109">
        <v>26035614173</v>
      </c>
      <c r="J103" s="112" t="s">
        <v>251</v>
      </c>
      <c r="K103" s="108" t="s">
        <v>1654</v>
      </c>
      <c r="L103" s="32">
        <v>41596</v>
      </c>
      <c r="M103" s="124">
        <v>45430</v>
      </c>
      <c r="N103" s="28">
        <f t="shared" si="11"/>
        <v>12</v>
      </c>
      <c r="O103" s="124">
        <v>45794</v>
      </c>
      <c r="P103" s="33">
        <f t="shared" ca="1" si="9"/>
        <v>291</v>
      </c>
      <c r="Q103" s="30" t="str">
        <f t="shared" ca="1" si="10"/>
        <v/>
      </c>
      <c r="R103" s="129">
        <v>8100</v>
      </c>
      <c r="S103" s="133" t="s">
        <v>96</v>
      </c>
      <c r="T103" s="133" t="s">
        <v>30</v>
      </c>
      <c r="U103" s="133"/>
      <c r="V103" s="124"/>
      <c r="W103" s="113" t="s">
        <v>83</v>
      </c>
      <c r="X103" s="137"/>
    </row>
    <row r="104" spans="1:24" ht="33.6" customHeight="1" x14ac:dyDescent="0.25">
      <c r="A104" s="27">
        <v>406</v>
      </c>
      <c r="B104" s="29" t="s">
        <v>1624</v>
      </c>
      <c r="C104" s="28">
        <v>1089936</v>
      </c>
      <c r="D104" s="28">
        <v>135</v>
      </c>
      <c r="E104" s="28">
        <v>2.5</v>
      </c>
      <c r="F104" s="28" t="s">
        <v>36</v>
      </c>
      <c r="G104" s="108"/>
      <c r="H104" s="109"/>
      <c r="I104" s="109"/>
      <c r="J104" s="111"/>
      <c r="K104" s="108"/>
      <c r="L104" s="32"/>
      <c r="M104" s="124"/>
      <c r="N104" s="28">
        <f t="shared" si="11"/>
        <v>0</v>
      </c>
      <c r="O104" s="124"/>
      <c r="P104" s="33" t="str">
        <f t="shared" ca="1" si="9"/>
        <v>VACANT</v>
      </c>
      <c r="Q104" s="30" t="str">
        <f t="shared" ca="1" si="10"/>
        <v>VACANT</v>
      </c>
      <c r="R104" s="129"/>
      <c r="S104" s="133"/>
      <c r="T104" s="133" t="s">
        <v>35</v>
      </c>
      <c r="U104" s="133"/>
      <c r="V104" s="124"/>
      <c r="W104" s="113"/>
      <c r="X104" s="137" t="s">
        <v>1738</v>
      </c>
    </row>
    <row r="105" spans="1:24" ht="33.6" customHeight="1" x14ac:dyDescent="0.25">
      <c r="A105" s="27">
        <v>407</v>
      </c>
      <c r="B105" s="29" t="s">
        <v>1613</v>
      </c>
      <c r="C105" s="28">
        <v>1089938</v>
      </c>
      <c r="D105" s="28">
        <v>100</v>
      </c>
      <c r="E105" s="28">
        <v>1.5</v>
      </c>
      <c r="F105" s="28" t="s">
        <v>25</v>
      </c>
      <c r="G105" s="108" t="s">
        <v>252</v>
      </c>
      <c r="H105" s="109">
        <v>55564222</v>
      </c>
      <c r="I105" s="109">
        <v>26463400067</v>
      </c>
      <c r="J105" s="108" t="s">
        <v>1612</v>
      </c>
      <c r="K105" s="108" t="s">
        <v>715</v>
      </c>
      <c r="L105" s="32">
        <v>41708</v>
      </c>
      <c r="M105" s="124">
        <v>45392</v>
      </c>
      <c r="N105" s="28">
        <f t="shared" si="11"/>
        <v>12</v>
      </c>
      <c r="O105" s="124">
        <v>45756</v>
      </c>
      <c r="P105" s="33">
        <f t="shared" ca="1" si="9"/>
        <v>253</v>
      </c>
      <c r="Q105" s="30" t="str">
        <f t="shared" ca="1" si="10"/>
        <v/>
      </c>
      <c r="R105" s="129">
        <v>7000</v>
      </c>
      <c r="S105" s="133" t="s">
        <v>1595</v>
      </c>
      <c r="T105" s="133" t="s">
        <v>35</v>
      </c>
      <c r="U105" s="133"/>
      <c r="V105" s="124"/>
      <c r="W105" s="134" t="s">
        <v>67</v>
      </c>
      <c r="X105" s="135"/>
    </row>
    <row r="106" spans="1:24" ht="33.6" customHeight="1" x14ac:dyDescent="0.25">
      <c r="A106" s="27">
        <v>408</v>
      </c>
      <c r="B106" s="29" t="s">
        <v>1017</v>
      </c>
      <c r="C106" s="28">
        <v>1089937</v>
      </c>
      <c r="D106" s="28">
        <v>100</v>
      </c>
      <c r="E106" s="28">
        <v>1.5</v>
      </c>
      <c r="F106" s="28" t="s">
        <v>25</v>
      </c>
      <c r="G106" s="108"/>
      <c r="H106" s="109"/>
      <c r="I106" s="109"/>
      <c r="J106" s="110"/>
      <c r="K106" s="108"/>
      <c r="L106" s="32"/>
      <c r="M106" s="124"/>
      <c r="N106" s="28">
        <f t="shared" si="11"/>
        <v>0</v>
      </c>
      <c r="O106" s="124"/>
      <c r="P106" s="33" t="str">
        <f t="shared" ca="1" si="9"/>
        <v>VACANT</v>
      </c>
      <c r="Q106" s="30" t="str">
        <f t="shared" ca="1" si="10"/>
        <v>VACANT</v>
      </c>
      <c r="R106" s="129"/>
      <c r="S106" s="133"/>
      <c r="T106" s="133"/>
      <c r="U106" s="133"/>
      <c r="V106" s="136"/>
      <c r="W106" s="134"/>
      <c r="X106" s="135" t="s">
        <v>1560</v>
      </c>
    </row>
    <row r="107" spans="1:24" ht="33.6" customHeight="1" x14ac:dyDescent="0.25">
      <c r="A107" s="27">
        <v>411</v>
      </c>
      <c r="B107" s="29" t="s">
        <v>1043</v>
      </c>
      <c r="C107" s="28">
        <v>1089949</v>
      </c>
      <c r="D107" s="28">
        <v>110</v>
      </c>
      <c r="E107" s="28">
        <v>2.5</v>
      </c>
      <c r="F107" s="28" t="s">
        <v>62</v>
      </c>
      <c r="G107" s="108" t="s">
        <v>253</v>
      </c>
      <c r="H107" s="109">
        <v>50511438</v>
      </c>
      <c r="I107" s="109">
        <v>28435672442</v>
      </c>
      <c r="J107" s="110" t="s">
        <v>254</v>
      </c>
      <c r="K107" s="108" t="s">
        <v>255</v>
      </c>
      <c r="L107" s="32">
        <v>43847</v>
      </c>
      <c r="M107" s="124">
        <v>45033</v>
      </c>
      <c r="N107" s="28">
        <f t="shared" si="11"/>
        <v>24</v>
      </c>
      <c r="O107" s="124">
        <v>45763</v>
      </c>
      <c r="P107" s="33">
        <f t="shared" ca="1" si="9"/>
        <v>260</v>
      </c>
      <c r="Q107" s="30" t="str">
        <f t="shared" ca="1" si="10"/>
        <v/>
      </c>
      <c r="R107" s="129">
        <v>7450</v>
      </c>
      <c r="S107" s="133" t="s">
        <v>96</v>
      </c>
      <c r="T107" s="133" t="s">
        <v>35</v>
      </c>
      <c r="U107" s="133"/>
      <c r="V107" s="124"/>
      <c r="W107" s="134" t="s">
        <v>226</v>
      </c>
      <c r="X107" s="135" t="s">
        <v>256</v>
      </c>
    </row>
    <row r="108" spans="1:24" ht="33.6" customHeight="1" x14ac:dyDescent="0.25">
      <c r="A108" s="27">
        <v>412</v>
      </c>
      <c r="B108" s="29" t="s">
        <v>1219</v>
      </c>
      <c r="C108" s="28">
        <v>1089942</v>
      </c>
      <c r="D108" s="28">
        <v>110</v>
      </c>
      <c r="E108" s="28">
        <v>2.5</v>
      </c>
      <c r="F108" s="28" t="s">
        <v>62</v>
      </c>
      <c r="G108" s="108" t="s">
        <v>257</v>
      </c>
      <c r="H108" s="109">
        <v>33660641</v>
      </c>
      <c r="I108" s="109">
        <v>27778800330</v>
      </c>
      <c r="J108" s="111" t="s">
        <v>258</v>
      </c>
      <c r="K108" s="108" t="s">
        <v>259</v>
      </c>
      <c r="L108" s="32">
        <v>44440</v>
      </c>
      <c r="M108" s="124">
        <v>45231</v>
      </c>
      <c r="N108" s="28">
        <f t="shared" si="11"/>
        <v>19</v>
      </c>
      <c r="O108" s="124">
        <v>45838</v>
      </c>
      <c r="P108" s="33">
        <f t="shared" ca="1" si="9"/>
        <v>335</v>
      </c>
      <c r="Q108" s="30" t="str">
        <f t="shared" ca="1" si="10"/>
        <v/>
      </c>
      <c r="R108" s="129">
        <v>7550</v>
      </c>
      <c r="S108" s="133" t="s">
        <v>171</v>
      </c>
      <c r="T108" s="133" t="s">
        <v>35</v>
      </c>
      <c r="U108" s="133"/>
      <c r="V108" s="124"/>
      <c r="W108" s="113" t="s">
        <v>166</v>
      </c>
      <c r="X108" s="137" t="s">
        <v>260</v>
      </c>
    </row>
    <row r="109" spans="1:24" ht="33.6" customHeight="1" x14ac:dyDescent="0.25">
      <c r="A109" s="27">
        <v>413</v>
      </c>
      <c r="B109" s="29" t="s">
        <v>1664</v>
      </c>
      <c r="C109" s="28">
        <v>1089948</v>
      </c>
      <c r="D109" s="28">
        <v>135</v>
      </c>
      <c r="E109" s="28">
        <v>2.5</v>
      </c>
      <c r="F109" s="28" t="s">
        <v>36</v>
      </c>
      <c r="G109" s="108" t="s">
        <v>1121</v>
      </c>
      <c r="H109" s="109">
        <v>77909201</v>
      </c>
      <c r="I109" s="109">
        <v>28581809635</v>
      </c>
      <c r="J109" s="110" t="s">
        <v>1122</v>
      </c>
      <c r="K109" s="108" t="s">
        <v>174</v>
      </c>
      <c r="L109" s="32">
        <v>45078</v>
      </c>
      <c r="M109" s="124">
        <v>45444</v>
      </c>
      <c r="N109" s="28">
        <f t="shared" si="11"/>
        <v>11</v>
      </c>
      <c r="O109" s="124">
        <v>45808</v>
      </c>
      <c r="P109" s="33">
        <f t="shared" ca="1" si="9"/>
        <v>305</v>
      </c>
      <c r="Q109" s="30" t="str">
        <f t="shared" ca="1" si="10"/>
        <v/>
      </c>
      <c r="R109" s="129">
        <v>8100</v>
      </c>
      <c r="S109" s="133" t="s">
        <v>79</v>
      </c>
      <c r="T109" s="133" t="s">
        <v>35</v>
      </c>
      <c r="U109" s="133"/>
      <c r="V109" s="124"/>
      <c r="W109" s="113" t="s">
        <v>166</v>
      </c>
      <c r="X109" s="137" t="s">
        <v>1064</v>
      </c>
    </row>
    <row r="110" spans="1:24" ht="33.6" customHeight="1" x14ac:dyDescent="0.25">
      <c r="A110" s="27">
        <v>414</v>
      </c>
      <c r="B110" s="29" t="s">
        <v>1134</v>
      </c>
      <c r="C110" s="28">
        <v>1089943</v>
      </c>
      <c r="D110" s="28">
        <v>135</v>
      </c>
      <c r="E110" s="28">
        <v>2.5</v>
      </c>
      <c r="F110" s="28" t="s">
        <v>36</v>
      </c>
      <c r="G110" s="108" t="s">
        <v>1149</v>
      </c>
      <c r="H110" s="109">
        <v>74448686</v>
      </c>
      <c r="I110" s="109">
        <v>29081806467</v>
      </c>
      <c r="J110" s="219" t="s">
        <v>1150</v>
      </c>
      <c r="K110" s="108" t="s">
        <v>1151</v>
      </c>
      <c r="L110" s="32">
        <v>45087</v>
      </c>
      <c r="M110" s="124">
        <v>45087</v>
      </c>
      <c r="N110" s="28">
        <f t="shared" si="11"/>
        <v>24</v>
      </c>
      <c r="O110" s="124">
        <v>45817</v>
      </c>
      <c r="P110" s="33">
        <f ca="1">IF(O110="","VACANT",O110-TODAY())</f>
        <v>314</v>
      </c>
      <c r="Q110" s="30" t="str">
        <f ca="1">IF(P110&lt;0,"EXPIRED",IF(P110&lt;45,"EXPIRING SOON",IF(O110="","VACANT","")))</f>
        <v/>
      </c>
      <c r="R110" s="129">
        <v>8300</v>
      </c>
      <c r="S110" s="133" t="s">
        <v>51</v>
      </c>
      <c r="T110" s="133" t="s">
        <v>35</v>
      </c>
      <c r="U110" s="133"/>
      <c r="V110" s="124"/>
      <c r="W110" s="113" t="s">
        <v>1152</v>
      </c>
      <c r="X110" s="137" t="s">
        <v>1113</v>
      </c>
    </row>
    <row r="111" spans="1:24" ht="33.6" customHeight="1" x14ac:dyDescent="0.25">
      <c r="A111" s="27">
        <v>415</v>
      </c>
      <c r="B111" s="41" t="s">
        <v>1466</v>
      </c>
      <c r="C111" s="39">
        <v>1089947</v>
      </c>
      <c r="D111" s="39">
        <v>135</v>
      </c>
      <c r="E111" s="39">
        <v>2.5</v>
      </c>
      <c r="F111" s="39" t="s">
        <v>36</v>
      </c>
      <c r="G111" s="114" t="s">
        <v>261</v>
      </c>
      <c r="H111" s="115">
        <v>77983857</v>
      </c>
      <c r="I111" s="115">
        <v>27181804705</v>
      </c>
      <c r="J111" s="110" t="s">
        <v>262</v>
      </c>
      <c r="K111" s="114" t="s">
        <v>263</v>
      </c>
      <c r="L111" s="32">
        <v>44287</v>
      </c>
      <c r="M111" s="124">
        <v>45292</v>
      </c>
      <c r="N111" s="28">
        <f t="shared" si="11"/>
        <v>11</v>
      </c>
      <c r="O111" s="124">
        <v>45657</v>
      </c>
      <c r="P111" s="33">
        <f t="shared" ca="1" si="9"/>
        <v>154</v>
      </c>
      <c r="Q111" s="30" t="str">
        <f t="shared" ca="1" si="10"/>
        <v/>
      </c>
      <c r="R111" s="130">
        <v>8100</v>
      </c>
      <c r="S111" s="145" t="s">
        <v>29</v>
      </c>
      <c r="T111" s="145" t="s">
        <v>35</v>
      </c>
      <c r="U111" s="145"/>
      <c r="V111" s="148"/>
      <c r="W111" s="149" t="s">
        <v>67</v>
      </c>
      <c r="X111" s="150" t="s">
        <v>97</v>
      </c>
    </row>
    <row r="112" spans="1:24" ht="33.6" customHeight="1" x14ac:dyDescent="0.25">
      <c r="A112" s="27">
        <v>416</v>
      </c>
      <c r="B112" s="41" t="s">
        <v>1052</v>
      </c>
      <c r="C112" s="39">
        <v>1089944</v>
      </c>
      <c r="D112" s="39">
        <v>135</v>
      </c>
      <c r="E112" s="39">
        <v>2.5</v>
      </c>
      <c r="F112" s="39" t="s">
        <v>36</v>
      </c>
      <c r="G112" s="114" t="s">
        <v>1490</v>
      </c>
      <c r="H112" s="115">
        <v>33033076</v>
      </c>
      <c r="I112" s="115">
        <v>28340001158</v>
      </c>
      <c r="J112" s="117" t="s">
        <v>264</v>
      </c>
      <c r="K112" s="114" t="s">
        <v>1491</v>
      </c>
      <c r="L112" s="32">
        <v>44195</v>
      </c>
      <c r="M112" s="124">
        <v>45292</v>
      </c>
      <c r="N112" s="28">
        <f t="shared" si="11"/>
        <v>13</v>
      </c>
      <c r="O112" s="124">
        <v>45716</v>
      </c>
      <c r="P112" s="33">
        <f t="shared" ca="1" si="9"/>
        <v>213</v>
      </c>
      <c r="Q112" s="30" t="str">
        <f t="shared" ca="1" si="10"/>
        <v/>
      </c>
      <c r="R112" s="130">
        <v>8000</v>
      </c>
      <c r="S112" s="145" t="s">
        <v>29</v>
      </c>
      <c r="T112" s="133" t="s">
        <v>35</v>
      </c>
      <c r="U112" s="145"/>
      <c r="V112" s="125"/>
      <c r="W112" s="113" t="s">
        <v>998</v>
      </c>
      <c r="X112" s="140" t="s">
        <v>265</v>
      </c>
    </row>
    <row r="113" spans="1:24" ht="33.6" customHeight="1" x14ac:dyDescent="0.25">
      <c r="A113" s="27">
        <v>417</v>
      </c>
      <c r="B113" s="37" t="s">
        <v>1250</v>
      </c>
      <c r="C113" s="28">
        <v>1089946</v>
      </c>
      <c r="D113" s="28">
        <v>110</v>
      </c>
      <c r="E113" s="28">
        <v>2.5</v>
      </c>
      <c r="F113" s="28" t="s">
        <v>62</v>
      </c>
      <c r="G113" s="108" t="s">
        <v>1380</v>
      </c>
      <c r="H113" s="109">
        <v>55602283</v>
      </c>
      <c r="I113" s="109">
        <v>28242200116</v>
      </c>
      <c r="J113" s="110" t="s">
        <v>1381</v>
      </c>
      <c r="K113" s="108" t="s">
        <v>1382</v>
      </c>
      <c r="L113" s="32">
        <v>45224</v>
      </c>
      <c r="M113" s="124">
        <v>45224</v>
      </c>
      <c r="N113" s="28">
        <f t="shared" si="11"/>
        <v>12</v>
      </c>
      <c r="O113" s="124">
        <v>45589</v>
      </c>
      <c r="P113" s="33">
        <f t="shared" ca="1" si="9"/>
        <v>86</v>
      </c>
      <c r="Q113" s="30" t="str">
        <f t="shared" ca="1" si="10"/>
        <v/>
      </c>
      <c r="R113" s="129">
        <v>7600</v>
      </c>
      <c r="S113" s="145" t="s">
        <v>29</v>
      </c>
      <c r="T113" s="133" t="s">
        <v>35</v>
      </c>
      <c r="U113" s="133"/>
      <c r="V113" s="124"/>
      <c r="W113" s="113" t="s">
        <v>828</v>
      </c>
      <c r="X113" s="137" t="s">
        <v>1377</v>
      </c>
    </row>
    <row r="114" spans="1:24" ht="33.6" customHeight="1" x14ac:dyDescent="0.25">
      <c r="A114" s="27">
        <v>418</v>
      </c>
      <c r="B114" s="29" t="s">
        <v>1667</v>
      </c>
      <c r="C114" s="28">
        <v>1089945</v>
      </c>
      <c r="D114" s="28">
        <v>110</v>
      </c>
      <c r="E114" s="28">
        <v>2.5</v>
      </c>
      <c r="F114" s="28" t="s">
        <v>62</v>
      </c>
      <c r="G114" s="108" t="s">
        <v>1063</v>
      </c>
      <c r="H114" s="109">
        <v>55808914</v>
      </c>
      <c r="I114" s="109">
        <v>27681804779</v>
      </c>
      <c r="J114" s="110" t="s">
        <v>266</v>
      </c>
      <c r="K114" s="108" t="s">
        <v>1685</v>
      </c>
      <c r="L114" s="32">
        <v>44986</v>
      </c>
      <c r="M114" s="124">
        <v>45444</v>
      </c>
      <c r="N114" s="28">
        <f t="shared" si="11"/>
        <v>23</v>
      </c>
      <c r="O114" s="124">
        <v>46173</v>
      </c>
      <c r="P114" s="33">
        <f t="shared" ca="1" si="9"/>
        <v>670</v>
      </c>
      <c r="Q114" s="30" t="str">
        <f t="shared" ca="1" si="10"/>
        <v/>
      </c>
      <c r="R114" s="129">
        <v>7200</v>
      </c>
      <c r="S114" s="133" t="s">
        <v>51</v>
      </c>
      <c r="T114" s="133" t="s">
        <v>35</v>
      </c>
      <c r="U114" s="133"/>
      <c r="V114" s="124"/>
      <c r="W114" s="113" t="s">
        <v>998</v>
      </c>
      <c r="X114" s="137" t="s">
        <v>256</v>
      </c>
    </row>
    <row r="115" spans="1:24" ht="33.6" customHeight="1" x14ac:dyDescent="0.25">
      <c r="A115" s="27">
        <v>421</v>
      </c>
      <c r="B115" s="29" t="s">
        <v>1375</v>
      </c>
      <c r="C115" s="28">
        <v>1089957</v>
      </c>
      <c r="D115" s="28">
        <v>110</v>
      </c>
      <c r="E115" s="28">
        <v>2.5</v>
      </c>
      <c r="F115" s="28" t="s">
        <v>62</v>
      </c>
      <c r="G115" s="108"/>
      <c r="H115" s="109"/>
      <c r="I115" s="109"/>
      <c r="J115" s="219"/>
      <c r="K115" s="108"/>
      <c r="L115" s="32"/>
      <c r="M115" s="124"/>
      <c r="N115" s="28">
        <f t="shared" si="11"/>
        <v>0</v>
      </c>
      <c r="O115" s="124"/>
      <c r="P115" s="33" t="str">
        <f t="shared" ca="1" si="9"/>
        <v>VACANT</v>
      </c>
      <c r="Q115" s="30" t="str">
        <f t="shared" ca="1" si="10"/>
        <v>VACANT</v>
      </c>
      <c r="R115" s="129"/>
      <c r="S115" s="133"/>
      <c r="T115" s="133"/>
      <c r="U115" s="133"/>
      <c r="V115" s="124"/>
      <c r="W115" s="108"/>
      <c r="X115" s="135" t="s">
        <v>1442</v>
      </c>
    </row>
    <row r="116" spans="1:24" ht="33.6" customHeight="1" x14ac:dyDescent="0.25">
      <c r="A116" s="27">
        <v>422</v>
      </c>
      <c r="B116" s="29" t="s">
        <v>934</v>
      </c>
      <c r="C116" s="28">
        <v>1089950</v>
      </c>
      <c r="D116" s="28">
        <v>110</v>
      </c>
      <c r="E116" s="28">
        <v>2.5</v>
      </c>
      <c r="F116" s="28" t="s">
        <v>62</v>
      </c>
      <c r="G116" s="108"/>
      <c r="H116" s="109"/>
      <c r="I116" s="109"/>
      <c r="J116" s="111"/>
      <c r="K116" s="108"/>
      <c r="L116" s="32"/>
      <c r="M116" s="124"/>
      <c r="N116" s="28">
        <f t="shared" si="11"/>
        <v>0</v>
      </c>
      <c r="O116" s="124"/>
      <c r="P116" s="33" t="str">
        <f t="shared" ca="1" si="9"/>
        <v>VACANT</v>
      </c>
      <c r="Q116" s="30" t="str">
        <f t="shared" ca="1" si="10"/>
        <v>VACANT</v>
      </c>
      <c r="R116" s="129"/>
      <c r="S116" s="133"/>
      <c r="T116" s="133"/>
      <c r="U116" s="133"/>
      <c r="V116" s="136"/>
      <c r="W116" s="142"/>
      <c r="X116" s="138" t="s">
        <v>1408</v>
      </c>
    </row>
    <row r="117" spans="1:24" ht="33.6" customHeight="1" x14ac:dyDescent="0.25">
      <c r="A117" s="27">
        <v>423</v>
      </c>
      <c r="B117" s="29" t="s">
        <v>1095</v>
      </c>
      <c r="C117" s="28">
        <v>1089956</v>
      </c>
      <c r="D117" s="28">
        <v>135</v>
      </c>
      <c r="E117" s="28">
        <v>2.5</v>
      </c>
      <c r="F117" s="28" t="s">
        <v>36</v>
      </c>
      <c r="G117" s="108" t="s">
        <v>268</v>
      </c>
      <c r="H117" s="109">
        <v>55718806</v>
      </c>
      <c r="I117" s="109">
        <v>26635602638</v>
      </c>
      <c r="J117" s="110" t="s">
        <v>269</v>
      </c>
      <c r="K117" s="108" t="s">
        <v>78</v>
      </c>
      <c r="L117" s="32">
        <v>43464</v>
      </c>
      <c r="M117" s="124">
        <v>45383</v>
      </c>
      <c r="N117" s="28">
        <f t="shared" si="11"/>
        <v>11</v>
      </c>
      <c r="O117" s="124">
        <v>45747</v>
      </c>
      <c r="P117" s="33">
        <f t="shared" ca="1" si="9"/>
        <v>244</v>
      </c>
      <c r="Q117" s="30" t="str">
        <f t="shared" ca="1" si="10"/>
        <v/>
      </c>
      <c r="R117" s="129">
        <v>8500</v>
      </c>
      <c r="S117" s="133" t="s">
        <v>1148</v>
      </c>
      <c r="T117" s="133" t="s">
        <v>35</v>
      </c>
      <c r="U117" s="133"/>
      <c r="V117" s="124"/>
      <c r="W117" s="113" t="s">
        <v>1118</v>
      </c>
      <c r="X117" s="137" t="s">
        <v>80</v>
      </c>
    </row>
    <row r="118" spans="1:24" ht="33.6" customHeight="1" x14ac:dyDescent="0.25">
      <c r="A118" s="27">
        <v>424</v>
      </c>
      <c r="B118" s="29" t="s">
        <v>1469</v>
      </c>
      <c r="C118" s="28">
        <v>1089951</v>
      </c>
      <c r="D118" s="28">
        <v>135</v>
      </c>
      <c r="E118" s="28">
        <v>2.5</v>
      </c>
      <c r="F118" s="28" t="s">
        <v>36</v>
      </c>
      <c r="G118" s="108" t="s">
        <v>270</v>
      </c>
      <c r="H118" s="109">
        <v>55245072</v>
      </c>
      <c r="I118" s="109">
        <v>26940000503</v>
      </c>
      <c r="J118" s="110" t="s">
        <v>271</v>
      </c>
      <c r="K118" s="108" t="s">
        <v>132</v>
      </c>
      <c r="L118" s="32">
        <v>44134</v>
      </c>
      <c r="M118" s="124">
        <v>45290</v>
      </c>
      <c r="N118" s="28">
        <f t="shared" si="11"/>
        <v>12</v>
      </c>
      <c r="O118" s="124">
        <v>45655</v>
      </c>
      <c r="P118" s="33">
        <f t="shared" ca="1" si="9"/>
        <v>152</v>
      </c>
      <c r="Q118" s="30" t="str">
        <f t="shared" ca="1" si="10"/>
        <v/>
      </c>
      <c r="R118" s="129">
        <v>8100</v>
      </c>
      <c r="S118" s="133" t="s">
        <v>29</v>
      </c>
      <c r="T118" s="133" t="s">
        <v>35</v>
      </c>
      <c r="U118" s="133"/>
      <c r="V118" s="136"/>
      <c r="W118" s="134" t="s">
        <v>77</v>
      </c>
      <c r="X118" s="137" t="s">
        <v>272</v>
      </c>
    </row>
    <row r="119" spans="1:24" ht="33.6" customHeight="1" x14ac:dyDescent="0.25">
      <c r="A119" s="27">
        <v>425</v>
      </c>
      <c r="B119" s="29" t="s">
        <v>1243</v>
      </c>
      <c r="C119" s="28">
        <v>1089955</v>
      </c>
      <c r="D119" s="28">
        <v>135</v>
      </c>
      <c r="E119" s="28">
        <v>2.5</v>
      </c>
      <c r="F119" s="28" t="s">
        <v>36</v>
      </c>
      <c r="G119" s="108" t="s">
        <v>273</v>
      </c>
      <c r="H119" s="109">
        <v>55406070</v>
      </c>
      <c r="I119" s="109">
        <v>27876002722</v>
      </c>
      <c r="J119" s="110" t="s">
        <v>274</v>
      </c>
      <c r="K119" s="108" t="s">
        <v>275</v>
      </c>
      <c r="L119" s="32">
        <v>44409</v>
      </c>
      <c r="M119" s="124">
        <v>45200</v>
      </c>
      <c r="N119" s="28">
        <f t="shared" si="11"/>
        <v>11</v>
      </c>
      <c r="O119" s="124">
        <v>45565</v>
      </c>
      <c r="P119" s="33">
        <f t="shared" ca="1" si="9"/>
        <v>62</v>
      </c>
      <c r="Q119" s="30" t="str">
        <f t="shared" ca="1" si="10"/>
        <v/>
      </c>
      <c r="R119" s="129">
        <v>8100</v>
      </c>
      <c r="S119" s="133" t="s">
        <v>51</v>
      </c>
      <c r="T119" s="133" t="s">
        <v>35</v>
      </c>
      <c r="U119" s="133"/>
      <c r="V119" s="124"/>
      <c r="W119" s="113" t="s">
        <v>46</v>
      </c>
      <c r="X119" s="137" t="s">
        <v>276</v>
      </c>
    </row>
    <row r="120" spans="1:24" ht="33.6" customHeight="1" x14ac:dyDescent="0.25">
      <c r="A120" s="27">
        <v>426</v>
      </c>
      <c r="B120" s="29" t="s">
        <v>1614</v>
      </c>
      <c r="C120" s="28">
        <v>1089952</v>
      </c>
      <c r="D120" s="28">
        <v>135</v>
      </c>
      <c r="E120" s="28">
        <v>2.5</v>
      </c>
      <c r="F120" s="28" t="s">
        <v>36</v>
      </c>
      <c r="G120" s="355" t="s">
        <v>1096</v>
      </c>
      <c r="H120" s="109">
        <v>55175219</v>
      </c>
      <c r="I120" s="109">
        <v>2004100</v>
      </c>
      <c r="J120" s="110" t="s">
        <v>1617</v>
      </c>
      <c r="K120" s="110" t="s">
        <v>1097</v>
      </c>
      <c r="L120" s="32">
        <v>45036</v>
      </c>
      <c r="M120" s="32">
        <v>45402</v>
      </c>
      <c r="N120" s="28">
        <f t="shared" si="11"/>
        <v>12</v>
      </c>
      <c r="O120" s="124">
        <v>45766</v>
      </c>
      <c r="P120" s="33">
        <f t="shared" ca="1" si="9"/>
        <v>263</v>
      </c>
      <c r="Q120" s="30" t="str">
        <f t="shared" ca="1" si="10"/>
        <v/>
      </c>
      <c r="R120" s="129">
        <v>8100</v>
      </c>
      <c r="S120" s="133" t="s">
        <v>96</v>
      </c>
      <c r="T120" s="133" t="s">
        <v>35</v>
      </c>
      <c r="U120" s="133"/>
      <c r="V120" s="136"/>
      <c r="W120" s="113" t="s">
        <v>226</v>
      </c>
      <c r="X120" s="135" t="s">
        <v>1047</v>
      </c>
    </row>
    <row r="121" spans="1:24" ht="33.6" customHeight="1" x14ac:dyDescent="0.25">
      <c r="A121" s="27">
        <v>427</v>
      </c>
      <c r="B121" s="29" t="s">
        <v>1716</v>
      </c>
      <c r="C121" s="28">
        <v>1089954</v>
      </c>
      <c r="D121" s="28">
        <v>110</v>
      </c>
      <c r="E121" s="28">
        <v>2.5</v>
      </c>
      <c r="F121" s="28" t="s">
        <v>62</v>
      </c>
      <c r="G121" s="108" t="s">
        <v>1739</v>
      </c>
      <c r="H121" s="109">
        <v>31322218</v>
      </c>
      <c r="I121" s="109">
        <v>27382601150</v>
      </c>
      <c r="J121" s="110" t="s">
        <v>1740</v>
      </c>
      <c r="K121" s="108" t="s">
        <v>101</v>
      </c>
      <c r="L121" s="32">
        <v>45493</v>
      </c>
      <c r="M121" s="124">
        <v>45493</v>
      </c>
      <c r="N121" s="28">
        <f t="shared" ref="N121:N152" si="12">(YEAR(O121)-YEAR(M121))*12+MONTH(O121)-MONTH(M121)</f>
        <v>12</v>
      </c>
      <c r="O121" s="124">
        <v>45857</v>
      </c>
      <c r="P121" s="33">
        <f t="shared" ca="1" si="9"/>
        <v>354</v>
      </c>
      <c r="Q121" s="30" t="str">
        <f t="shared" ca="1" si="10"/>
        <v/>
      </c>
      <c r="R121" s="129">
        <v>7600</v>
      </c>
      <c r="S121" s="133" t="s">
        <v>171</v>
      </c>
      <c r="T121" s="133" t="s">
        <v>35</v>
      </c>
      <c r="U121" s="133"/>
      <c r="V121" s="136"/>
      <c r="W121" s="113" t="s">
        <v>199</v>
      </c>
      <c r="X121" s="137" t="s">
        <v>1559</v>
      </c>
    </row>
    <row r="122" spans="1:24" ht="33.6" customHeight="1" x14ac:dyDescent="0.25">
      <c r="A122" s="27">
        <v>428</v>
      </c>
      <c r="B122" s="37" t="s">
        <v>1220</v>
      </c>
      <c r="C122" s="28">
        <v>1089953</v>
      </c>
      <c r="D122" s="28">
        <v>110</v>
      </c>
      <c r="E122" s="28">
        <v>2.5</v>
      </c>
      <c r="F122" s="28" t="s">
        <v>62</v>
      </c>
      <c r="G122" s="108" t="s">
        <v>277</v>
      </c>
      <c r="H122" s="109">
        <v>50177343</v>
      </c>
      <c r="I122" s="109">
        <v>27381806535</v>
      </c>
      <c r="J122" s="109" t="s">
        <v>278</v>
      </c>
      <c r="K122" s="108" t="s">
        <v>279</v>
      </c>
      <c r="L122" s="32">
        <v>43583</v>
      </c>
      <c r="M122" s="124">
        <v>45197</v>
      </c>
      <c r="N122" s="28">
        <f t="shared" si="12"/>
        <v>12</v>
      </c>
      <c r="O122" s="124">
        <v>45562</v>
      </c>
      <c r="P122" s="33">
        <f t="shared" ca="1" si="9"/>
        <v>59</v>
      </c>
      <c r="Q122" s="30" t="str">
        <f t="shared" ca="1" si="10"/>
        <v/>
      </c>
      <c r="R122" s="129">
        <v>7550</v>
      </c>
      <c r="S122" s="133" t="s">
        <v>29</v>
      </c>
      <c r="T122" s="133" t="s">
        <v>35</v>
      </c>
      <c r="U122" s="133"/>
      <c r="V122" s="124"/>
      <c r="W122" s="134" t="s">
        <v>67</v>
      </c>
      <c r="X122" s="137" t="s">
        <v>119</v>
      </c>
    </row>
    <row r="123" spans="1:24" ht="33.6" customHeight="1" x14ac:dyDescent="0.25">
      <c r="A123" s="15">
        <v>431</v>
      </c>
      <c r="B123" s="29" t="s">
        <v>1588</v>
      </c>
      <c r="C123" s="28">
        <v>1089965</v>
      </c>
      <c r="D123" s="28">
        <v>110</v>
      </c>
      <c r="E123" s="28">
        <v>2.5</v>
      </c>
      <c r="F123" s="28" t="s">
        <v>62</v>
      </c>
      <c r="G123" s="108" t="s">
        <v>1615</v>
      </c>
      <c r="H123" s="109">
        <v>33570501</v>
      </c>
      <c r="I123" s="109">
        <v>27560820494</v>
      </c>
      <c r="J123" s="110" t="s">
        <v>1616</v>
      </c>
      <c r="K123" s="108" t="s">
        <v>78</v>
      </c>
      <c r="L123" s="32">
        <v>45406</v>
      </c>
      <c r="M123" s="124">
        <v>45406</v>
      </c>
      <c r="N123" s="28">
        <f t="shared" si="12"/>
        <v>12</v>
      </c>
      <c r="O123" s="124">
        <v>45770</v>
      </c>
      <c r="P123" s="33">
        <f t="shared" ca="1" si="9"/>
        <v>267</v>
      </c>
      <c r="Q123" s="30" t="str">
        <f t="shared" ca="1" si="10"/>
        <v/>
      </c>
      <c r="R123" s="129">
        <v>7600</v>
      </c>
      <c r="S123" s="133" t="s">
        <v>29</v>
      </c>
      <c r="T123" s="133" t="s">
        <v>35</v>
      </c>
      <c r="U123" s="133"/>
      <c r="V123" s="136"/>
      <c r="W123" s="134" t="s">
        <v>1517</v>
      </c>
      <c r="X123" s="137" t="s">
        <v>280</v>
      </c>
    </row>
    <row r="124" spans="1:24" ht="33.6" customHeight="1" x14ac:dyDescent="0.25">
      <c r="A124" s="27">
        <v>432</v>
      </c>
      <c r="B124" s="37" t="s">
        <v>1167</v>
      </c>
      <c r="C124" s="28">
        <v>1089958</v>
      </c>
      <c r="D124" s="28">
        <v>110</v>
      </c>
      <c r="E124" s="28">
        <v>2.5</v>
      </c>
      <c r="F124" s="28" t="s">
        <v>62</v>
      </c>
      <c r="G124" s="108" t="s">
        <v>281</v>
      </c>
      <c r="H124" s="109">
        <v>30280468</v>
      </c>
      <c r="I124" s="109">
        <v>28335615292</v>
      </c>
      <c r="J124" s="110" t="s">
        <v>282</v>
      </c>
      <c r="K124" s="108" t="s">
        <v>283</v>
      </c>
      <c r="L124" s="32">
        <v>43554</v>
      </c>
      <c r="M124" s="124">
        <v>45168</v>
      </c>
      <c r="N124" s="28">
        <f t="shared" si="12"/>
        <v>24</v>
      </c>
      <c r="O124" s="124">
        <v>45898</v>
      </c>
      <c r="P124" s="33">
        <f t="shared" ca="1" si="9"/>
        <v>395</v>
      </c>
      <c r="Q124" s="30" t="str">
        <f t="shared" ca="1" si="10"/>
        <v/>
      </c>
      <c r="R124" s="129">
        <v>7750</v>
      </c>
      <c r="S124" s="133" t="s">
        <v>29</v>
      </c>
      <c r="T124" s="133" t="s">
        <v>35</v>
      </c>
      <c r="U124" s="133"/>
      <c r="V124" s="124"/>
      <c r="W124" s="108" t="s">
        <v>67</v>
      </c>
      <c r="X124" s="135" t="s">
        <v>80</v>
      </c>
    </row>
    <row r="125" spans="1:24" ht="33.6" customHeight="1" x14ac:dyDescent="0.25">
      <c r="A125" s="27">
        <v>433</v>
      </c>
      <c r="B125" s="29" t="s">
        <v>1734</v>
      </c>
      <c r="C125" s="28">
        <v>1089964</v>
      </c>
      <c r="D125" s="28">
        <v>135</v>
      </c>
      <c r="E125" s="28">
        <v>2.5</v>
      </c>
      <c r="F125" s="28" t="s">
        <v>36</v>
      </c>
      <c r="G125" s="108" t="s">
        <v>1169</v>
      </c>
      <c r="H125" s="109">
        <v>55762029</v>
      </c>
      <c r="I125" s="109">
        <v>28378800909</v>
      </c>
      <c r="J125" s="110" t="s">
        <v>1170</v>
      </c>
      <c r="K125" s="108" t="s">
        <v>267</v>
      </c>
      <c r="L125" s="32">
        <v>45139</v>
      </c>
      <c r="M125" s="32">
        <v>45505</v>
      </c>
      <c r="N125" s="28">
        <f t="shared" si="12"/>
        <v>11</v>
      </c>
      <c r="O125" s="124">
        <v>45869</v>
      </c>
      <c r="P125" s="33">
        <f ca="1">IF(O125="","VACANT",O125-TODAY())</f>
        <v>366</v>
      </c>
      <c r="Q125" s="30" t="str">
        <f ca="1">IF(P125&lt;0,"EXPIRED",IF(P125&lt;45,"EXPIRING SOON",IF(O125="","VACANT","")))</f>
        <v/>
      </c>
      <c r="R125" s="129">
        <v>8100</v>
      </c>
      <c r="S125" s="133" t="s">
        <v>29</v>
      </c>
      <c r="T125" s="133" t="s">
        <v>35</v>
      </c>
      <c r="U125" s="133"/>
      <c r="V125" s="124"/>
      <c r="W125" s="113" t="s">
        <v>802</v>
      </c>
      <c r="X125" s="137" t="s">
        <v>1053</v>
      </c>
    </row>
    <row r="126" spans="1:24" ht="33.6" customHeight="1" x14ac:dyDescent="0.25">
      <c r="A126" s="27">
        <v>434</v>
      </c>
      <c r="B126" s="29" t="s">
        <v>1421</v>
      </c>
      <c r="C126" s="28">
        <v>1089959</v>
      </c>
      <c r="D126" s="28">
        <v>135</v>
      </c>
      <c r="E126" s="28">
        <v>2.5</v>
      </c>
      <c r="F126" s="28" t="s">
        <v>36</v>
      </c>
      <c r="G126" s="108" t="s">
        <v>284</v>
      </c>
      <c r="H126" s="109">
        <v>66902031</v>
      </c>
      <c r="I126" s="109">
        <v>27940001295</v>
      </c>
      <c r="J126" s="112" t="s">
        <v>285</v>
      </c>
      <c r="K126" s="108" t="s">
        <v>132</v>
      </c>
      <c r="L126" s="32">
        <v>44105</v>
      </c>
      <c r="M126" s="124">
        <v>45261</v>
      </c>
      <c r="N126" s="28">
        <f t="shared" si="12"/>
        <v>18</v>
      </c>
      <c r="O126" s="124">
        <v>45838</v>
      </c>
      <c r="P126" s="33">
        <f t="shared" ca="1" si="9"/>
        <v>335</v>
      </c>
      <c r="Q126" s="30" t="str">
        <f t="shared" ca="1" si="10"/>
        <v/>
      </c>
      <c r="R126" s="129">
        <v>8100</v>
      </c>
      <c r="S126" s="133" t="s">
        <v>171</v>
      </c>
      <c r="T126" s="133" t="s">
        <v>35</v>
      </c>
      <c r="U126" s="133"/>
      <c r="V126" s="124"/>
      <c r="W126" s="142" t="s">
        <v>77</v>
      </c>
      <c r="X126" s="138" t="s">
        <v>286</v>
      </c>
    </row>
    <row r="127" spans="1:24" ht="33.6" customHeight="1" x14ac:dyDescent="0.25">
      <c r="A127" s="27">
        <v>435</v>
      </c>
      <c r="B127" s="29" t="s">
        <v>1418</v>
      </c>
      <c r="C127" s="28">
        <v>1089963</v>
      </c>
      <c r="D127" s="28">
        <v>135</v>
      </c>
      <c r="E127" s="28">
        <v>2.5</v>
      </c>
      <c r="F127" s="28" t="s">
        <v>36</v>
      </c>
      <c r="G127" s="108" t="s">
        <v>287</v>
      </c>
      <c r="H127" s="109">
        <v>55697698</v>
      </c>
      <c r="I127" s="109">
        <v>28001200211</v>
      </c>
      <c r="J127" s="111" t="s">
        <v>288</v>
      </c>
      <c r="K127" s="108" t="s">
        <v>289</v>
      </c>
      <c r="L127" s="32">
        <v>44525</v>
      </c>
      <c r="M127" s="124">
        <v>45285</v>
      </c>
      <c r="N127" s="28">
        <f t="shared" si="12"/>
        <v>12</v>
      </c>
      <c r="O127" s="124">
        <v>45650</v>
      </c>
      <c r="P127" s="33">
        <f t="shared" ca="1" si="9"/>
        <v>147</v>
      </c>
      <c r="Q127" s="30" t="str">
        <f t="shared" ca="1" si="10"/>
        <v/>
      </c>
      <c r="R127" s="129">
        <v>8100</v>
      </c>
      <c r="S127" s="133" t="s">
        <v>56</v>
      </c>
      <c r="T127" s="133" t="s">
        <v>35</v>
      </c>
      <c r="U127" s="133"/>
      <c r="V127" s="124"/>
      <c r="W127" s="142" t="s">
        <v>972</v>
      </c>
      <c r="X127" s="138" t="s">
        <v>290</v>
      </c>
    </row>
    <row r="128" spans="1:24" ht="33.6" customHeight="1" x14ac:dyDescent="0.25">
      <c r="A128" s="27">
        <v>436</v>
      </c>
      <c r="B128" s="29" t="s">
        <v>922</v>
      </c>
      <c r="C128" s="28">
        <v>1089960</v>
      </c>
      <c r="D128" s="28">
        <v>135</v>
      </c>
      <c r="E128" s="28">
        <v>2.5</v>
      </c>
      <c r="F128" s="28" t="s">
        <v>36</v>
      </c>
      <c r="G128" s="108" t="s">
        <v>971</v>
      </c>
      <c r="H128" s="109">
        <v>55266197</v>
      </c>
      <c r="I128" s="109">
        <v>26781800007</v>
      </c>
      <c r="J128" s="110" t="s">
        <v>291</v>
      </c>
      <c r="K128" s="108" t="s">
        <v>921</v>
      </c>
      <c r="L128" s="32">
        <v>44409</v>
      </c>
      <c r="M128" s="124">
        <v>45200</v>
      </c>
      <c r="N128" s="28">
        <f t="shared" si="12"/>
        <v>11</v>
      </c>
      <c r="O128" s="124">
        <v>45565</v>
      </c>
      <c r="P128" s="33">
        <f t="shared" ca="1" si="9"/>
        <v>62</v>
      </c>
      <c r="Q128" s="30" t="str">
        <f t="shared" ca="1" si="10"/>
        <v/>
      </c>
      <c r="R128" s="129">
        <v>8100</v>
      </c>
      <c r="S128" s="133" t="s">
        <v>51</v>
      </c>
      <c r="T128" s="133" t="s">
        <v>35</v>
      </c>
      <c r="U128" s="133"/>
      <c r="V128" s="124"/>
      <c r="W128" s="113" t="s">
        <v>77</v>
      </c>
      <c r="X128" s="137" t="s">
        <v>76</v>
      </c>
    </row>
    <row r="129" spans="1:24" ht="33.6" customHeight="1" x14ac:dyDescent="0.25">
      <c r="A129" s="27">
        <v>437</v>
      </c>
      <c r="B129" s="29" t="s">
        <v>1237</v>
      </c>
      <c r="C129" s="28">
        <v>1089962</v>
      </c>
      <c r="D129" s="28">
        <v>110</v>
      </c>
      <c r="E129" s="28">
        <v>2.5</v>
      </c>
      <c r="F129" s="28" t="s">
        <v>62</v>
      </c>
      <c r="G129" s="108" t="s">
        <v>1238</v>
      </c>
      <c r="H129" s="109">
        <v>66621850</v>
      </c>
      <c r="I129" s="109">
        <v>28235674288</v>
      </c>
      <c r="J129" s="110" t="s">
        <v>1239</v>
      </c>
      <c r="K129" s="108" t="s">
        <v>1240</v>
      </c>
      <c r="L129" s="32">
        <v>45190</v>
      </c>
      <c r="M129" s="124">
        <v>45190</v>
      </c>
      <c r="N129" s="28">
        <f t="shared" si="12"/>
        <v>12</v>
      </c>
      <c r="O129" s="124">
        <v>45555</v>
      </c>
      <c r="P129" s="33">
        <f t="shared" ca="1" si="9"/>
        <v>52</v>
      </c>
      <c r="Q129" s="30" t="str">
        <f t="shared" ca="1" si="10"/>
        <v/>
      </c>
      <c r="R129" s="129">
        <v>7600</v>
      </c>
      <c r="S129" s="133" t="s">
        <v>29</v>
      </c>
      <c r="T129" s="133" t="s">
        <v>35</v>
      </c>
      <c r="U129" s="133"/>
      <c r="V129" s="136"/>
      <c r="W129" s="134" t="s">
        <v>866</v>
      </c>
      <c r="X129" s="137" t="s">
        <v>1156</v>
      </c>
    </row>
    <row r="130" spans="1:24" ht="33.6" customHeight="1" x14ac:dyDescent="0.25">
      <c r="A130" s="27">
        <v>438</v>
      </c>
      <c r="B130" s="37" t="s">
        <v>1404</v>
      </c>
      <c r="C130" s="28">
        <v>1089961</v>
      </c>
      <c r="D130" s="28">
        <v>110</v>
      </c>
      <c r="E130" s="28">
        <v>2.5</v>
      </c>
      <c r="F130" s="28" t="s">
        <v>62</v>
      </c>
      <c r="G130" s="108" t="s">
        <v>292</v>
      </c>
      <c r="H130" s="109">
        <v>55990877</v>
      </c>
      <c r="I130" s="109">
        <v>28181803481</v>
      </c>
      <c r="J130" s="108" t="s">
        <v>293</v>
      </c>
      <c r="K130" s="108" t="s">
        <v>294</v>
      </c>
      <c r="L130" s="32">
        <v>44441</v>
      </c>
      <c r="M130" s="124">
        <v>45232</v>
      </c>
      <c r="N130" s="28">
        <f t="shared" si="12"/>
        <v>12</v>
      </c>
      <c r="O130" s="124">
        <v>45597</v>
      </c>
      <c r="P130" s="33">
        <f t="shared" ca="1" si="9"/>
        <v>94</v>
      </c>
      <c r="Q130" s="30" t="str">
        <f t="shared" ca="1" si="10"/>
        <v/>
      </c>
      <c r="R130" s="129">
        <v>7600</v>
      </c>
      <c r="S130" s="133" t="s">
        <v>51</v>
      </c>
      <c r="T130" s="133" t="s">
        <v>35</v>
      </c>
      <c r="U130" s="133"/>
      <c r="V130" s="124"/>
      <c r="W130" s="134" t="s">
        <v>77</v>
      </c>
      <c r="X130" s="135" t="s">
        <v>295</v>
      </c>
    </row>
    <row r="131" spans="1:24" ht="33.6" customHeight="1" x14ac:dyDescent="0.25">
      <c r="A131" s="27">
        <v>501</v>
      </c>
      <c r="B131" s="29"/>
      <c r="C131" s="28">
        <v>1090111</v>
      </c>
      <c r="D131" s="28">
        <v>100</v>
      </c>
      <c r="E131" s="28">
        <v>1.5</v>
      </c>
      <c r="F131" s="28" t="s">
        <v>25</v>
      </c>
      <c r="G131" s="108" t="s">
        <v>1252</v>
      </c>
      <c r="H131" s="109">
        <v>33459728</v>
      </c>
      <c r="I131" s="109">
        <v>29340002107</v>
      </c>
      <c r="J131" s="110" t="s">
        <v>1253</v>
      </c>
      <c r="K131" s="108" t="s">
        <v>1254</v>
      </c>
      <c r="L131" s="32">
        <v>44409</v>
      </c>
      <c r="M131" s="124">
        <v>44409</v>
      </c>
      <c r="N131" s="28">
        <f t="shared" si="12"/>
        <v>59</v>
      </c>
      <c r="O131" s="124">
        <v>46234</v>
      </c>
      <c r="P131" s="33">
        <f t="shared" ref="P131:P162" ca="1" si="13">IF(O131="","VACANT",O131-TODAY())</f>
        <v>731</v>
      </c>
      <c r="Q131" s="30" t="str">
        <f t="shared" ref="Q131:Q162" ca="1" si="14">IF(P131&lt;0,"EXPIRED",IF(P131&lt;45,"EXPIRING SOON",IF(O131="","VACANT","")))</f>
        <v/>
      </c>
      <c r="R131" s="129">
        <v>5500</v>
      </c>
      <c r="S131" s="133"/>
      <c r="T131" s="133" t="s">
        <v>35</v>
      </c>
      <c r="U131" s="133"/>
      <c r="V131" s="124"/>
      <c r="W131" s="134"/>
      <c r="X131" s="135" t="s">
        <v>296</v>
      </c>
    </row>
    <row r="132" spans="1:24" ht="33.6" customHeight="1" x14ac:dyDescent="0.25">
      <c r="A132" s="27">
        <v>502</v>
      </c>
      <c r="B132" s="29"/>
      <c r="C132" s="28">
        <v>1090108</v>
      </c>
      <c r="D132" s="28">
        <v>100</v>
      </c>
      <c r="E132" s="28">
        <v>1.5</v>
      </c>
      <c r="F132" s="28" t="s">
        <v>25</v>
      </c>
      <c r="G132" s="108" t="s">
        <v>1255</v>
      </c>
      <c r="H132" s="109">
        <v>66461033</v>
      </c>
      <c r="I132" s="109">
        <v>29240002078</v>
      </c>
      <c r="J132" s="111" t="s">
        <v>1256</v>
      </c>
      <c r="K132" s="108" t="s">
        <v>1254</v>
      </c>
      <c r="L132" s="32">
        <v>44409</v>
      </c>
      <c r="M132" s="124">
        <v>44409</v>
      </c>
      <c r="N132" s="28">
        <f t="shared" si="12"/>
        <v>59</v>
      </c>
      <c r="O132" s="124">
        <v>46234</v>
      </c>
      <c r="P132" s="33">
        <f t="shared" ca="1" si="13"/>
        <v>731</v>
      </c>
      <c r="Q132" s="30" t="str">
        <f t="shared" ca="1" si="14"/>
        <v/>
      </c>
      <c r="R132" s="129">
        <v>5500</v>
      </c>
      <c r="S132" s="133"/>
      <c r="T132" s="133" t="s">
        <v>35</v>
      </c>
      <c r="U132" s="133"/>
      <c r="V132" s="124"/>
      <c r="W132" s="134"/>
      <c r="X132" s="135" t="s">
        <v>297</v>
      </c>
    </row>
    <row r="133" spans="1:24" ht="33.6" customHeight="1" x14ac:dyDescent="0.25">
      <c r="A133" s="27">
        <v>503</v>
      </c>
      <c r="B133" s="29"/>
      <c r="C133" s="28">
        <v>1090110</v>
      </c>
      <c r="D133" s="28">
        <v>135</v>
      </c>
      <c r="E133" s="28">
        <v>2.5</v>
      </c>
      <c r="F133" s="28" t="s">
        <v>36</v>
      </c>
      <c r="G133" s="108" t="s">
        <v>1257</v>
      </c>
      <c r="H133" s="109">
        <v>30763330</v>
      </c>
      <c r="I133" s="109">
        <v>28640002219</v>
      </c>
      <c r="J133" s="112" t="s">
        <v>1258</v>
      </c>
      <c r="K133" s="108" t="s">
        <v>1254</v>
      </c>
      <c r="L133" s="32">
        <v>44409</v>
      </c>
      <c r="M133" s="124">
        <v>44409</v>
      </c>
      <c r="N133" s="28">
        <f t="shared" si="12"/>
        <v>59</v>
      </c>
      <c r="O133" s="124">
        <v>46234</v>
      </c>
      <c r="P133" s="33">
        <f t="shared" ca="1" si="13"/>
        <v>731</v>
      </c>
      <c r="Q133" s="30" t="str">
        <f t="shared" ca="1" si="14"/>
        <v/>
      </c>
      <c r="R133" s="129">
        <v>6500</v>
      </c>
      <c r="S133" s="133"/>
      <c r="T133" s="133" t="s">
        <v>35</v>
      </c>
      <c r="U133" s="133"/>
      <c r="V133" s="136"/>
      <c r="W133" s="134"/>
      <c r="X133" s="135"/>
    </row>
    <row r="134" spans="1:24" ht="33.6" customHeight="1" x14ac:dyDescent="0.25">
      <c r="A134" s="27">
        <v>504</v>
      </c>
      <c r="B134" s="37"/>
      <c r="C134" s="28">
        <v>1090109</v>
      </c>
      <c r="D134" s="28">
        <v>135</v>
      </c>
      <c r="E134" s="28">
        <v>2.5</v>
      </c>
      <c r="F134" s="28" t="s">
        <v>36</v>
      </c>
      <c r="G134" s="108" t="s">
        <v>1259</v>
      </c>
      <c r="H134" s="109">
        <v>66424779</v>
      </c>
      <c r="I134" s="109">
        <v>28540002165</v>
      </c>
      <c r="J134" s="111" t="s">
        <v>1258</v>
      </c>
      <c r="K134" s="108" t="s">
        <v>1254</v>
      </c>
      <c r="L134" s="32">
        <v>44409</v>
      </c>
      <c r="M134" s="124">
        <v>44409</v>
      </c>
      <c r="N134" s="28">
        <f t="shared" si="12"/>
        <v>59</v>
      </c>
      <c r="O134" s="124">
        <v>46234</v>
      </c>
      <c r="P134" s="33">
        <f t="shared" ca="1" si="13"/>
        <v>731</v>
      </c>
      <c r="Q134" s="30" t="str">
        <f t="shared" ca="1" si="14"/>
        <v/>
      </c>
      <c r="R134" s="129">
        <v>6500</v>
      </c>
      <c r="S134" s="133"/>
      <c r="T134" s="133" t="s">
        <v>35</v>
      </c>
      <c r="U134" s="133"/>
      <c r="V134" s="136"/>
      <c r="W134" s="113"/>
      <c r="X134" s="137"/>
    </row>
    <row r="135" spans="1:24" ht="33.6" customHeight="1" x14ac:dyDescent="0.25">
      <c r="A135" s="27">
        <v>505</v>
      </c>
      <c r="B135" s="29"/>
      <c r="C135" s="28">
        <v>1090094</v>
      </c>
      <c r="D135" s="28">
        <v>135</v>
      </c>
      <c r="E135" s="28">
        <v>2.5</v>
      </c>
      <c r="F135" s="28" t="s">
        <v>36</v>
      </c>
      <c r="G135" s="108" t="s">
        <v>1260</v>
      </c>
      <c r="H135" s="109">
        <v>33901171</v>
      </c>
      <c r="I135" s="109">
        <v>28640001871</v>
      </c>
      <c r="J135" s="112" t="s">
        <v>1261</v>
      </c>
      <c r="K135" s="108" t="s">
        <v>1254</v>
      </c>
      <c r="L135" s="32">
        <v>44409</v>
      </c>
      <c r="M135" s="124">
        <v>44409</v>
      </c>
      <c r="N135" s="28">
        <f t="shared" si="12"/>
        <v>59</v>
      </c>
      <c r="O135" s="124">
        <v>46234</v>
      </c>
      <c r="P135" s="33">
        <f t="shared" ca="1" si="13"/>
        <v>731</v>
      </c>
      <c r="Q135" s="30" t="str">
        <f t="shared" ca="1" si="14"/>
        <v/>
      </c>
      <c r="R135" s="129">
        <v>6500</v>
      </c>
      <c r="S135" s="133"/>
      <c r="T135" s="133" t="s">
        <v>35</v>
      </c>
      <c r="U135" s="133"/>
      <c r="V135" s="136"/>
      <c r="W135" s="113"/>
      <c r="X135" s="137" t="s">
        <v>240</v>
      </c>
    </row>
    <row r="136" spans="1:24" ht="33.6" customHeight="1" x14ac:dyDescent="0.25">
      <c r="A136" s="27">
        <v>506</v>
      </c>
      <c r="B136" s="29"/>
      <c r="C136" s="28">
        <v>1090091</v>
      </c>
      <c r="D136" s="28">
        <v>135</v>
      </c>
      <c r="E136" s="28">
        <v>2.5</v>
      </c>
      <c r="F136" s="28" t="s">
        <v>36</v>
      </c>
      <c r="G136" s="108" t="s">
        <v>1262</v>
      </c>
      <c r="H136" s="109">
        <v>55986803</v>
      </c>
      <c r="I136" s="109">
        <v>27978800693</v>
      </c>
      <c r="J136" s="112" t="s">
        <v>1263</v>
      </c>
      <c r="K136" s="108" t="s">
        <v>1254</v>
      </c>
      <c r="L136" s="32">
        <v>44409</v>
      </c>
      <c r="M136" s="124">
        <v>44409</v>
      </c>
      <c r="N136" s="28">
        <f t="shared" si="12"/>
        <v>59</v>
      </c>
      <c r="O136" s="124">
        <v>46234</v>
      </c>
      <c r="P136" s="33">
        <f t="shared" ca="1" si="13"/>
        <v>731</v>
      </c>
      <c r="Q136" s="30" t="str">
        <f t="shared" ca="1" si="14"/>
        <v/>
      </c>
      <c r="R136" s="129">
        <v>6500</v>
      </c>
      <c r="S136" s="133"/>
      <c r="T136" s="133" t="s">
        <v>35</v>
      </c>
      <c r="U136" s="133"/>
      <c r="V136" s="124"/>
      <c r="W136" s="113"/>
      <c r="X136" s="137" t="s">
        <v>298</v>
      </c>
    </row>
    <row r="137" spans="1:24" ht="33.6" customHeight="1" x14ac:dyDescent="0.25">
      <c r="A137" s="27">
        <v>507</v>
      </c>
      <c r="B137" s="29"/>
      <c r="C137" s="28">
        <v>1090093</v>
      </c>
      <c r="D137" s="28">
        <v>100</v>
      </c>
      <c r="E137" s="28">
        <v>1.5</v>
      </c>
      <c r="F137" s="28" t="s">
        <v>25</v>
      </c>
      <c r="G137" s="108" t="s">
        <v>1264</v>
      </c>
      <c r="H137" s="109">
        <v>30683795</v>
      </c>
      <c r="I137" s="109">
        <v>26840001142</v>
      </c>
      <c r="J137" s="112" t="s">
        <v>1265</v>
      </c>
      <c r="K137" s="108" t="s">
        <v>1254</v>
      </c>
      <c r="L137" s="32">
        <v>44409</v>
      </c>
      <c r="M137" s="124">
        <v>44409</v>
      </c>
      <c r="N137" s="28">
        <f t="shared" si="12"/>
        <v>59</v>
      </c>
      <c r="O137" s="124">
        <v>46234</v>
      </c>
      <c r="P137" s="33">
        <f t="shared" ca="1" si="13"/>
        <v>731</v>
      </c>
      <c r="Q137" s="30" t="str">
        <f t="shared" ca="1" si="14"/>
        <v/>
      </c>
      <c r="R137" s="129">
        <v>5500</v>
      </c>
      <c r="S137" s="133"/>
      <c r="T137" s="133" t="s">
        <v>35</v>
      </c>
      <c r="U137" s="133"/>
      <c r="V137" s="124"/>
      <c r="W137" s="134"/>
      <c r="X137" s="137" t="s">
        <v>299</v>
      </c>
    </row>
    <row r="138" spans="1:24" ht="33.6" customHeight="1" x14ac:dyDescent="0.25">
      <c r="A138" s="27">
        <v>508</v>
      </c>
      <c r="B138" s="29"/>
      <c r="C138" s="28">
        <v>1090092</v>
      </c>
      <c r="D138" s="28">
        <v>100</v>
      </c>
      <c r="E138" s="28">
        <v>1.5</v>
      </c>
      <c r="F138" s="28" t="s">
        <v>25</v>
      </c>
      <c r="G138" s="108" t="s">
        <v>1266</v>
      </c>
      <c r="H138" s="109">
        <v>66133196</v>
      </c>
      <c r="I138" s="109">
        <v>28940001198</v>
      </c>
      <c r="J138" s="112" t="s">
        <v>1267</v>
      </c>
      <c r="K138" s="108" t="s">
        <v>1254</v>
      </c>
      <c r="L138" s="32">
        <v>44409</v>
      </c>
      <c r="M138" s="124">
        <v>44409</v>
      </c>
      <c r="N138" s="28">
        <f t="shared" si="12"/>
        <v>59</v>
      </c>
      <c r="O138" s="124">
        <v>46234</v>
      </c>
      <c r="P138" s="33">
        <f t="shared" ca="1" si="13"/>
        <v>731</v>
      </c>
      <c r="Q138" s="30" t="str">
        <f t="shared" ca="1" si="14"/>
        <v/>
      </c>
      <c r="R138" s="129">
        <v>5500</v>
      </c>
      <c r="S138" s="133"/>
      <c r="T138" s="133" t="s">
        <v>35</v>
      </c>
      <c r="U138" s="133"/>
      <c r="V138" s="124"/>
      <c r="W138" s="134"/>
      <c r="X138" s="135" t="s">
        <v>300</v>
      </c>
    </row>
    <row r="139" spans="1:24" ht="33.6" customHeight="1" x14ac:dyDescent="0.25">
      <c r="A139" s="27">
        <v>511</v>
      </c>
      <c r="B139" s="29"/>
      <c r="C139" s="28">
        <v>1090115</v>
      </c>
      <c r="D139" s="28">
        <v>110</v>
      </c>
      <c r="E139" s="28">
        <v>2.5</v>
      </c>
      <c r="F139" s="28" t="s">
        <v>62</v>
      </c>
      <c r="G139" s="108" t="s">
        <v>1268</v>
      </c>
      <c r="H139" s="109">
        <v>50382708</v>
      </c>
      <c r="I139" s="109">
        <v>28860813501</v>
      </c>
      <c r="J139" s="110" t="s">
        <v>1269</v>
      </c>
      <c r="K139" s="108" t="s">
        <v>1254</v>
      </c>
      <c r="L139" s="32">
        <v>44409</v>
      </c>
      <c r="M139" s="124">
        <v>44409</v>
      </c>
      <c r="N139" s="28">
        <f t="shared" si="12"/>
        <v>59</v>
      </c>
      <c r="O139" s="124">
        <v>46234</v>
      </c>
      <c r="P139" s="33">
        <f t="shared" ca="1" si="13"/>
        <v>731</v>
      </c>
      <c r="Q139" s="30" t="str">
        <f t="shared" ca="1" si="14"/>
        <v/>
      </c>
      <c r="R139" s="129">
        <v>6500</v>
      </c>
      <c r="S139" s="133"/>
      <c r="T139" s="133" t="s">
        <v>35</v>
      </c>
      <c r="U139" s="133"/>
      <c r="V139" s="136"/>
      <c r="W139" s="113"/>
      <c r="X139" s="137" t="s">
        <v>301</v>
      </c>
    </row>
    <row r="140" spans="1:24" ht="33.6" customHeight="1" x14ac:dyDescent="0.25">
      <c r="A140" s="27">
        <v>512</v>
      </c>
      <c r="B140" s="37"/>
      <c r="C140" s="28">
        <v>1090112</v>
      </c>
      <c r="D140" s="28">
        <v>110</v>
      </c>
      <c r="E140" s="28">
        <v>2.5</v>
      </c>
      <c r="F140" s="28" t="s">
        <v>62</v>
      </c>
      <c r="G140" s="108" t="s">
        <v>1270</v>
      </c>
      <c r="H140" s="109">
        <v>66310543</v>
      </c>
      <c r="I140" s="109">
        <v>29340002100</v>
      </c>
      <c r="J140" s="108" t="s">
        <v>1271</v>
      </c>
      <c r="K140" s="108" t="s">
        <v>1254</v>
      </c>
      <c r="L140" s="32">
        <v>44409</v>
      </c>
      <c r="M140" s="124">
        <v>44409</v>
      </c>
      <c r="N140" s="28">
        <f t="shared" si="12"/>
        <v>59</v>
      </c>
      <c r="O140" s="124">
        <v>46234</v>
      </c>
      <c r="P140" s="33">
        <f t="shared" ca="1" si="13"/>
        <v>731</v>
      </c>
      <c r="Q140" s="30" t="str">
        <f t="shared" ca="1" si="14"/>
        <v/>
      </c>
      <c r="R140" s="129">
        <v>6500</v>
      </c>
      <c r="S140" s="133"/>
      <c r="T140" s="133" t="s">
        <v>35</v>
      </c>
      <c r="U140" s="133"/>
      <c r="V140" s="136"/>
      <c r="W140" s="109"/>
      <c r="X140" s="135"/>
    </row>
    <row r="141" spans="1:24" ht="33.6" customHeight="1" x14ac:dyDescent="0.25">
      <c r="A141" s="27">
        <v>513</v>
      </c>
      <c r="B141" s="29"/>
      <c r="C141" s="28">
        <v>1090113</v>
      </c>
      <c r="D141" s="28">
        <v>135</v>
      </c>
      <c r="E141" s="28">
        <v>2.5</v>
      </c>
      <c r="F141" s="28" t="s">
        <v>36</v>
      </c>
      <c r="G141" s="108" t="s">
        <v>1272</v>
      </c>
      <c r="H141" s="109">
        <v>55877407</v>
      </c>
      <c r="I141" s="109">
        <v>26281800985</v>
      </c>
      <c r="J141" s="111" t="s">
        <v>1273</v>
      </c>
      <c r="K141" s="108" t="s">
        <v>1254</v>
      </c>
      <c r="L141" s="32">
        <v>44409</v>
      </c>
      <c r="M141" s="124">
        <v>44409</v>
      </c>
      <c r="N141" s="28">
        <f t="shared" si="12"/>
        <v>59</v>
      </c>
      <c r="O141" s="124">
        <v>46234</v>
      </c>
      <c r="P141" s="33">
        <f t="shared" ca="1" si="13"/>
        <v>731</v>
      </c>
      <c r="Q141" s="30" t="str">
        <f t="shared" ca="1" si="14"/>
        <v/>
      </c>
      <c r="R141" s="129">
        <v>6500</v>
      </c>
      <c r="S141" s="133"/>
      <c r="T141" s="133" t="s">
        <v>35</v>
      </c>
      <c r="U141" s="133"/>
      <c r="V141" s="124"/>
      <c r="W141" s="134"/>
      <c r="X141" s="135"/>
    </row>
    <row r="142" spans="1:24" ht="33.6" customHeight="1" x14ac:dyDescent="0.25">
      <c r="A142" s="27">
        <v>514</v>
      </c>
      <c r="B142" s="29"/>
      <c r="C142" s="28">
        <v>1090114</v>
      </c>
      <c r="D142" s="28">
        <v>135</v>
      </c>
      <c r="E142" s="28">
        <v>2.5</v>
      </c>
      <c r="F142" s="28" t="s">
        <v>36</v>
      </c>
      <c r="G142" s="108" t="s">
        <v>1274</v>
      </c>
      <c r="H142" s="109">
        <v>70362868</v>
      </c>
      <c r="I142" s="109">
        <v>28940001647</v>
      </c>
      <c r="J142" s="110" t="s">
        <v>1275</v>
      </c>
      <c r="K142" s="108" t="s">
        <v>1254</v>
      </c>
      <c r="L142" s="32">
        <v>44409</v>
      </c>
      <c r="M142" s="124">
        <v>44409</v>
      </c>
      <c r="N142" s="28">
        <f t="shared" si="12"/>
        <v>59</v>
      </c>
      <c r="O142" s="124">
        <v>46234</v>
      </c>
      <c r="P142" s="33">
        <f t="shared" ca="1" si="13"/>
        <v>731</v>
      </c>
      <c r="Q142" s="30" t="str">
        <f t="shared" ca="1" si="14"/>
        <v/>
      </c>
      <c r="R142" s="129">
        <v>6500</v>
      </c>
      <c r="S142" s="133"/>
      <c r="T142" s="133" t="s">
        <v>35</v>
      </c>
      <c r="U142" s="133"/>
      <c r="V142" s="124"/>
      <c r="W142" s="108"/>
      <c r="X142" s="141" t="s">
        <v>302</v>
      </c>
    </row>
    <row r="143" spans="1:24" ht="33.6" customHeight="1" x14ac:dyDescent="0.25">
      <c r="A143" s="27">
        <v>515</v>
      </c>
      <c r="B143" s="29"/>
      <c r="C143" s="28">
        <v>1090098</v>
      </c>
      <c r="D143" s="28">
        <v>135</v>
      </c>
      <c r="E143" s="28">
        <v>2.5</v>
      </c>
      <c r="F143" s="28" t="s">
        <v>36</v>
      </c>
      <c r="G143" s="108" t="s">
        <v>1276</v>
      </c>
      <c r="H143" s="109">
        <v>77737815</v>
      </c>
      <c r="I143" s="109">
        <v>28740002266</v>
      </c>
      <c r="J143" s="111" t="s">
        <v>1277</v>
      </c>
      <c r="K143" s="108" t="s">
        <v>1254</v>
      </c>
      <c r="L143" s="32">
        <v>44409</v>
      </c>
      <c r="M143" s="124">
        <v>44409</v>
      </c>
      <c r="N143" s="28">
        <f t="shared" si="12"/>
        <v>59</v>
      </c>
      <c r="O143" s="124">
        <v>46234</v>
      </c>
      <c r="P143" s="33">
        <f t="shared" ca="1" si="13"/>
        <v>731</v>
      </c>
      <c r="Q143" s="30" t="str">
        <f t="shared" ca="1" si="14"/>
        <v/>
      </c>
      <c r="R143" s="129">
        <v>6500</v>
      </c>
      <c r="S143" s="133"/>
      <c r="T143" s="133" t="s">
        <v>35</v>
      </c>
      <c r="U143" s="133"/>
      <c r="V143" s="124"/>
      <c r="W143" s="113"/>
      <c r="X143" s="137"/>
    </row>
    <row r="144" spans="1:24" ht="33.6" customHeight="1" x14ac:dyDescent="0.25">
      <c r="A144" s="27">
        <v>516</v>
      </c>
      <c r="B144" s="37"/>
      <c r="C144" s="28">
        <v>1090095</v>
      </c>
      <c r="D144" s="28">
        <v>135</v>
      </c>
      <c r="E144" s="28">
        <v>2.5</v>
      </c>
      <c r="F144" s="28" t="s">
        <v>36</v>
      </c>
      <c r="G144" s="108" t="s">
        <v>1278</v>
      </c>
      <c r="H144" s="109">
        <v>66703574</v>
      </c>
      <c r="I144" s="109">
        <v>28278800844</v>
      </c>
      <c r="J144" s="111" t="s">
        <v>1279</v>
      </c>
      <c r="K144" s="108" t="s">
        <v>1254</v>
      </c>
      <c r="L144" s="32">
        <v>44409</v>
      </c>
      <c r="M144" s="124">
        <v>44409</v>
      </c>
      <c r="N144" s="28">
        <f t="shared" si="12"/>
        <v>59</v>
      </c>
      <c r="O144" s="124">
        <v>46234</v>
      </c>
      <c r="P144" s="33">
        <f t="shared" ca="1" si="13"/>
        <v>731</v>
      </c>
      <c r="Q144" s="30" t="str">
        <f t="shared" ca="1" si="14"/>
        <v/>
      </c>
      <c r="R144" s="129">
        <v>6500</v>
      </c>
      <c r="S144" s="133"/>
      <c r="T144" s="133" t="s">
        <v>35</v>
      </c>
      <c r="U144" s="133"/>
      <c r="V144" s="136"/>
      <c r="W144" s="113"/>
      <c r="X144" s="137"/>
    </row>
    <row r="145" spans="1:24" ht="33.6" customHeight="1" x14ac:dyDescent="0.25">
      <c r="A145" s="27">
        <v>517</v>
      </c>
      <c r="B145" s="37"/>
      <c r="C145" s="28">
        <v>1090097</v>
      </c>
      <c r="D145" s="28">
        <v>110</v>
      </c>
      <c r="E145" s="28">
        <v>2.5</v>
      </c>
      <c r="F145" s="28" t="s">
        <v>62</v>
      </c>
      <c r="G145" s="108" t="s">
        <v>1280</v>
      </c>
      <c r="H145" s="109">
        <v>50252784</v>
      </c>
      <c r="I145" s="109">
        <v>28760809220</v>
      </c>
      <c r="J145" s="112" t="s">
        <v>1281</v>
      </c>
      <c r="K145" s="108" t="s">
        <v>1254</v>
      </c>
      <c r="L145" s="32">
        <v>44409</v>
      </c>
      <c r="M145" s="124">
        <v>44409</v>
      </c>
      <c r="N145" s="28">
        <f t="shared" si="12"/>
        <v>59</v>
      </c>
      <c r="O145" s="124">
        <v>46234</v>
      </c>
      <c r="P145" s="33">
        <f t="shared" ca="1" si="13"/>
        <v>731</v>
      </c>
      <c r="Q145" s="30" t="str">
        <f t="shared" ca="1" si="14"/>
        <v/>
      </c>
      <c r="R145" s="129">
        <v>6500</v>
      </c>
      <c r="S145" s="133"/>
      <c r="T145" s="133" t="s">
        <v>35</v>
      </c>
      <c r="U145" s="133"/>
      <c r="V145" s="136"/>
      <c r="W145" s="142"/>
      <c r="X145" s="138"/>
    </row>
    <row r="146" spans="1:24" ht="33.6" customHeight="1" x14ac:dyDescent="0.25">
      <c r="A146" s="27">
        <v>518</v>
      </c>
      <c r="B146" s="37"/>
      <c r="C146" s="28">
        <v>1090096</v>
      </c>
      <c r="D146" s="28">
        <v>110</v>
      </c>
      <c r="E146" s="28">
        <v>2.5</v>
      </c>
      <c r="F146" s="28" t="s">
        <v>62</v>
      </c>
      <c r="G146" s="108" t="s">
        <v>1282</v>
      </c>
      <c r="H146" s="109">
        <v>66759803</v>
      </c>
      <c r="I146" s="109">
        <v>28178800824</v>
      </c>
      <c r="J146" s="108" t="s">
        <v>1283</v>
      </c>
      <c r="K146" s="108" t="s">
        <v>1254</v>
      </c>
      <c r="L146" s="32">
        <v>44409</v>
      </c>
      <c r="M146" s="124">
        <v>44409</v>
      </c>
      <c r="N146" s="28">
        <f t="shared" si="12"/>
        <v>59</v>
      </c>
      <c r="O146" s="124">
        <v>46234</v>
      </c>
      <c r="P146" s="33">
        <f t="shared" ca="1" si="13"/>
        <v>731</v>
      </c>
      <c r="Q146" s="30" t="str">
        <f t="shared" ca="1" si="14"/>
        <v/>
      </c>
      <c r="R146" s="129">
        <v>6500</v>
      </c>
      <c r="S146" s="133"/>
      <c r="T146" s="133" t="s">
        <v>35</v>
      </c>
      <c r="U146" s="133"/>
      <c r="V146" s="136"/>
      <c r="W146" s="113"/>
      <c r="X146" s="137" t="s">
        <v>116</v>
      </c>
    </row>
    <row r="147" spans="1:24" ht="33.6" customHeight="1" x14ac:dyDescent="0.25">
      <c r="A147" s="27">
        <v>521</v>
      </c>
      <c r="B147" s="29"/>
      <c r="C147" s="28">
        <v>1090119</v>
      </c>
      <c r="D147" s="28">
        <v>110</v>
      </c>
      <c r="E147" s="28">
        <v>2.5</v>
      </c>
      <c r="F147" s="28" t="s">
        <v>62</v>
      </c>
      <c r="G147" s="108" t="s">
        <v>1284</v>
      </c>
      <c r="H147" s="109">
        <v>50465804</v>
      </c>
      <c r="I147" s="109">
        <v>28978800890</v>
      </c>
      <c r="J147" s="110" t="s">
        <v>1285</v>
      </c>
      <c r="K147" s="108" t="s">
        <v>1254</v>
      </c>
      <c r="L147" s="32">
        <v>44409</v>
      </c>
      <c r="M147" s="124">
        <v>44409</v>
      </c>
      <c r="N147" s="28">
        <f t="shared" si="12"/>
        <v>59</v>
      </c>
      <c r="O147" s="124">
        <v>46234</v>
      </c>
      <c r="P147" s="33">
        <f t="shared" ca="1" si="13"/>
        <v>731</v>
      </c>
      <c r="Q147" s="30" t="str">
        <f t="shared" ca="1" si="14"/>
        <v/>
      </c>
      <c r="R147" s="129">
        <v>6500</v>
      </c>
      <c r="S147" s="133"/>
      <c r="T147" s="133" t="s">
        <v>35</v>
      </c>
      <c r="U147" s="133"/>
      <c r="V147" s="136"/>
      <c r="W147" s="113"/>
      <c r="X147" s="137"/>
    </row>
    <row r="148" spans="1:24" ht="33.6" customHeight="1" x14ac:dyDescent="0.25">
      <c r="A148" s="27">
        <v>522</v>
      </c>
      <c r="B148" s="29"/>
      <c r="C148" s="28">
        <v>1090116</v>
      </c>
      <c r="D148" s="28">
        <v>110</v>
      </c>
      <c r="E148" s="28">
        <v>2.5</v>
      </c>
      <c r="F148" s="28" t="s">
        <v>62</v>
      </c>
      <c r="G148" s="108" t="s">
        <v>1286</v>
      </c>
      <c r="H148" s="109">
        <v>66544148</v>
      </c>
      <c r="I148" s="109">
        <v>28635661028</v>
      </c>
      <c r="J148" s="110" t="s">
        <v>1287</v>
      </c>
      <c r="K148" s="108" t="s">
        <v>1254</v>
      </c>
      <c r="L148" s="32">
        <v>44409</v>
      </c>
      <c r="M148" s="124">
        <v>44409</v>
      </c>
      <c r="N148" s="28">
        <f t="shared" si="12"/>
        <v>59</v>
      </c>
      <c r="O148" s="124">
        <v>46234</v>
      </c>
      <c r="P148" s="33">
        <f t="shared" ca="1" si="13"/>
        <v>731</v>
      </c>
      <c r="Q148" s="30" t="str">
        <f t="shared" ca="1" si="14"/>
        <v/>
      </c>
      <c r="R148" s="129">
        <v>6500</v>
      </c>
      <c r="S148" s="133"/>
      <c r="T148" s="133" t="s">
        <v>35</v>
      </c>
      <c r="U148" s="133"/>
      <c r="V148" s="136"/>
      <c r="W148" s="113"/>
      <c r="X148" s="137" t="s">
        <v>303</v>
      </c>
    </row>
    <row r="149" spans="1:24" ht="33.6" customHeight="1" x14ac:dyDescent="0.25">
      <c r="A149" s="27">
        <v>523</v>
      </c>
      <c r="B149" s="29"/>
      <c r="C149" s="28">
        <v>1090118</v>
      </c>
      <c r="D149" s="28">
        <v>135</v>
      </c>
      <c r="E149" s="28">
        <v>2.5</v>
      </c>
      <c r="F149" s="28" t="s">
        <v>36</v>
      </c>
      <c r="G149" s="108" t="s">
        <v>1288</v>
      </c>
      <c r="H149" s="109">
        <v>50133362</v>
      </c>
      <c r="I149" s="109">
        <v>27735644691</v>
      </c>
      <c r="J149" s="112" t="s">
        <v>1289</v>
      </c>
      <c r="K149" s="108" t="s">
        <v>1254</v>
      </c>
      <c r="L149" s="32">
        <v>44409</v>
      </c>
      <c r="M149" s="124">
        <v>44409</v>
      </c>
      <c r="N149" s="28">
        <f t="shared" si="12"/>
        <v>59</v>
      </c>
      <c r="O149" s="124">
        <v>46234</v>
      </c>
      <c r="P149" s="6">
        <f t="shared" ca="1" si="13"/>
        <v>731</v>
      </c>
      <c r="Q149" s="30" t="str">
        <f t="shared" ca="1" si="14"/>
        <v/>
      </c>
      <c r="R149" s="129">
        <v>6500</v>
      </c>
      <c r="S149" s="133"/>
      <c r="T149" s="133" t="s">
        <v>35</v>
      </c>
      <c r="U149" s="133"/>
      <c r="V149" s="124"/>
      <c r="W149" s="113"/>
      <c r="X149" s="137" t="s">
        <v>157</v>
      </c>
    </row>
    <row r="150" spans="1:24" ht="33.6" customHeight="1" x14ac:dyDescent="0.25">
      <c r="A150" s="27">
        <v>524</v>
      </c>
      <c r="B150" s="29"/>
      <c r="C150" s="39">
        <v>1090117</v>
      </c>
      <c r="D150" s="39">
        <v>135</v>
      </c>
      <c r="E150" s="39">
        <v>2.5</v>
      </c>
      <c r="F150" s="39" t="s">
        <v>36</v>
      </c>
      <c r="G150" s="108" t="s">
        <v>1290</v>
      </c>
      <c r="H150" s="115">
        <v>33998864</v>
      </c>
      <c r="I150" s="115">
        <v>28640001372</v>
      </c>
      <c r="J150" s="117" t="s">
        <v>1291</v>
      </c>
      <c r="K150" s="114" t="s">
        <v>1254</v>
      </c>
      <c r="L150" s="32">
        <v>44409</v>
      </c>
      <c r="M150" s="124">
        <v>44409</v>
      </c>
      <c r="N150" s="28">
        <f t="shared" si="12"/>
        <v>59</v>
      </c>
      <c r="O150" s="124">
        <v>46234</v>
      </c>
      <c r="P150" s="33">
        <f t="shared" ca="1" si="13"/>
        <v>731</v>
      </c>
      <c r="Q150" s="30" t="str">
        <f t="shared" ca="1" si="14"/>
        <v/>
      </c>
      <c r="R150" s="129">
        <v>6500</v>
      </c>
      <c r="S150" s="145"/>
      <c r="T150" s="133" t="s">
        <v>35</v>
      </c>
      <c r="U150" s="145"/>
      <c r="V150" s="124"/>
      <c r="W150" s="114"/>
      <c r="X150" s="144" t="s">
        <v>304</v>
      </c>
    </row>
    <row r="151" spans="1:24" ht="33.6" customHeight="1" x14ac:dyDescent="0.25">
      <c r="A151" s="27">
        <v>525</v>
      </c>
      <c r="B151" s="29"/>
      <c r="C151" s="39">
        <v>1090102</v>
      </c>
      <c r="D151" s="39">
        <v>135</v>
      </c>
      <c r="E151" s="39">
        <v>2.5</v>
      </c>
      <c r="F151" s="39" t="s">
        <v>36</v>
      </c>
      <c r="G151" s="108" t="s">
        <v>1292</v>
      </c>
      <c r="H151" s="115">
        <v>50865527</v>
      </c>
      <c r="I151" s="115">
        <v>29073602658</v>
      </c>
      <c r="J151" s="117" t="s">
        <v>1293</v>
      </c>
      <c r="K151" s="114" t="s">
        <v>1254</v>
      </c>
      <c r="L151" s="32">
        <v>44409</v>
      </c>
      <c r="M151" s="124">
        <v>44409</v>
      </c>
      <c r="N151" s="28">
        <f t="shared" si="12"/>
        <v>59</v>
      </c>
      <c r="O151" s="124">
        <v>46234</v>
      </c>
      <c r="P151" s="33">
        <f t="shared" ca="1" si="13"/>
        <v>731</v>
      </c>
      <c r="Q151" s="30" t="str">
        <f t="shared" ca="1" si="14"/>
        <v/>
      </c>
      <c r="R151" s="129">
        <v>6500</v>
      </c>
      <c r="S151" s="145"/>
      <c r="T151" s="133" t="s">
        <v>35</v>
      </c>
      <c r="U151" s="145"/>
      <c r="V151" s="125"/>
      <c r="W151" s="139"/>
      <c r="X151" s="144" t="s">
        <v>305</v>
      </c>
    </row>
    <row r="152" spans="1:24" ht="33.6" customHeight="1" x14ac:dyDescent="0.25">
      <c r="A152" s="27">
        <v>526</v>
      </c>
      <c r="B152" s="29"/>
      <c r="C152" s="28">
        <v>1090099</v>
      </c>
      <c r="D152" s="28">
        <v>135</v>
      </c>
      <c r="E152" s="28">
        <v>2.5</v>
      </c>
      <c r="F152" s="28" t="s">
        <v>36</v>
      </c>
      <c r="G152" s="108" t="s">
        <v>1294</v>
      </c>
      <c r="H152" s="109">
        <v>30770788</v>
      </c>
      <c r="I152" s="109">
        <v>29240002077</v>
      </c>
      <c r="J152" s="111" t="s">
        <v>1295</v>
      </c>
      <c r="K152" s="108" t="s">
        <v>1254</v>
      </c>
      <c r="L152" s="32">
        <v>44409</v>
      </c>
      <c r="M152" s="124">
        <v>44409</v>
      </c>
      <c r="N152" s="28">
        <f t="shared" si="12"/>
        <v>59</v>
      </c>
      <c r="O152" s="124">
        <v>46234</v>
      </c>
      <c r="P152" s="33">
        <f t="shared" ca="1" si="13"/>
        <v>731</v>
      </c>
      <c r="Q152" s="30" t="str">
        <f t="shared" ca="1" si="14"/>
        <v/>
      </c>
      <c r="R152" s="129">
        <v>6500</v>
      </c>
      <c r="S152" s="133"/>
      <c r="T152" s="133" t="s">
        <v>35</v>
      </c>
      <c r="U152" s="133"/>
      <c r="V152" s="124"/>
      <c r="W152" s="113"/>
      <c r="X152" s="137" t="s">
        <v>306</v>
      </c>
    </row>
    <row r="153" spans="1:24" ht="33.6" customHeight="1" x14ac:dyDescent="0.25">
      <c r="A153" s="27">
        <v>527</v>
      </c>
      <c r="B153" s="37"/>
      <c r="C153" s="28">
        <v>1090101</v>
      </c>
      <c r="D153" s="28">
        <v>110</v>
      </c>
      <c r="E153" s="28">
        <v>2.5</v>
      </c>
      <c r="F153" s="28" t="s">
        <v>62</v>
      </c>
      <c r="G153" s="108" t="s">
        <v>1296</v>
      </c>
      <c r="H153" s="109">
        <v>33714270</v>
      </c>
      <c r="I153" s="109">
        <v>27840001413</v>
      </c>
      <c r="J153" s="108" t="s">
        <v>1297</v>
      </c>
      <c r="K153" s="108" t="s">
        <v>1254</v>
      </c>
      <c r="L153" s="32">
        <v>44409</v>
      </c>
      <c r="M153" s="124">
        <v>44409</v>
      </c>
      <c r="N153" s="28">
        <f t="shared" ref="N153:N184" si="15">(YEAR(O153)-YEAR(M153))*12+MONTH(O153)-MONTH(M153)</f>
        <v>59</v>
      </c>
      <c r="O153" s="124">
        <v>46234</v>
      </c>
      <c r="P153" s="33">
        <f t="shared" ca="1" si="13"/>
        <v>731</v>
      </c>
      <c r="Q153" s="30" t="str">
        <f t="shared" ca="1" si="14"/>
        <v/>
      </c>
      <c r="R153" s="129">
        <v>6500</v>
      </c>
      <c r="S153" s="133"/>
      <c r="T153" s="133" t="s">
        <v>35</v>
      </c>
      <c r="U153" s="133"/>
      <c r="V153" s="136"/>
      <c r="W153" s="113"/>
      <c r="X153" s="137"/>
    </row>
    <row r="154" spans="1:24" ht="33.6" customHeight="1" x14ac:dyDescent="0.25">
      <c r="A154" s="27">
        <v>528</v>
      </c>
      <c r="B154" s="29"/>
      <c r="C154" s="28">
        <v>1090100</v>
      </c>
      <c r="D154" s="28">
        <v>110</v>
      </c>
      <c r="E154" s="28">
        <v>2.5</v>
      </c>
      <c r="F154" s="28" t="s">
        <v>62</v>
      </c>
      <c r="G154" s="108" t="s">
        <v>1298</v>
      </c>
      <c r="H154" s="109">
        <v>77980247</v>
      </c>
      <c r="I154" s="109">
        <v>28078800769</v>
      </c>
      <c r="J154" s="110" t="s">
        <v>1299</v>
      </c>
      <c r="K154" s="108" t="s">
        <v>1254</v>
      </c>
      <c r="L154" s="32">
        <v>44409</v>
      </c>
      <c r="M154" s="124">
        <v>44409</v>
      </c>
      <c r="N154" s="28">
        <f t="shared" si="15"/>
        <v>59</v>
      </c>
      <c r="O154" s="124">
        <v>46234</v>
      </c>
      <c r="P154" s="33">
        <f t="shared" ca="1" si="13"/>
        <v>731</v>
      </c>
      <c r="Q154" s="30" t="str">
        <f t="shared" ca="1" si="14"/>
        <v/>
      </c>
      <c r="R154" s="129">
        <v>6500</v>
      </c>
      <c r="S154" s="133"/>
      <c r="T154" s="133" t="s">
        <v>35</v>
      </c>
      <c r="U154" s="133"/>
      <c r="V154" s="124"/>
      <c r="W154" s="113"/>
      <c r="X154" s="137" t="s">
        <v>307</v>
      </c>
    </row>
    <row r="155" spans="1:24" ht="33.6" customHeight="1" x14ac:dyDescent="0.25">
      <c r="A155" s="27">
        <v>531</v>
      </c>
      <c r="B155" s="29"/>
      <c r="C155" s="28">
        <v>1090123</v>
      </c>
      <c r="D155" s="28">
        <v>110</v>
      </c>
      <c r="E155" s="28">
        <v>2.5</v>
      </c>
      <c r="F155" s="28" t="s">
        <v>62</v>
      </c>
      <c r="G155" s="108" t="s">
        <v>1300</v>
      </c>
      <c r="H155" s="109">
        <v>33658360</v>
      </c>
      <c r="I155" s="109">
        <v>28279202054</v>
      </c>
      <c r="J155" s="110" t="s">
        <v>1301</v>
      </c>
      <c r="K155" s="108" t="s">
        <v>1254</v>
      </c>
      <c r="L155" s="32">
        <v>44409</v>
      </c>
      <c r="M155" s="124">
        <v>44409</v>
      </c>
      <c r="N155" s="28">
        <f t="shared" si="15"/>
        <v>59</v>
      </c>
      <c r="O155" s="124">
        <v>46234</v>
      </c>
      <c r="P155" s="33">
        <f t="shared" ca="1" si="13"/>
        <v>731</v>
      </c>
      <c r="Q155" s="30" t="str">
        <f t="shared" ca="1" si="14"/>
        <v/>
      </c>
      <c r="R155" s="129">
        <v>6500</v>
      </c>
      <c r="S155" s="133"/>
      <c r="T155" s="133" t="s">
        <v>35</v>
      </c>
      <c r="U155" s="133"/>
      <c r="V155" s="136"/>
      <c r="W155" s="113"/>
      <c r="X155" s="137" t="s">
        <v>308</v>
      </c>
    </row>
    <row r="156" spans="1:24" ht="33.6" customHeight="1" x14ac:dyDescent="0.25">
      <c r="A156" s="27">
        <v>532</v>
      </c>
      <c r="B156" s="37"/>
      <c r="C156" s="28">
        <v>1090120</v>
      </c>
      <c r="D156" s="28">
        <v>110</v>
      </c>
      <c r="E156" s="28">
        <v>2.5</v>
      </c>
      <c r="F156" s="28" t="s">
        <v>62</v>
      </c>
      <c r="G156" s="108" t="s">
        <v>1302</v>
      </c>
      <c r="H156" s="109">
        <v>50699194</v>
      </c>
      <c r="I156" s="109">
        <v>28478800233</v>
      </c>
      <c r="J156" s="108" t="s">
        <v>1303</v>
      </c>
      <c r="K156" s="108" t="s">
        <v>1254</v>
      </c>
      <c r="L156" s="32">
        <v>44409</v>
      </c>
      <c r="M156" s="124">
        <v>44409</v>
      </c>
      <c r="N156" s="28">
        <f t="shared" si="15"/>
        <v>59</v>
      </c>
      <c r="O156" s="124">
        <v>46234</v>
      </c>
      <c r="P156" s="33">
        <f t="shared" ca="1" si="13"/>
        <v>731</v>
      </c>
      <c r="Q156" s="30" t="str">
        <f t="shared" ca="1" si="14"/>
        <v/>
      </c>
      <c r="R156" s="129">
        <v>6500</v>
      </c>
      <c r="S156" s="133"/>
      <c r="T156" s="133" t="s">
        <v>35</v>
      </c>
      <c r="U156" s="133"/>
      <c r="V156" s="125"/>
      <c r="W156" s="109"/>
      <c r="X156" s="137" t="s">
        <v>33</v>
      </c>
    </row>
    <row r="157" spans="1:24" ht="33.6" customHeight="1" x14ac:dyDescent="0.25">
      <c r="A157" s="27">
        <v>533</v>
      </c>
      <c r="B157" s="29"/>
      <c r="C157" s="28">
        <v>1090122</v>
      </c>
      <c r="D157" s="28">
        <v>135</v>
      </c>
      <c r="E157" s="28">
        <v>2.5</v>
      </c>
      <c r="F157" s="28" t="s">
        <v>36</v>
      </c>
      <c r="G157" s="108" t="s">
        <v>1304</v>
      </c>
      <c r="H157" s="109">
        <v>50748724</v>
      </c>
      <c r="I157" s="109">
        <v>28240001492</v>
      </c>
      <c r="J157" s="110" t="s">
        <v>1305</v>
      </c>
      <c r="K157" s="108" t="s">
        <v>1254</v>
      </c>
      <c r="L157" s="32">
        <v>44409</v>
      </c>
      <c r="M157" s="124">
        <v>44409</v>
      </c>
      <c r="N157" s="28">
        <f t="shared" si="15"/>
        <v>59</v>
      </c>
      <c r="O157" s="124">
        <v>46234</v>
      </c>
      <c r="P157" s="33">
        <f t="shared" ca="1" si="13"/>
        <v>731</v>
      </c>
      <c r="Q157" s="30" t="str">
        <f t="shared" ca="1" si="14"/>
        <v/>
      </c>
      <c r="R157" s="129">
        <v>6500</v>
      </c>
      <c r="S157" s="133"/>
      <c r="T157" s="133" t="s">
        <v>35</v>
      </c>
      <c r="U157" s="133"/>
      <c r="V157" s="136"/>
      <c r="W157" s="113"/>
      <c r="X157" s="137" t="s">
        <v>309</v>
      </c>
    </row>
    <row r="158" spans="1:24" ht="33.6" customHeight="1" x14ac:dyDescent="0.25">
      <c r="A158" s="27">
        <v>534</v>
      </c>
      <c r="B158" s="29"/>
      <c r="C158" s="28">
        <v>1090121</v>
      </c>
      <c r="D158" s="28">
        <v>135</v>
      </c>
      <c r="E158" s="28">
        <v>2.5</v>
      </c>
      <c r="F158" s="28" t="s">
        <v>36</v>
      </c>
      <c r="G158" s="108" t="s">
        <v>1307</v>
      </c>
      <c r="H158" s="109">
        <v>55837476</v>
      </c>
      <c r="I158" s="109">
        <v>28740001372</v>
      </c>
      <c r="J158" s="111" t="s">
        <v>1306</v>
      </c>
      <c r="K158" s="108" t="s">
        <v>1254</v>
      </c>
      <c r="L158" s="32">
        <v>44409</v>
      </c>
      <c r="M158" s="124">
        <v>44409</v>
      </c>
      <c r="N158" s="28">
        <f t="shared" si="15"/>
        <v>59</v>
      </c>
      <c r="O158" s="124">
        <v>46234</v>
      </c>
      <c r="P158" s="33">
        <f t="shared" ca="1" si="13"/>
        <v>731</v>
      </c>
      <c r="Q158" s="30" t="str">
        <f t="shared" ca="1" si="14"/>
        <v/>
      </c>
      <c r="R158" s="129">
        <v>6500</v>
      </c>
      <c r="S158" s="133"/>
      <c r="T158" s="133" t="s">
        <v>35</v>
      </c>
      <c r="U158" s="133"/>
      <c r="V158" s="136"/>
      <c r="W158" s="134"/>
      <c r="X158" s="137" t="s">
        <v>310</v>
      </c>
    </row>
    <row r="159" spans="1:24" ht="33.6" customHeight="1" x14ac:dyDescent="0.25">
      <c r="A159" s="27">
        <v>535</v>
      </c>
      <c r="B159" s="29"/>
      <c r="C159" s="28">
        <v>1090106</v>
      </c>
      <c r="D159" s="28">
        <v>135</v>
      </c>
      <c r="E159" s="28">
        <v>2.5</v>
      </c>
      <c r="F159" s="28" t="s">
        <v>36</v>
      </c>
      <c r="G159" s="108" t="s">
        <v>1308</v>
      </c>
      <c r="H159" s="109">
        <v>30665959</v>
      </c>
      <c r="I159" s="109">
        <v>28540001367</v>
      </c>
      <c r="J159" s="111" t="s">
        <v>1309</v>
      </c>
      <c r="K159" s="108" t="s">
        <v>1254</v>
      </c>
      <c r="L159" s="32">
        <v>44409</v>
      </c>
      <c r="M159" s="124">
        <v>44409</v>
      </c>
      <c r="N159" s="28">
        <f t="shared" si="15"/>
        <v>59</v>
      </c>
      <c r="O159" s="124">
        <v>46234</v>
      </c>
      <c r="P159" s="33">
        <f t="shared" ca="1" si="13"/>
        <v>731</v>
      </c>
      <c r="Q159" s="30" t="str">
        <f t="shared" ca="1" si="14"/>
        <v/>
      </c>
      <c r="R159" s="129">
        <v>6500</v>
      </c>
      <c r="S159" s="133"/>
      <c r="T159" s="133" t="s">
        <v>35</v>
      </c>
      <c r="U159" s="133"/>
      <c r="V159" s="136"/>
      <c r="W159" s="113"/>
      <c r="X159" s="137" t="s">
        <v>311</v>
      </c>
    </row>
    <row r="160" spans="1:24" ht="33.6" customHeight="1" x14ac:dyDescent="0.25">
      <c r="A160" s="27">
        <v>536</v>
      </c>
      <c r="B160" s="29"/>
      <c r="C160" s="28">
        <v>1090103</v>
      </c>
      <c r="D160" s="28">
        <v>135</v>
      </c>
      <c r="E160" s="28">
        <v>2.5</v>
      </c>
      <c r="F160" s="28" t="s">
        <v>36</v>
      </c>
      <c r="G160" s="108" t="s">
        <v>1311</v>
      </c>
      <c r="H160" s="115">
        <v>66837988</v>
      </c>
      <c r="I160" s="115">
        <v>28240001995</v>
      </c>
      <c r="J160" s="117" t="s">
        <v>1310</v>
      </c>
      <c r="K160" s="114" t="s">
        <v>1254</v>
      </c>
      <c r="L160" s="32">
        <v>44409</v>
      </c>
      <c r="M160" s="124">
        <v>44409</v>
      </c>
      <c r="N160" s="28">
        <f t="shared" si="15"/>
        <v>59</v>
      </c>
      <c r="O160" s="124">
        <v>46234</v>
      </c>
      <c r="P160" s="33">
        <f t="shared" ca="1" si="13"/>
        <v>731</v>
      </c>
      <c r="Q160" s="30" t="str">
        <f t="shared" ca="1" si="14"/>
        <v/>
      </c>
      <c r="R160" s="129">
        <v>6500</v>
      </c>
      <c r="S160" s="145"/>
      <c r="T160" s="133" t="s">
        <v>35</v>
      </c>
      <c r="U160" s="151"/>
      <c r="V160" s="125"/>
      <c r="W160" s="147"/>
      <c r="X160" s="140"/>
    </row>
    <row r="161" spans="1:24" ht="33.6" customHeight="1" x14ac:dyDescent="0.25">
      <c r="A161" s="27">
        <v>537</v>
      </c>
      <c r="B161" s="37"/>
      <c r="C161" s="28">
        <v>1090105</v>
      </c>
      <c r="D161" s="28">
        <v>110</v>
      </c>
      <c r="E161" s="28">
        <v>2.5</v>
      </c>
      <c r="F161" s="28" t="s">
        <v>62</v>
      </c>
      <c r="G161" s="108" t="s">
        <v>1312</v>
      </c>
      <c r="H161" s="109">
        <v>50825443</v>
      </c>
      <c r="I161" s="109">
        <v>28478801005</v>
      </c>
      <c r="J161" s="108" t="s">
        <v>1313</v>
      </c>
      <c r="K161" s="108" t="s">
        <v>1254</v>
      </c>
      <c r="L161" s="32">
        <v>44409</v>
      </c>
      <c r="M161" s="124">
        <v>44409</v>
      </c>
      <c r="N161" s="28">
        <f t="shared" si="15"/>
        <v>59</v>
      </c>
      <c r="O161" s="124">
        <v>46234</v>
      </c>
      <c r="P161" s="33">
        <f t="shared" ca="1" si="13"/>
        <v>731</v>
      </c>
      <c r="Q161" s="30" t="str">
        <f t="shared" ca="1" si="14"/>
        <v/>
      </c>
      <c r="R161" s="129">
        <v>6500</v>
      </c>
      <c r="S161" s="133"/>
      <c r="T161" s="133" t="s">
        <v>35</v>
      </c>
      <c r="U161" s="133"/>
      <c r="V161" s="136"/>
      <c r="W161" s="134"/>
      <c r="X161" s="135"/>
    </row>
    <row r="162" spans="1:24" ht="33.6" customHeight="1" x14ac:dyDescent="0.25">
      <c r="A162" s="27">
        <v>538</v>
      </c>
      <c r="B162" s="29"/>
      <c r="C162" s="28">
        <v>1090104</v>
      </c>
      <c r="D162" s="28">
        <v>110</v>
      </c>
      <c r="E162" s="28">
        <v>2.5</v>
      </c>
      <c r="F162" s="28" t="s">
        <v>62</v>
      </c>
      <c r="G162" s="108" t="s">
        <v>1314</v>
      </c>
      <c r="H162" s="109">
        <v>33947073</v>
      </c>
      <c r="I162" s="109">
        <v>28435654715</v>
      </c>
      <c r="J162" s="111" t="s">
        <v>1315</v>
      </c>
      <c r="K162" s="108" t="s">
        <v>1254</v>
      </c>
      <c r="L162" s="32">
        <v>44409</v>
      </c>
      <c r="M162" s="124">
        <v>44409</v>
      </c>
      <c r="N162" s="28">
        <f t="shared" si="15"/>
        <v>59</v>
      </c>
      <c r="O162" s="124">
        <v>46234</v>
      </c>
      <c r="P162" s="33">
        <f t="shared" ca="1" si="13"/>
        <v>731</v>
      </c>
      <c r="Q162" s="30" t="str">
        <f t="shared" ca="1" si="14"/>
        <v/>
      </c>
      <c r="R162" s="129">
        <v>6500</v>
      </c>
      <c r="S162" s="133"/>
      <c r="T162" s="133" t="s">
        <v>35</v>
      </c>
      <c r="U162" s="133"/>
      <c r="V162" s="124"/>
      <c r="W162" s="113"/>
      <c r="X162" s="137"/>
    </row>
    <row r="163" spans="1:24" ht="33.6" customHeight="1" x14ac:dyDescent="0.25">
      <c r="A163" s="27">
        <v>601</v>
      </c>
      <c r="B163" s="29"/>
      <c r="C163" s="28">
        <v>1090131</v>
      </c>
      <c r="D163" s="28">
        <v>100</v>
      </c>
      <c r="E163" s="28">
        <v>1.5</v>
      </c>
      <c r="F163" s="28" t="s">
        <v>25</v>
      </c>
      <c r="G163" s="108" t="s">
        <v>1316</v>
      </c>
      <c r="H163" s="109">
        <v>55602448</v>
      </c>
      <c r="I163" s="109">
        <v>28660817737</v>
      </c>
      <c r="J163" s="110" t="s">
        <v>1317</v>
      </c>
      <c r="K163" s="108" t="s">
        <v>1254</v>
      </c>
      <c r="L163" s="32">
        <v>44409</v>
      </c>
      <c r="M163" s="124">
        <v>44409</v>
      </c>
      <c r="N163" s="28">
        <f t="shared" si="15"/>
        <v>59</v>
      </c>
      <c r="O163" s="124">
        <v>46234</v>
      </c>
      <c r="P163" s="33">
        <f t="shared" ref="P163:P195" ca="1" si="16">IF(O163="","VACANT",O163-TODAY())</f>
        <v>731</v>
      </c>
      <c r="Q163" s="30" t="str">
        <f t="shared" ref="Q163:Q195" ca="1" si="17">IF(P163&lt;0,"EXPIRED",IF(P163&lt;45,"EXPIRING SOON",IF(O163="","VACANT","")))</f>
        <v/>
      </c>
      <c r="R163" s="129">
        <v>5500</v>
      </c>
      <c r="S163" s="133"/>
      <c r="T163" s="133" t="s">
        <v>35</v>
      </c>
      <c r="U163" s="133"/>
      <c r="V163" s="124"/>
      <c r="W163" s="134"/>
      <c r="X163" s="135" t="s">
        <v>312</v>
      </c>
    </row>
    <row r="164" spans="1:24" ht="33.6" customHeight="1" x14ac:dyDescent="0.25">
      <c r="A164" s="27">
        <v>602</v>
      </c>
      <c r="B164" s="29"/>
      <c r="C164" s="39">
        <v>1090124</v>
      </c>
      <c r="D164" s="39">
        <v>100</v>
      </c>
      <c r="E164" s="39">
        <v>1.5</v>
      </c>
      <c r="F164" s="39" t="s">
        <v>25</v>
      </c>
      <c r="G164" s="108" t="s">
        <v>1318</v>
      </c>
      <c r="H164" s="115">
        <v>33914966</v>
      </c>
      <c r="I164" s="115">
        <v>29240002081</v>
      </c>
      <c r="J164" s="110" t="s">
        <v>1319</v>
      </c>
      <c r="K164" s="114" t="s">
        <v>1254</v>
      </c>
      <c r="L164" s="32">
        <v>44409</v>
      </c>
      <c r="M164" s="124">
        <v>44409</v>
      </c>
      <c r="N164" s="28">
        <f t="shared" si="15"/>
        <v>59</v>
      </c>
      <c r="O164" s="124">
        <v>46234</v>
      </c>
      <c r="P164" s="33">
        <f t="shared" ca="1" si="16"/>
        <v>731</v>
      </c>
      <c r="Q164" s="30" t="str">
        <f t="shared" ca="1" si="17"/>
        <v/>
      </c>
      <c r="R164" s="130">
        <v>5500</v>
      </c>
      <c r="S164" s="145"/>
      <c r="T164" s="133" t="s">
        <v>35</v>
      </c>
      <c r="U164" s="145"/>
      <c r="V164" s="124"/>
      <c r="W164" s="139"/>
      <c r="X164" s="140" t="s">
        <v>313</v>
      </c>
    </row>
    <row r="165" spans="1:24" ht="33.6" customHeight="1" x14ac:dyDescent="0.25">
      <c r="A165" s="27">
        <v>603</v>
      </c>
      <c r="B165" s="41"/>
      <c r="C165" s="39">
        <v>1090130</v>
      </c>
      <c r="D165" s="39">
        <v>135</v>
      </c>
      <c r="E165" s="39">
        <v>2.5</v>
      </c>
      <c r="F165" s="39" t="s">
        <v>36</v>
      </c>
      <c r="G165" s="108" t="s">
        <v>1320</v>
      </c>
      <c r="H165" s="115">
        <v>30597468</v>
      </c>
      <c r="I165" s="115">
        <v>28740002271</v>
      </c>
      <c r="J165" s="117" t="s">
        <v>1321</v>
      </c>
      <c r="K165" s="114" t="s">
        <v>1254</v>
      </c>
      <c r="L165" s="32">
        <v>44409</v>
      </c>
      <c r="M165" s="124">
        <v>44409</v>
      </c>
      <c r="N165" s="28">
        <f t="shared" si="15"/>
        <v>59</v>
      </c>
      <c r="O165" s="124">
        <v>46234</v>
      </c>
      <c r="P165" s="33">
        <f t="shared" ca="1" si="16"/>
        <v>731</v>
      </c>
      <c r="Q165" s="30" t="str">
        <f t="shared" ca="1" si="17"/>
        <v/>
      </c>
      <c r="R165" s="130">
        <v>6500</v>
      </c>
      <c r="S165" s="145"/>
      <c r="T165" s="133" t="s">
        <v>35</v>
      </c>
      <c r="U165" s="145"/>
      <c r="V165" s="125"/>
      <c r="W165" s="147"/>
      <c r="X165" s="144"/>
    </row>
    <row r="166" spans="1:24" ht="33.6" customHeight="1" x14ac:dyDescent="0.25">
      <c r="A166" s="27">
        <v>604</v>
      </c>
      <c r="B166" s="29"/>
      <c r="C166" s="28">
        <v>1090125</v>
      </c>
      <c r="D166" s="28">
        <v>135</v>
      </c>
      <c r="E166" s="28">
        <v>2.5</v>
      </c>
      <c r="F166" s="28" t="s">
        <v>36</v>
      </c>
      <c r="G166" s="108" t="s">
        <v>1322</v>
      </c>
      <c r="H166" s="109">
        <v>50292792</v>
      </c>
      <c r="I166" s="109">
        <v>28778801160</v>
      </c>
      <c r="J166" s="110" t="s">
        <v>1323</v>
      </c>
      <c r="K166" s="108" t="s">
        <v>1254</v>
      </c>
      <c r="L166" s="32">
        <v>44409</v>
      </c>
      <c r="M166" s="124">
        <v>44409</v>
      </c>
      <c r="N166" s="28">
        <f t="shared" si="15"/>
        <v>59</v>
      </c>
      <c r="O166" s="124">
        <v>46234</v>
      </c>
      <c r="P166" s="33">
        <f t="shared" ca="1" si="16"/>
        <v>731</v>
      </c>
      <c r="Q166" s="30" t="str">
        <f t="shared" ca="1" si="17"/>
        <v/>
      </c>
      <c r="R166" s="129">
        <v>6500</v>
      </c>
      <c r="S166" s="133"/>
      <c r="T166" s="133" t="s">
        <v>35</v>
      </c>
      <c r="U166" s="133"/>
      <c r="V166" s="136"/>
      <c r="W166" s="113"/>
      <c r="X166" s="137"/>
    </row>
    <row r="167" spans="1:24" ht="33.6" customHeight="1" x14ac:dyDescent="0.25">
      <c r="A167" s="27">
        <v>605</v>
      </c>
      <c r="B167" s="29"/>
      <c r="C167" s="28">
        <v>1090129</v>
      </c>
      <c r="D167" s="28">
        <v>135</v>
      </c>
      <c r="E167" s="28">
        <v>2.5</v>
      </c>
      <c r="F167" s="28" t="s">
        <v>36</v>
      </c>
      <c r="G167" s="108"/>
      <c r="H167" s="109"/>
      <c r="I167" s="109"/>
      <c r="J167" s="112"/>
      <c r="K167" s="108"/>
      <c r="L167" s="32"/>
      <c r="M167" s="124"/>
      <c r="N167" s="28">
        <f t="shared" si="15"/>
        <v>0</v>
      </c>
      <c r="O167" s="124"/>
      <c r="P167" s="33" t="str">
        <f t="shared" ca="1" si="16"/>
        <v>VACANT</v>
      </c>
      <c r="Q167" s="30" t="str">
        <f t="shared" ca="1" si="17"/>
        <v>VACANT</v>
      </c>
      <c r="R167" s="129"/>
      <c r="S167" s="133"/>
      <c r="T167" s="133"/>
      <c r="U167" s="133"/>
      <c r="V167" s="136"/>
      <c r="W167" s="113"/>
      <c r="X167" s="137" t="s">
        <v>1708</v>
      </c>
    </row>
    <row r="168" spans="1:24" ht="33.6" customHeight="1" x14ac:dyDescent="0.25">
      <c r="A168" s="27">
        <v>606</v>
      </c>
      <c r="B168" s="37"/>
      <c r="C168" s="28">
        <v>1090126</v>
      </c>
      <c r="D168" s="28">
        <v>135</v>
      </c>
      <c r="E168" s="28">
        <v>2.5</v>
      </c>
      <c r="F168" s="28" t="s">
        <v>36</v>
      </c>
      <c r="G168" s="108" t="s">
        <v>1324</v>
      </c>
      <c r="H168" s="109">
        <v>70042460</v>
      </c>
      <c r="I168" s="109">
        <v>28573602646</v>
      </c>
      <c r="J168" s="110" t="s">
        <v>1325</v>
      </c>
      <c r="K168" s="108" t="s">
        <v>1254</v>
      </c>
      <c r="L168" s="32">
        <v>44409</v>
      </c>
      <c r="M168" s="124">
        <v>44409</v>
      </c>
      <c r="N168" s="28">
        <f t="shared" si="15"/>
        <v>59</v>
      </c>
      <c r="O168" s="124">
        <v>46234</v>
      </c>
      <c r="P168" s="33">
        <f t="shared" ca="1" si="16"/>
        <v>731</v>
      </c>
      <c r="Q168" s="30" t="str">
        <f t="shared" ca="1" si="17"/>
        <v/>
      </c>
      <c r="R168" s="129">
        <v>6500</v>
      </c>
      <c r="S168" s="133"/>
      <c r="T168" s="133" t="s">
        <v>35</v>
      </c>
      <c r="U168" s="133"/>
      <c r="V168" s="124"/>
      <c r="W168" s="113"/>
      <c r="X168" s="137" t="s">
        <v>298</v>
      </c>
    </row>
    <row r="169" spans="1:24" ht="33.6" customHeight="1" x14ac:dyDescent="0.25">
      <c r="A169" s="27">
        <v>607</v>
      </c>
      <c r="B169" s="41"/>
      <c r="C169" s="39">
        <v>1090128</v>
      </c>
      <c r="D169" s="39">
        <v>100</v>
      </c>
      <c r="E169" s="39">
        <v>1.5</v>
      </c>
      <c r="F169" s="39" t="s">
        <v>25</v>
      </c>
      <c r="G169" s="108"/>
      <c r="H169" s="115"/>
      <c r="I169" s="115"/>
      <c r="J169" s="117"/>
      <c r="K169" s="114"/>
      <c r="L169" s="32"/>
      <c r="M169" s="124"/>
      <c r="N169" s="28">
        <f t="shared" si="15"/>
        <v>0</v>
      </c>
      <c r="O169" s="124"/>
      <c r="P169" s="33" t="str">
        <f t="shared" ca="1" si="16"/>
        <v>VACANT</v>
      </c>
      <c r="Q169" s="30" t="str">
        <f t="shared" ca="1" si="17"/>
        <v>VACANT</v>
      </c>
      <c r="R169" s="130">
        <v>5500</v>
      </c>
      <c r="S169" s="145"/>
      <c r="T169" s="133" t="s">
        <v>35</v>
      </c>
      <c r="U169" s="145"/>
      <c r="V169" s="148"/>
      <c r="W169" s="139"/>
      <c r="X169" s="152" t="s">
        <v>1725</v>
      </c>
    </row>
    <row r="170" spans="1:24" ht="33.6" customHeight="1" x14ac:dyDescent="0.25">
      <c r="A170" s="27">
        <v>608</v>
      </c>
      <c r="B170" s="29"/>
      <c r="C170" s="28">
        <v>1090127</v>
      </c>
      <c r="D170" s="28">
        <v>100</v>
      </c>
      <c r="E170" s="28">
        <v>1.5</v>
      </c>
      <c r="F170" s="28" t="s">
        <v>25</v>
      </c>
      <c r="G170" s="108" t="s">
        <v>1326</v>
      </c>
      <c r="H170" s="109">
        <v>33442925</v>
      </c>
      <c r="I170" s="109">
        <v>28740002258</v>
      </c>
      <c r="J170" s="108" t="s">
        <v>1327</v>
      </c>
      <c r="K170" s="108" t="s">
        <v>1254</v>
      </c>
      <c r="L170" s="32">
        <v>44409</v>
      </c>
      <c r="M170" s="124">
        <v>44409</v>
      </c>
      <c r="N170" s="28">
        <f t="shared" si="15"/>
        <v>59</v>
      </c>
      <c r="O170" s="124">
        <v>46234</v>
      </c>
      <c r="P170" s="33">
        <f t="shared" ca="1" si="16"/>
        <v>731</v>
      </c>
      <c r="Q170" s="30" t="str">
        <f t="shared" ca="1" si="17"/>
        <v/>
      </c>
      <c r="R170" s="129">
        <v>5500</v>
      </c>
      <c r="S170" s="133" t="s">
        <v>98</v>
      </c>
      <c r="T170" s="133" t="s">
        <v>35</v>
      </c>
      <c r="U170" s="133"/>
      <c r="V170" s="124"/>
      <c r="W170" s="113"/>
      <c r="X170" s="137" t="s">
        <v>314</v>
      </c>
    </row>
    <row r="171" spans="1:24" ht="33.6" customHeight="1" x14ac:dyDescent="0.25">
      <c r="A171" s="27">
        <v>611</v>
      </c>
      <c r="B171" s="37"/>
      <c r="C171" s="28">
        <v>1090139</v>
      </c>
      <c r="D171" s="28">
        <v>110</v>
      </c>
      <c r="E171" s="28">
        <v>2.5</v>
      </c>
      <c r="F171" s="28" t="s">
        <v>62</v>
      </c>
      <c r="G171" s="108" t="s">
        <v>1665</v>
      </c>
      <c r="H171" s="109">
        <v>50011345</v>
      </c>
      <c r="I171" s="109">
        <v>27278800089</v>
      </c>
      <c r="J171" s="112" t="s">
        <v>1666</v>
      </c>
      <c r="K171" s="108" t="s">
        <v>1254</v>
      </c>
      <c r="L171" s="32">
        <v>45413</v>
      </c>
      <c r="M171" s="124">
        <v>45413</v>
      </c>
      <c r="N171" s="28">
        <f t="shared" si="15"/>
        <v>26</v>
      </c>
      <c r="O171" s="124">
        <v>46234</v>
      </c>
      <c r="P171" s="33">
        <f t="shared" ca="1" si="16"/>
        <v>731</v>
      </c>
      <c r="Q171" s="30" t="str">
        <f t="shared" ca="1" si="17"/>
        <v/>
      </c>
      <c r="R171" s="129" t="s">
        <v>715</v>
      </c>
      <c r="S171" s="133"/>
      <c r="T171" s="133" t="s">
        <v>35</v>
      </c>
      <c r="U171" s="133"/>
      <c r="V171" s="136"/>
      <c r="W171" s="113"/>
      <c r="X171" s="137" t="s">
        <v>1579</v>
      </c>
    </row>
    <row r="172" spans="1:24" ht="33.6" customHeight="1" x14ac:dyDescent="0.25">
      <c r="A172" s="27">
        <v>612</v>
      </c>
      <c r="B172" s="37"/>
      <c r="C172" s="28">
        <v>1090132</v>
      </c>
      <c r="D172" s="28">
        <v>110</v>
      </c>
      <c r="E172" s="28">
        <v>2.5</v>
      </c>
      <c r="F172" s="28" t="s">
        <v>62</v>
      </c>
      <c r="G172" s="108" t="s">
        <v>1328</v>
      </c>
      <c r="H172" s="109">
        <v>30665611</v>
      </c>
      <c r="I172" s="109">
        <v>28640002213</v>
      </c>
      <c r="J172" s="108" t="s">
        <v>1329</v>
      </c>
      <c r="K172" s="108" t="s">
        <v>1254</v>
      </c>
      <c r="L172" s="32">
        <v>44409</v>
      </c>
      <c r="M172" s="124">
        <v>44409</v>
      </c>
      <c r="N172" s="28">
        <f t="shared" si="15"/>
        <v>59</v>
      </c>
      <c r="O172" s="124">
        <v>46234</v>
      </c>
      <c r="P172" s="33">
        <f t="shared" ca="1" si="16"/>
        <v>731</v>
      </c>
      <c r="Q172" s="30" t="str">
        <f t="shared" ca="1" si="17"/>
        <v/>
      </c>
      <c r="R172" s="129">
        <v>6500</v>
      </c>
      <c r="S172" s="133"/>
      <c r="T172" s="133" t="s">
        <v>35</v>
      </c>
      <c r="U172" s="133"/>
      <c r="V172" s="124"/>
      <c r="W172" s="134"/>
      <c r="X172" s="135" t="s">
        <v>315</v>
      </c>
    </row>
    <row r="173" spans="1:24" ht="33.6" customHeight="1" x14ac:dyDescent="0.25">
      <c r="A173" s="27">
        <v>613</v>
      </c>
      <c r="B173" s="29"/>
      <c r="C173" s="28">
        <v>1090138</v>
      </c>
      <c r="D173" s="28">
        <v>135</v>
      </c>
      <c r="E173" s="28">
        <v>2.5</v>
      </c>
      <c r="F173" s="28" t="s">
        <v>36</v>
      </c>
      <c r="G173" s="108" t="s">
        <v>1330</v>
      </c>
      <c r="H173" s="109">
        <v>30756667</v>
      </c>
      <c r="I173" s="109">
        <v>28740002260</v>
      </c>
      <c r="J173" s="110" t="s">
        <v>1331</v>
      </c>
      <c r="K173" s="108" t="s">
        <v>1254</v>
      </c>
      <c r="L173" s="32">
        <v>44409</v>
      </c>
      <c r="M173" s="124">
        <v>44409</v>
      </c>
      <c r="N173" s="28">
        <f t="shared" si="15"/>
        <v>59</v>
      </c>
      <c r="O173" s="124">
        <v>46234</v>
      </c>
      <c r="P173" s="33">
        <f t="shared" ca="1" si="16"/>
        <v>731</v>
      </c>
      <c r="Q173" s="30" t="str">
        <f t="shared" ca="1" si="17"/>
        <v/>
      </c>
      <c r="R173" s="129">
        <v>6500</v>
      </c>
      <c r="S173" s="133"/>
      <c r="T173" s="133" t="s">
        <v>35</v>
      </c>
      <c r="U173" s="133"/>
      <c r="V173" s="124"/>
      <c r="W173" s="113"/>
      <c r="X173" s="137" t="s">
        <v>316</v>
      </c>
    </row>
    <row r="174" spans="1:24" ht="33.6" customHeight="1" x14ac:dyDescent="0.25">
      <c r="A174" s="27">
        <v>614</v>
      </c>
      <c r="B174" s="29"/>
      <c r="C174" s="28">
        <v>1090133</v>
      </c>
      <c r="D174" s="28">
        <v>135</v>
      </c>
      <c r="E174" s="28">
        <v>2.5</v>
      </c>
      <c r="F174" s="28" t="s">
        <v>36</v>
      </c>
      <c r="G174" s="108" t="s">
        <v>1332</v>
      </c>
      <c r="H174" s="109">
        <v>30227787</v>
      </c>
      <c r="I174" s="109">
        <v>28540002163</v>
      </c>
      <c r="J174" s="112" t="s">
        <v>1333</v>
      </c>
      <c r="K174" s="108" t="s">
        <v>1254</v>
      </c>
      <c r="L174" s="32">
        <v>44409</v>
      </c>
      <c r="M174" s="124">
        <v>44409</v>
      </c>
      <c r="N174" s="28">
        <f t="shared" si="15"/>
        <v>59</v>
      </c>
      <c r="O174" s="124">
        <v>46234</v>
      </c>
      <c r="P174" s="33">
        <f t="shared" ca="1" si="16"/>
        <v>731</v>
      </c>
      <c r="Q174" s="30" t="str">
        <f t="shared" ca="1" si="17"/>
        <v/>
      </c>
      <c r="R174" s="129">
        <v>6500</v>
      </c>
      <c r="S174" s="133"/>
      <c r="T174" s="133" t="s">
        <v>35</v>
      </c>
      <c r="U174" s="133"/>
      <c r="V174" s="124"/>
      <c r="W174" s="113"/>
      <c r="X174" s="137"/>
    </row>
    <row r="175" spans="1:24" ht="33.6" customHeight="1" x14ac:dyDescent="0.25">
      <c r="A175" s="27">
        <v>615</v>
      </c>
      <c r="B175" s="29"/>
      <c r="C175" s="28">
        <v>1090137</v>
      </c>
      <c r="D175" s="28">
        <v>135</v>
      </c>
      <c r="E175" s="28">
        <v>2.5</v>
      </c>
      <c r="F175" s="28" t="s">
        <v>36</v>
      </c>
      <c r="G175" s="108" t="s">
        <v>1334</v>
      </c>
      <c r="H175" s="109">
        <v>30602657</v>
      </c>
      <c r="I175" s="109">
        <v>29140002063</v>
      </c>
      <c r="J175" s="112" t="s">
        <v>1335</v>
      </c>
      <c r="K175" s="108" t="s">
        <v>1254</v>
      </c>
      <c r="L175" s="32">
        <v>44409</v>
      </c>
      <c r="M175" s="124">
        <v>44409</v>
      </c>
      <c r="N175" s="28">
        <f t="shared" si="15"/>
        <v>59</v>
      </c>
      <c r="O175" s="124">
        <v>46234</v>
      </c>
      <c r="P175" s="33">
        <f t="shared" ca="1" si="16"/>
        <v>731</v>
      </c>
      <c r="Q175" s="30" t="str">
        <f t="shared" ca="1" si="17"/>
        <v/>
      </c>
      <c r="R175" s="129">
        <v>6500</v>
      </c>
      <c r="S175" s="133"/>
      <c r="T175" s="133" t="s">
        <v>35</v>
      </c>
      <c r="U175" s="133"/>
      <c r="V175" s="124"/>
      <c r="W175" s="113"/>
      <c r="X175" s="137" t="s">
        <v>317</v>
      </c>
    </row>
    <row r="176" spans="1:24" ht="33.6" customHeight="1" x14ac:dyDescent="0.25">
      <c r="A176" s="27">
        <v>616</v>
      </c>
      <c r="B176" s="29"/>
      <c r="C176" s="28">
        <v>1090134</v>
      </c>
      <c r="D176" s="28">
        <v>135</v>
      </c>
      <c r="E176" s="28">
        <v>2.5</v>
      </c>
      <c r="F176" s="28" t="s">
        <v>36</v>
      </c>
      <c r="G176" s="108" t="s">
        <v>1336</v>
      </c>
      <c r="H176" s="109">
        <v>66650725</v>
      </c>
      <c r="I176" s="109">
        <v>28640002216</v>
      </c>
      <c r="J176" s="112" t="s">
        <v>1337</v>
      </c>
      <c r="K176" s="109" t="s">
        <v>1254</v>
      </c>
      <c r="L176" s="32">
        <v>44409</v>
      </c>
      <c r="M176" s="124">
        <v>44409</v>
      </c>
      <c r="N176" s="28">
        <f t="shared" si="15"/>
        <v>59</v>
      </c>
      <c r="O176" s="124">
        <v>46234</v>
      </c>
      <c r="P176" s="33">
        <f t="shared" ca="1" si="16"/>
        <v>731</v>
      </c>
      <c r="Q176" s="30" t="str">
        <f t="shared" ca="1" si="17"/>
        <v/>
      </c>
      <c r="R176" s="129">
        <v>6500</v>
      </c>
      <c r="S176" s="133"/>
      <c r="T176" s="133" t="s">
        <v>35</v>
      </c>
      <c r="U176" s="133"/>
      <c r="V176" s="136"/>
      <c r="W176" s="113"/>
      <c r="X176" s="137"/>
    </row>
    <row r="177" spans="1:24" ht="33.6" customHeight="1" x14ac:dyDescent="0.25">
      <c r="A177" s="27">
        <v>617</v>
      </c>
      <c r="B177" s="37"/>
      <c r="C177" s="28">
        <v>1090136</v>
      </c>
      <c r="D177" s="28">
        <v>110</v>
      </c>
      <c r="E177" s="28">
        <v>2.5</v>
      </c>
      <c r="F177" s="28" t="s">
        <v>62</v>
      </c>
      <c r="G177" s="108" t="s">
        <v>1338</v>
      </c>
      <c r="H177" s="109">
        <v>30891110</v>
      </c>
      <c r="I177" s="109">
        <v>28740002264</v>
      </c>
      <c r="J177" s="118" t="s">
        <v>1339</v>
      </c>
      <c r="K177" s="108" t="s">
        <v>1254</v>
      </c>
      <c r="L177" s="32">
        <v>44409</v>
      </c>
      <c r="M177" s="124">
        <v>44409</v>
      </c>
      <c r="N177" s="28">
        <f t="shared" si="15"/>
        <v>59</v>
      </c>
      <c r="O177" s="124">
        <v>46234</v>
      </c>
      <c r="P177" s="33">
        <f t="shared" ca="1" si="16"/>
        <v>731</v>
      </c>
      <c r="Q177" s="30" t="str">
        <f t="shared" ca="1" si="17"/>
        <v/>
      </c>
      <c r="R177" s="129">
        <v>6500</v>
      </c>
      <c r="S177" s="133"/>
      <c r="T177" s="133" t="s">
        <v>35</v>
      </c>
      <c r="U177" s="133"/>
      <c r="V177" s="136"/>
      <c r="W177" s="113"/>
      <c r="X177" s="137" t="s">
        <v>318</v>
      </c>
    </row>
    <row r="178" spans="1:24" ht="33.6" customHeight="1" x14ac:dyDescent="0.25">
      <c r="A178" s="27">
        <v>618</v>
      </c>
      <c r="B178" s="37"/>
      <c r="C178" s="28">
        <v>1090135</v>
      </c>
      <c r="D178" s="28">
        <v>110</v>
      </c>
      <c r="E178" s="28">
        <v>2.5</v>
      </c>
      <c r="F178" s="28" t="s">
        <v>62</v>
      </c>
      <c r="G178" s="108" t="s">
        <v>1340</v>
      </c>
      <c r="H178" s="109">
        <v>31005535</v>
      </c>
      <c r="I178" s="109">
        <v>29040002086</v>
      </c>
      <c r="J178" s="119" t="s">
        <v>1341</v>
      </c>
      <c r="K178" s="108" t="s">
        <v>1254</v>
      </c>
      <c r="L178" s="32">
        <v>44409</v>
      </c>
      <c r="M178" s="124">
        <v>44409</v>
      </c>
      <c r="N178" s="28">
        <f t="shared" si="15"/>
        <v>59</v>
      </c>
      <c r="O178" s="124">
        <v>46234</v>
      </c>
      <c r="P178" s="33">
        <f t="shared" ca="1" si="16"/>
        <v>731</v>
      </c>
      <c r="Q178" s="30" t="str">
        <f t="shared" ca="1" si="17"/>
        <v/>
      </c>
      <c r="R178" s="129">
        <v>6500</v>
      </c>
      <c r="S178" s="133"/>
      <c r="T178" s="133" t="s">
        <v>35</v>
      </c>
      <c r="U178" s="133"/>
      <c r="V178" s="136"/>
      <c r="W178" s="134"/>
      <c r="X178" s="137" t="s">
        <v>319</v>
      </c>
    </row>
    <row r="179" spans="1:24" ht="33.6" customHeight="1" x14ac:dyDescent="0.25">
      <c r="A179" s="27">
        <v>621</v>
      </c>
      <c r="B179" s="37"/>
      <c r="C179" s="39">
        <v>1090147</v>
      </c>
      <c r="D179" s="39">
        <v>110</v>
      </c>
      <c r="E179" s="39">
        <v>2.5</v>
      </c>
      <c r="F179" s="39" t="s">
        <v>62</v>
      </c>
      <c r="G179" s="108" t="s">
        <v>1342</v>
      </c>
      <c r="H179" s="115">
        <v>30738887</v>
      </c>
      <c r="I179" s="115">
        <v>29640001796</v>
      </c>
      <c r="J179" s="117" t="s">
        <v>1343</v>
      </c>
      <c r="K179" s="114" t="s">
        <v>1254</v>
      </c>
      <c r="L179" s="32">
        <v>44409</v>
      </c>
      <c r="M179" s="124">
        <v>44409</v>
      </c>
      <c r="N179" s="28">
        <f t="shared" si="15"/>
        <v>59</v>
      </c>
      <c r="O179" s="124">
        <v>46234</v>
      </c>
      <c r="P179" s="33">
        <f t="shared" ca="1" si="16"/>
        <v>731</v>
      </c>
      <c r="Q179" s="30" t="str">
        <f t="shared" ca="1" si="17"/>
        <v/>
      </c>
      <c r="R179" s="129">
        <v>6500</v>
      </c>
      <c r="S179" s="133"/>
      <c r="T179" s="133" t="s">
        <v>35</v>
      </c>
      <c r="U179" s="145"/>
      <c r="V179" s="148"/>
      <c r="W179" s="139"/>
      <c r="X179" s="144" t="s">
        <v>320</v>
      </c>
    </row>
    <row r="180" spans="1:24" ht="33.6" customHeight="1" x14ac:dyDescent="0.25">
      <c r="A180" s="27">
        <v>622</v>
      </c>
      <c r="B180" s="29"/>
      <c r="C180" s="28">
        <v>1090140</v>
      </c>
      <c r="D180" s="28">
        <v>110</v>
      </c>
      <c r="E180" s="28">
        <v>2.5</v>
      </c>
      <c r="F180" s="28" t="s">
        <v>62</v>
      </c>
      <c r="G180" s="108" t="s">
        <v>1344</v>
      </c>
      <c r="H180" s="109">
        <v>77447174</v>
      </c>
      <c r="I180" s="109">
        <v>29540001991</v>
      </c>
      <c r="J180" s="110" t="s">
        <v>1345</v>
      </c>
      <c r="K180" s="108" t="s">
        <v>1254</v>
      </c>
      <c r="L180" s="32">
        <v>44409</v>
      </c>
      <c r="M180" s="124">
        <v>44409</v>
      </c>
      <c r="N180" s="28">
        <f t="shared" si="15"/>
        <v>59</v>
      </c>
      <c r="O180" s="124">
        <v>46234</v>
      </c>
      <c r="P180" s="33">
        <f t="shared" ca="1" si="16"/>
        <v>731</v>
      </c>
      <c r="Q180" s="30" t="str">
        <f t="shared" ca="1" si="17"/>
        <v/>
      </c>
      <c r="R180" s="129">
        <v>6500</v>
      </c>
      <c r="S180" s="133"/>
      <c r="T180" s="133" t="s">
        <v>35</v>
      </c>
      <c r="U180" s="133"/>
      <c r="V180" s="124"/>
      <c r="W180" s="113"/>
      <c r="X180" s="135" t="s">
        <v>82</v>
      </c>
    </row>
    <row r="181" spans="1:24" ht="33.6" customHeight="1" x14ac:dyDescent="0.25">
      <c r="A181" s="27">
        <v>623</v>
      </c>
      <c r="B181" s="29"/>
      <c r="C181" s="28">
        <v>1090141</v>
      </c>
      <c r="D181" s="28">
        <v>135</v>
      </c>
      <c r="E181" s="28">
        <v>2.5</v>
      </c>
      <c r="F181" s="28" t="s">
        <v>36</v>
      </c>
      <c r="G181" s="108" t="s">
        <v>1346</v>
      </c>
      <c r="H181" s="109">
        <v>70081042</v>
      </c>
      <c r="I181" s="109">
        <v>28140002055</v>
      </c>
      <c r="J181" s="110" t="s">
        <v>1347</v>
      </c>
      <c r="K181" s="108" t="s">
        <v>1254</v>
      </c>
      <c r="L181" s="32">
        <v>44409</v>
      </c>
      <c r="M181" s="124">
        <v>44409</v>
      </c>
      <c r="N181" s="28">
        <f t="shared" si="15"/>
        <v>59</v>
      </c>
      <c r="O181" s="124">
        <v>46234</v>
      </c>
      <c r="P181" s="33">
        <f t="shared" ca="1" si="16"/>
        <v>731</v>
      </c>
      <c r="Q181" s="30" t="str">
        <f t="shared" ca="1" si="17"/>
        <v/>
      </c>
      <c r="R181" s="129">
        <v>6500</v>
      </c>
      <c r="S181" s="133"/>
      <c r="T181" s="133" t="s">
        <v>35</v>
      </c>
      <c r="U181" s="133"/>
      <c r="V181" s="136"/>
      <c r="W181" s="134"/>
      <c r="X181" s="135" t="s">
        <v>321</v>
      </c>
    </row>
    <row r="182" spans="1:24" ht="33.6" customHeight="1" x14ac:dyDescent="0.25">
      <c r="A182" s="27">
        <v>624</v>
      </c>
      <c r="B182" s="29"/>
      <c r="C182" s="28">
        <v>1090146</v>
      </c>
      <c r="D182" s="28">
        <v>135</v>
      </c>
      <c r="E182" s="28">
        <v>2.5</v>
      </c>
      <c r="F182" s="28" t="s">
        <v>36</v>
      </c>
      <c r="G182" s="108" t="s">
        <v>1348</v>
      </c>
      <c r="H182" s="109">
        <v>30019400</v>
      </c>
      <c r="I182" s="109">
        <v>26978800078</v>
      </c>
      <c r="J182" s="110" t="s">
        <v>1349</v>
      </c>
      <c r="K182" s="108" t="s">
        <v>1254</v>
      </c>
      <c r="L182" s="32">
        <v>44409</v>
      </c>
      <c r="M182" s="124">
        <v>44409</v>
      </c>
      <c r="N182" s="28">
        <f t="shared" si="15"/>
        <v>59</v>
      </c>
      <c r="O182" s="124">
        <v>46234</v>
      </c>
      <c r="P182" s="33">
        <f t="shared" ca="1" si="16"/>
        <v>731</v>
      </c>
      <c r="Q182" s="30" t="str">
        <f t="shared" ca="1" si="17"/>
        <v/>
      </c>
      <c r="R182" s="129">
        <v>6500</v>
      </c>
      <c r="S182" s="133"/>
      <c r="T182" s="133" t="s">
        <v>35</v>
      </c>
      <c r="U182" s="133"/>
      <c r="V182" s="124"/>
      <c r="W182" s="113"/>
      <c r="X182" s="137" t="s">
        <v>322</v>
      </c>
    </row>
    <row r="183" spans="1:24" ht="33.6" customHeight="1" x14ac:dyDescent="0.25">
      <c r="A183" s="27">
        <v>625</v>
      </c>
      <c r="B183" s="37"/>
      <c r="C183" s="28">
        <v>1090145</v>
      </c>
      <c r="D183" s="28">
        <v>135</v>
      </c>
      <c r="E183" s="28">
        <v>2.5</v>
      </c>
      <c r="F183" s="28" t="s">
        <v>36</v>
      </c>
      <c r="G183" s="108" t="s">
        <v>1350</v>
      </c>
      <c r="H183" s="109">
        <v>60063815</v>
      </c>
      <c r="I183" s="109">
        <v>28242202203</v>
      </c>
      <c r="J183" s="110" t="s">
        <v>1351</v>
      </c>
      <c r="K183" s="108" t="s">
        <v>1254</v>
      </c>
      <c r="L183" s="32">
        <v>44409</v>
      </c>
      <c r="M183" s="124">
        <v>44409</v>
      </c>
      <c r="N183" s="28">
        <f t="shared" si="15"/>
        <v>59</v>
      </c>
      <c r="O183" s="124">
        <v>46234</v>
      </c>
      <c r="P183" s="33">
        <f t="shared" ca="1" si="16"/>
        <v>731</v>
      </c>
      <c r="Q183" s="30" t="str">
        <f t="shared" ca="1" si="17"/>
        <v/>
      </c>
      <c r="R183" s="129">
        <v>6500</v>
      </c>
      <c r="S183" s="133"/>
      <c r="T183" s="133" t="s">
        <v>35</v>
      </c>
      <c r="U183" s="133"/>
      <c r="V183" s="124"/>
      <c r="W183" s="134"/>
      <c r="X183" s="141" t="s">
        <v>323</v>
      </c>
    </row>
    <row r="184" spans="1:24" ht="33.6" customHeight="1" x14ac:dyDescent="0.25">
      <c r="A184" s="27">
        <v>626</v>
      </c>
      <c r="B184" s="29"/>
      <c r="C184" s="28">
        <v>1090142</v>
      </c>
      <c r="D184" s="28">
        <v>135</v>
      </c>
      <c r="E184" s="28">
        <v>2.5</v>
      </c>
      <c r="F184" s="28" t="s">
        <v>36</v>
      </c>
      <c r="G184" s="108" t="s">
        <v>1352</v>
      </c>
      <c r="H184" s="109">
        <v>30775655</v>
      </c>
      <c r="I184" s="109">
        <v>28140002056</v>
      </c>
      <c r="J184" s="111" t="s">
        <v>1353</v>
      </c>
      <c r="K184" s="108" t="s">
        <v>1254</v>
      </c>
      <c r="L184" s="32">
        <v>44409</v>
      </c>
      <c r="M184" s="124">
        <v>44409</v>
      </c>
      <c r="N184" s="28">
        <f t="shared" si="15"/>
        <v>59</v>
      </c>
      <c r="O184" s="124">
        <v>46234</v>
      </c>
      <c r="P184" s="33">
        <f t="shared" ca="1" si="16"/>
        <v>731</v>
      </c>
      <c r="Q184" s="30" t="str">
        <f t="shared" ca="1" si="17"/>
        <v/>
      </c>
      <c r="R184" s="129">
        <v>6500</v>
      </c>
      <c r="S184" s="133"/>
      <c r="T184" s="133" t="s">
        <v>35</v>
      </c>
      <c r="U184" s="133"/>
      <c r="V184" s="136"/>
      <c r="W184" s="134"/>
      <c r="X184" s="135" t="s">
        <v>324</v>
      </c>
    </row>
    <row r="185" spans="1:24" ht="33.6" customHeight="1" x14ac:dyDescent="0.25">
      <c r="A185" s="27">
        <v>627</v>
      </c>
      <c r="B185" s="29"/>
      <c r="C185" s="28">
        <v>1090144</v>
      </c>
      <c r="D185" s="28">
        <v>110</v>
      </c>
      <c r="E185" s="28">
        <v>2.5</v>
      </c>
      <c r="F185" s="28" t="s">
        <v>62</v>
      </c>
      <c r="G185" s="108" t="s">
        <v>1354</v>
      </c>
      <c r="H185" s="109">
        <v>31693069</v>
      </c>
      <c r="I185" s="109">
        <v>29540001997</v>
      </c>
      <c r="J185" s="110" t="s">
        <v>1355</v>
      </c>
      <c r="K185" s="108" t="s">
        <v>1254</v>
      </c>
      <c r="L185" s="32">
        <v>44409</v>
      </c>
      <c r="M185" s="124">
        <v>44409</v>
      </c>
      <c r="N185" s="28">
        <f t="shared" ref="N185:N210" si="18">(YEAR(O185)-YEAR(M185))*12+MONTH(O185)-MONTH(M185)</f>
        <v>59</v>
      </c>
      <c r="O185" s="124">
        <v>46234</v>
      </c>
      <c r="P185" s="33">
        <f t="shared" ca="1" si="16"/>
        <v>731</v>
      </c>
      <c r="Q185" s="30" t="str">
        <f t="shared" ca="1" si="17"/>
        <v/>
      </c>
      <c r="R185" s="129">
        <v>6500</v>
      </c>
      <c r="S185" s="133"/>
      <c r="T185" s="133" t="s">
        <v>35</v>
      </c>
      <c r="U185" s="133"/>
      <c r="V185" s="136"/>
      <c r="W185" s="134"/>
      <c r="X185" s="137" t="s">
        <v>150</v>
      </c>
    </row>
    <row r="186" spans="1:24" ht="33.6" customHeight="1" x14ac:dyDescent="0.25">
      <c r="A186" s="27">
        <v>628</v>
      </c>
      <c r="B186" s="37"/>
      <c r="C186" s="28">
        <v>1090143</v>
      </c>
      <c r="D186" s="28">
        <v>110</v>
      </c>
      <c r="E186" s="28">
        <v>2.5</v>
      </c>
      <c r="F186" s="28" t="s">
        <v>62</v>
      </c>
      <c r="G186" s="108" t="s">
        <v>1356</v>
      </c>
      <c r="H186" s="109">
        <v>66774498</v>
      </c>
      <c r="I186" s="109">
        <v>28535683885</v>
      </c>
      <c r="J186" s="111" t="s">
        <v>1357</v>
      </c>
      <c r="K186" s="108" t="s">
        <v>1254</v>
      </c>
      <c r="L186" s="32">
        <v>44409</v>
      </c>
      <c r="M186" s="124">
        <v>44409</v>
      </c>
      <c r="N186" s="28">
        <f t="shared" si="18"/>
        <v>59</v>
      </c>
      <c r="O186" s="124">
        <v>46234</v>
      </c>
      <c r="P186" s="33">
        <f t="shared" ca="1" si="16"/>
        <v>731</v>
      </c>
      <c r="Q186" s="30" t="str">
        <f t="shared" ca="1" si="17"/>
        <v/>
      </c>
      <c r="R186" s="129">
        <v>6500</v>
      </c>
      <c r="S186" s="133"/>
      <c r="T186" s="133" t="s">
        <v>35</v>
      </c>
      <c r="U186" s="133"/>
      <c r="V186" s="124"/>
      <c r="W186" s="113"/>
      <c r="X186" s="137" t="s">
        <v>325</v>
      </c>
    </row>
    <row r="187" spans="1:24" ht="33.6" customHeight="1" x14ac:dyDescent="0.25">
      <c r="A187" s="27">
        <v>631</v>
      </c>
      <c r="B187" s="37"/>
      <c r="C187" s="28">
        <v>1090155</v>
      </c>
      <c r="D187" s="28">
        <v>110</v>
      </c>
      <c r="E187" s="28">
        <v>2.5</v>
      </c>
      <c r="F187" s="44" t="s">
        <v>62</v>
      </c>
      <c r="G187" s="108" t="s">
        <v>1358</v>
      </c>
      <c r="H187" s="109">
        <v>30899833</v>
      </c>
      <c r="I187" s="109">
        <v>28940002200</v>
      </c>
      <c r="J187" s="111" t="s">
        <v>1359</v>
      </c>
      <c r="K187" s="108" t="s">
        <v>1254</v>
      </c>
      <c r="L187" s="32">
        <v>44409</v>
      </c>
      <c r="M187" s="124">
        <v>44409</v>
      </c>
      <c r="N187" s="28">
        <f t="shared" si="18"/>
        <v>59</v>
      </c>
      <c r="O187" s="124">
        <v>46234</v>
      </c>
      <c r="P187" s="33">
        <f t="shared" ca="1" si="16"/>
        <v>731</v>
      </c>
      <c r="Q187" s="30" t="str">
        <f t="shared" ca="1" si="17"/>
        <v/>
      </c>
      <c r="R187" s="129">
        <v>6500</v>
      </c>
      <c r="S187" s="133"/>
      <c r="T187" s="133" t="s">
        <v>35</v>
      </c>
      <c r="U187" s="133"/>
      <c r="V187" s="136"/>
      <c r="W187" s="113"/>
      <c r="X187" s="137" t="s">
        <v>326</v>
      </c>
    </row>
    <row r="188" spans="1:24" ht="33.6" customHeight="1" x14ac:dyDescent="0.25">
      <c r="A188" s="27">
        <v>632</v>
      </c>
      <c r="B188" s="37"/>
      <c r="C188" s="28">
        <v>1090148</v>
      </c>
      <c r="D188" s="28">
        <v>110</v>
      </c>
      <c r="E188" s="28">
        <v>2.5</v>
      </c>
      <c r="F188" s="28" t="s">
        <v>62</v>
      </c>
      <c r="G188" s="108" t="s">
        <v>1360</v>
      </c>
      <c r="H188" s="109">
        <v>50971276</v>
      </c>
      <c r="I188" s="109">
        <v>28735679890</v>
      </c>
      <c r="J188" s="108" t="s">
        <v>1361</v>
      </c>
      <c r="K188" s="108" t="s">
        <v>1254</v>
      </c>
      <c r="L188" s="32">
        <v>44409</v>
      </c>
      <c r="M188" s="124">
        <v>44409</v>
      </c>
      <c r="N188" s="28">
        <f t="shared" si="18"/>
        <v>59</v>
      </c>
      <c r="O188" s="124">
        <v>46234</v>
      </c>
      <c r="P188" s="33">
        <f t="shared" ca="1" si="16"/>
        <v>731</v>
      </c>
      <c r="Q188" s="30" t="str">
        <f t="shared" ca="1" si="17"/>
        <v/>
      </c>
      <c r="R188" s="129">
        <v>6500</v>
      </c>
      <c r="S188" s="133"/>
      <c r="T188" s="133" t="s">
        <v>35</v>
      </c>
      <c r="U188" s="133"/>
      <c r="V188" s="136"/>
      <c r="W188" s="109"/>
      <c r="X188" s="135"/>
    </row>
    <row r="189" spans="1:24" ht="33.6" customHeight="1" x14ac:dyDescent="0.25">
      <c r="A189" s="27">
        <v>633</v>
      </c>
      <c r="B189" s="29"/>
      <c r="C189" s="28">
        <v>1090154</v>
      </c>
      <c r="D189" s="28">
        <v>135</v>
      </c>
      <c r="E189" s="28">
        <v>2.5</v>
      </c>
      <c r="F189" s="28" t="s">
        <v>36</v>
      </c>
      <c r="G189" s="108" t="s">
        <v>1362</v>
      </c>
      <c r="H189" s="109">
        <v>33934632</v>
      </c>
      <c r="I189" s="109">
        <v>27581805156</v>
      </c>
      <c r="J189" s="110" t="s">
        <v>1363</v>
      </c>
      <c r="K189" s="108" t="s">
        <v>1254</v>
      </c>
      <c r="L189" s="32">
        <v>44409</v>
      </c>
      <c r="M189" s="124">
        <v>44409</v>
      </c>
      <c r="N189" s="28">
        <f t="shared" si="18"/>
        <v>59</v>
      </c>
      <c r="O189" s="124">
        <v>46234</v>
      </c>
      <c r="P189" s="33">
        <f t="shared" ca="1" si="16"/>
        <v>731</v>
      </c>
      <c r="Q189" s="30" t="str">
        <f t="shared" ca="1" si="17"/>
        <v/>
      </c>
      <c r="R189" s="129">
        <v>6500</v>
      </c>
      <c r="S189" s="133"/>
      <c r="T189" s="133" t="s">
        <v>35</v>
      </c>
      <c r="U189" s="133"/>
      <c r="V189" s="136"/>
      <c r="W189" s="113"/>
      <c r="X189" s="137"/>
    </row>
    <row r="190" spans="1:24" ht="33.6" customHeight="1" x14ac:dyDescent="0.25">
      <c r="A190" s="27">
        <v>634</v>
      </c>
      <c r="B190" s="41"/>
      <c r="C190" s="39">
        <v>1090149</v>
      </c>
      <c r="D190" s="39">
        <v>135</v>
      </c>
      <c r="E190" s="39">
        <v>2.5</v>
      </c>
      <c r="F190" s="39" t="s">
        <v>36</v>
      </c>
      <c r="G190" s="108" t="s">
        <v>1364</v>
      </c>
      <c r="H190" s="115">
        <v>31001810</v>
      </c>
      <c r="I190" s="115">
        <v>28640002278</v>
      </c>
      <c r="J190" s="117" t="s">
        <v>1365</v>
      </c>
      <c r="K190" s="114" t="s">
        <v>1254</v>
      </c>
      <c r="L190" s="32">
        <v>44409</v>
      </c>
      <c r="M190" s="124">
        <v>44409</v>
      </c>
      <c r="N190" s="28">
        <f t="shared" si="18"/>
        <v>59</v>
      </c>
      <c r="O190" s="124">
        <v>46234</v>
      </c>
      <c r="P190" s="33">
        <f t="shared" ca="1" si="16"/>
        <v>731</v>
      </c>
      <c r="Q190" s="30" t="str">
        <f t="shared" ca="1" si="17"/>
        <v/>
      </c>
      <c r="R190" s="129">
        <v>6500</v>
      </c>
      <c r="S190" s="145"/>
      <c r="T190" s="133" t="s">
        <v>35</v>
      </c>
      <c r="U190" s="145"/>
      <c r="V190" s="125"/>
      <c r="W190" s="147"/>
      <c r="X190" s="144"/>
    </row>
    <row r="191" spans="1:24" ht="33.6" customHeight="1" x14ac:dyDescent="0.25">
      <c r="A191" s="27">
        <v>635</v>
      </c>
      <c r="B191" s="29"/>
      <c r="C191" s="28">
        <v>1090153</v>
      </c>
      <c r="D191" s="28">
        <v>135</v>
      </c>
      <c r="E191" s="28">
        <v>2.5</v>
      </c>
      <c r="F191" s="28" t="s">
        <v>36</v>
      </c>
      <c r="G191" s="108" t="s">
        <v>1366</v>
      </c>
      <c r="H191" s="109">
        <v>66486629</v>
      </c>
      <c r="I191" s="109">
        <v>28640001341</v>
      </c>
      <c r="J191" s="109" t="s">
        <v>1367</v>
      </c>
      <c r="K191" s="108" t="s">
        <v>1254</v>
      </c>
      <c r="L191" s="32">
        <v>44409</v>
      </c>
      <c r="M191" s="124">
        <v>44409</v>
      </c>
      <c r="N191" s="28">
        <f t="shared" si="18"/>
        <v>59</v>
      </c>
      <c r="O191" s="124">
        <v>46234</v>
      </c>
      <c r="P191" s="33">
        <f t="shared" ca="1" si="16"/>
        <v>731</v>
      </c>
      <c r="Q191" s="30" t="str">
        <f t="shared" ca="1" si="17"/>
        <v/>
      </c>
      <c r="R191" s="129">
        <v>6500</v>
      </c>
      <c r="S191" s="133"/>
      <c r="T191" s="133" t="s">
        <v>35</v>
      </c>
      <c r="U191" s="133"/>
      <c r="V191" s="124"/>
      <c r="W191" s="113"/>
      <c r="X191" s="138" t="s">
        <v>327</v>
      </c>
    </row>
    <row r="192" spans="1:24" ht="33.6" customHeight="1" x14ac:dyDescent="0.25">
      <c r="A192" s="27">
        <v>636</v>
      </c>
      <c r="B192" s="28"/>
      <c r="C192" s="28">
        <v>1090150</v>
      </c>
      <c r="D192" s="28">
        <v>135</v>
      </c>
      <c r="E192" s="28">
        <v>2.5</v>
      </c>
      <c r="F192" s="28" t="s">
        <v>36</v>
      </c>
      <c r="G192" s="108" t="s">
        <v>1368</v>
      </c>
      <c r="H192" s="109">
        <v>33035940</v>
      </c>
      <c r="I192" s="109">
        <v>28778801150</v>
      </c>
      <c r="J192" s="111" t="s">
        <v>1369</v>
      </c>
      <c r="K192" s="108" t="s">
        <v>1254</v>
      </c>
      <c r="L192" s="32">
        <v>44409</v>
      </c>
      <c r="M192" s="124">
        <v>44409</v>
      </c>
      <c r="N192" s="28">
        <f t="shared" si="18"/>
        <v>59</v>
      </c>
      <c r="O192" s="124">
        <v>46234</v>
      </c>
      <c r="P192" s="33">
        <f t="shared" ca="1" si="16"/>
        <v>731</v>
      </c>
      <c r="Q192" s="30" t="str">
        <f t="shared" ca="1" si="17"/>
        <v/>
      </c>
      <c r="R192" s="129">
        <v>6500</v>
      </c>
      <c r="S192" s="133"/>
      <c r="T192" s="133" t="s">
        <v>35</v>
      </c>
      <c r="U192" s="133"/>
      <c r="V192" s="136"/>
      <c r="W192" s="113"/>
      <c r="X192" s="137" t="s">
        <v>328</v>
      </c>
    </row>
    <row r="193" spans="1:24" ht="33.6" customHeight="1" x14ac:dyDescent="0.25">
      <c r="A193" s="27">
        <v>637</v>
      </c>
      <c r="B193" s="37"/>
      <c r="C193" s="28">
        <v>1090152</v>
      </c>
      <c r="D193" s="28">
        <v>110</v>
      </c>
      <c r="E193" s="28">
        <v>2.5</v>
      </c>
      <c r="F193" s="28" t="s">
        <v>62</v>
      </c>
      <c r="G193" s="108" t="s">
        <v>1370</v>
      </c>
      <c r="H193" s="109">
        <v>31693106</v>
      </c>
      <c r="I193" s="109">
        <v>29540001996</v>
      </c>
      <c r="J193" s="110" t="s">
        <v>1371</v>
      </c>
      <c r="K193" s="108" t="s">
        <v>1254</v>
      </c>
      <c r="L193" s="32">
        <v>44409</v>
      </c>
      <c r="M193" s="124">
        <v>44409</v>
      </c>
      <c r="N193" s="28">
        <f t="shared" si="18"/>
        <v>59</v>
      </c>
      <c r="O193" s="124">
        <v>46234</v>
      </c>
      <c r="P193" s="33">
        <f t="shared" ca="1" si="16"/>
        <v>731</v>
      </c>
      <c r="Q193" s="30" t="str">
        <f t="shared" ca="1" si="17"/>
        <v/>
      </c>
      <c r="R193" s="129">
        <v>6500</v>
      </c>
      <c r="S193" s="133"/>
      <c r="T193" s="133" t="s">
        <v>35</v>
      </c>
      <c r="U193" s="133"/>
      <c r="V193" s="136"/>
      <c r="W193" s="134"/>
      <c r="X193" s="137" t="s">
        <v>329</v>
      </c>
    </row>
    <row r="194" spans="1:24" ht="33.6" customHeight="1" x14ac:dyDescent="0.25">
      <c r="A194" s="27">
        <v>638</v>
      </c>
      <c r="B194" s="37"/>
      <c r="C194" s="28">
        <v>1090151</v>
      </c>
      <c r="D194" s="28">
        <v>110</v>
      </c>
      <c r="E194" s="28">
        <v>2.5</v>
      </c>
      <c r="F194" s="28" t="s">
        <v>62</v>
      </c>
      <c r="G194" s="108" t="s">
        <v>1372</v>
      </c>
      <c r="H194" s="109">
        <v>30112722</v>
      </c>
      <c r="I194" s="109">
        <v>29340002114</v>
      </c>
      <c r="J194" s="112" t="s">
        <v>1373</v>
      </c>
      <c r="K194" s="108" t="s">
        <v>1254</v>
      </c>
      <c r="L194" s="32">
        <v>44409</v>
      </c>
      <c r="M194" s="124">
        <v>44409</v>
      </c>
      <c r="N194" s="28">
        <f t="shared" si="18"/>
        <v>59</v>
      </c>
      <c r="O194" s="124">
        <v>46234</v>
      </c>
      <c r="P194" s="33">
        <f t="shared" ca="1" si="16"/>
        <v>731</v>
      </c>
      <c r="Q194" s="30" t="str">
        <f t="shared" ca="1" si="17"/>
        <v/>
      </c>
      <c r="R194" s="129">
        <v>6500</v>
      </c>
      <c r="S194" s="133"/>
      <c r="T194" s="133" t="s">
        <v>35</v>
      </c>
      <c r="U194" s="133"/>
      <c r="V194" s="136"/>
      <c r="W194" s="134" t="s">
        <v>330</v>
      </c>
      <c r="X194" s="137" t="s">
        <v>325</v>
      </c>
    </row>
    <row r="195" spans="1:24" ht="33.6" customHeight="1" x14ac:dyDescent="0.25">
      <c r="A195" s="27">
        <v>701</v>
      </c>
      <c r="B195" s="37" t="s">
        <v>1164</v>
      </c>
      <c r="C195" s="28">
        <v>1089986</v>
      </c>
      <c r="D195" s="28">
        <v>135</v>
      </c>
      <c r="E195" s="28">
        <v>2.5</v>
      </c>
      <c r="F195" s="28" t="s">
        <v>36</v>
      </c>
      <c r="G195" s="108" t="s">
        <v>936</v>
      </c>
      <c r="H195" s="109">
        <v>66147909</v>
      </c>
      <c r="I195" s="109">
        <v>26835617247</v>
      </c>
      <c r="J195" s="112" t="s">
        <v>938</v>
      </c>
      <c r="K195" s="108" t="s">
        <v>937</v>
      </c>
      <c r="L195" s="32">
        <v>44788</v>
      </c>
      <c r="M195" s="124">
        <v>45184</v>
      </c>
      <c r="N195" s="28">
        <f t="shared" si="18"/>
        <v>24</v>
      </c>
      <c r="O195" s="124">
        <v>45914</v>
      </c>
      <c r="P195" s="33">
        <f t="shared" ca="1" si="16"/>
        <v>411</v>
      </c>
      <c r="Q195" s="30" t="str">
        <f t="shared" ca="1" si="17"/>
        <v/>
      </c>
      <c r="R195" s="129">
        <v>8300</v>
      </c>
      <c r="S195" s="133" t="s">
        <v>96</v>
      </c>
      <c r="T195" s="133" t="s">
        <v>35</v>
      </c>
      <c r="U195" s="133"/>
      <c r="V195" s="136"/>
      <c r="W195" s="134" t="s">
        <v>226</v>
      </c>
      <c r="X195" s="137"/>
    </row>
    <row r="196" spans="1:24" ht="33.6" customHeight="1" x14ac:dyDescent="0.25">
      <c r="A196" s="27">
        <v>702</v>
      </c>
      <c r="B196" s="29" t="s">
        <v>1480</v>
      </c>
      <c r="C196" s="28">
        <v>1089983</v>
      </c>
      <c r="D196" s="28">
        <v>135</v>
      </c>
      <c r="E196" s="28">
        <v>2.5</v>
      </c>
      <c r="F196" s="28" t="s">
        <v>36</v>
      </c>
      <c r="G196" s="108" t="s">
        <v>332</v>
      </c>
      <c r="H196" s="108">
        <v>66738135</v>
      </c>
      <c r="I196" s="108">
        <v>27860807908</v>
      </c>
      <c r="J196" s="108" t="s">
        <v>333</v>
      </c>
      <c r="K196" s="108" t="s">
        <v>334</v>
      </c>
      <c r="L196" s="32">
        <v>44150</v>
      </c>
      <c r="M196" s="124">
        <v>45306</v>
      </c>
      <c r="N196" s="28">
        <f t="shared" si="18"/>
        <v>12</v>
      </c>
      <c r="O196" s="124">
        <v>45671</v>
      </c>
      <c r="P196" s="33">
        <f ca="1">IF(O196="","VACANT",O196-TODAY())</f>
        <v>168</v>
      </c>
      <c r="Q196" s="30" t="str">
        <f ca="1">IF(P196&lt;0,"EXPIRED",IF(P196&lt;45,"EXPIRING SOON",IF(O196="","VACANT","")))</f>
        <v/>
      </c>
      <c r="R196" s="129">
        <v>8100</v>
      </c>
      <c r="S196" s="108" t="s">
        <v>96</v>
      </c>
      <c r="T196" s="133" t="s">
        <v>35</v>
      </c>
      <c r="U196" s="108"/>
      <c r="V196" s="124"/>
      <c r="W196" s="108" t="s">
        <v>46</v>
      </c>
      <c r="X196" s="137" t="s">
        <v>335</v>
      </c>
    </row>
    <row r="197" spans="1:24" ht="33.6" customHeight="1" x14ac:dyDescent="0.25">
      <c r="A197" s="223">
        <v>703</v>
      </c>
      <c r="B197" s="224" t="s">
        <v>336</v>
      </c>
      <c r="C197" s="225">
        <v>1089985</v>
      </c>
      <c r="D197" s="225">
        <v>110</v>
      </c>
      <c r="E197" s="225">
        <v>2.5</v>
      </c>
      <c r="F197" s="225" t="s">
        <v>62</v>
      </c>
      <c r="G197" s="226" t="s">
        <v>331</v>
      </c>
      <c r="H197" s="227"/>
      <c r="I197" s="227"/>
      <c r="J197" s="226"/>
      <c r="K197" s="226"/>
      <c r="L197" s="228"/>
      <c r="M197" s="229"/>
      <c r="N197" s="225">
        <f t="shared" si="18"/>
        <v>0</v>
      </c>
      <c r="O197" s="229"/>
      <c r="P197" s="230"/>
      <c r="Q197" s="231"/>
      <c r="R197" s="232"/>
      <c r="S197" s="233"/>
      <c r="T197" s="233"/>
      <c r="U197" s="233"/>
      <c r="V197" s="234"/>
      <c r="W197" s="235"/>
      <c r="X197" s="236"/>
    </row>
    <row r="198" spans="1:24" ht="33.6" customHeight="1" x14ac:dyDescent="0.25">
      <c r="A198" s="223">
        <v>704</v>
      </c>
      <c r="B198" s="224" t="s">
        <v>337</v>
      </c>
      <c r="C198" s="225">
        <v>1089984</v>
      </c>
      <c r="D198" s="225">
        <v>110</v>
      </c>
      <c r="E198" s="225">
        <v>2.5</v>
      </c>
      <c r="F198" s="225" t="s">
        <v>62</v>
      </c>
      <c r="G198" s="226" t="s">
        <v>338</v>
      </c>
      <c r="H198" s="227"/>
      <c r="I198" s="227"/>
      <c r="J198" s="226"/>
      <c r="K198" s="226"/>
      <c r="L198" s="228"/>
      <c r="M198" s="229"/>
      <c r="N198" s="225">
        <f t="shared" si="18"/>
        <v>0</v>
      </c>
      <c r="O198" s="229"/>
      <c r="P198" s="230"/>
      <c r="Q198" s="231"/>
      <c r="R198" s="232"/>
      <c r="S198" s="233"/>
      <c r="T198" s="233"/>
      <c r="U198" s="233"/>
      <c r="V198" s="234"/>
      <c r="W198" s="235"/>
      <c r="X198" s="236"/>
    </row>
    <row r="199" spans="1:24" ht="33.6" customHeight="1" x14ac:dyDescent="0.25">
      <c r="A199" s="27">
        <v>711</v>
      </c>
      <c r="B199" s="29" t="s">
        <v>1464</v>
      </c>
      <c r="C199" s="28">
        <v>1089990</v>
      </c>
      <c r="D199" s="28">
        <v>135</v>
      </c>
      <c r="E199" s="28">
        <v>2.5</v>
      </c>
      <c r="F199" s="28" t="s">
        <v>36</v>
      </c>
      <c r="G199" s="108" t="s">
        <v>339</v>
      </c>
      <c r="H199" s="109" t="s">
        <v>340</v>
      </c>
      <c r="I199" s="109">
        <v>25081801346</v>
      </c>
      <c r="J199" s="120" t="s">
        <v>341</v>
      </c>
      <c r="K199" s="108" t="s">
        <v>1463</v>
      </c>
      <c r="L199" s="32">
        <v>42856</v>
      </c>
      <c r="M199" s="124">
        <v>45292</v>
      </c>
      <c r="N199" s="28">
        <f t="shared" si="18"/>
        <v>11</v>
      </c>
      <c r="O199" s="124">
        <v>45657</v>
      </c>
      <c r="P199" s="33">
        <f t="shared" ref="P199:P210" ca="1" si="19">IF(O199="","VACANT",O199-TODAY())</f>
        <v>154</v>
      </c>
      <c r="Q199" s="30" t="str">
        <f t="shared" ref="Q199:Q210" ca="1" si="20">IF(P199&lt;0,"EXPIRED",IF(P199&lt;45,"EXPIRING SOON",IF(O199="","VACANT","")))</f>
        <v/>
      </c>
      <c r="R199" s="129">
        <v>8100</v>
      </c>
      <c r="S199" s="133" t="s">
        <v>1020</v>
      </c>
      <c r="T199" s="133" t="s">
        <v>35</v>
      </c>
      <c r="U199" s="133"/>
      <c r="V199" s="124"/>
      <c r="W199" s="134" t="s">
        <v>115</v>
      </c>
      <c r="X199" s="135"/>
    </row>
    <row r="200" spans="1:24" ht="33.6" customHeight="1" x14ac:dyDescent="0.25">
      <c r="A200" s="27">
        <v>712</v>
      </c>
      <c r="B200" s="37" t="s">
        <v>1529</v>
      </c>
      <c r="C200" s="28">
        <v>1089987</v>
      </c>
      <c r="D200" s="28">
        <v>135</v>
      </c>
      <c r="E200" s="28">
        <v>2.5</v>
      </c>
      <c r="F200" s="28" t="s">
        <v>36</v>
      </c>
      <c r="G200" s="108" t="s">
        <v>846</v>
      </c>
      <c r="H200" s="109">
        <v>50224241</v>
      </c>
      <c r="I200" s="109">
        <v>27958601718</v>
      </c>
      <c r="J200" s="110" t="s">
        <v>848</v>
      </c>
      <c r="K200" s="108" t="s">
        <v>847</v>
      </c>
      <c r="L200" s="32">
        <v>44621</v>
      </c>
      <c r="M200" s="124">
        <v>45383</v>
      </c>
      <c r="N200" s="28">
        <f t="shared" si="18"/>
        <v>11</v>
      </c>
      <c r="O200" s="124">
        <v>45747</v>
      </c>
      <c r="P200" s="33">
        <f ca="1">IF(O200="","VACANT",O200-TODAY())</f>
        <v>244</v>
      </c>
      <c r="Q200" s="30" t="str">
        <f ca="1">IF(P200&lt;0,"EXPIRED",IF(P200&lt;45,"EXPIRING SOON",IF(O200="","VACANT","")))</f>
        <v/>
      </c>
      <c r="R200" s="129">
        <v>8100</v>
      </c>
      <c r="S200" s="133" t="s">
        <v>51</v>
      </c>
      <c r="T200" s="133" t="s">
        <v>35</v>
      </c>
      <c r="U200" s="133"/>
      <c r="V200" s="124"/>
      <c r="W200" s="142" t="s">
        <v>858</v>
      </c>
      <c r="X200" s="138" t="s">
        <v>837</v>
      </c>
    </row>
    <row r="201" spans="1:24" ht="33.6" customHeight="1" x14ac:dyDescent="0.25">
      <c r="A201" s="27">
        <v>713</v>
      </c>
      <c r="B201" s="29" t="s">
        <v>835</v>
      </c>
      <c r="C201" s="28">
        <v>1089989</v>
      </c>
      <c r="D201" s="28">
        <v>110</v>
      </c>
      <c r="E201" s="28">
        <v>2.5</v>
      </c>
      <c r="F201" s="28" t="s">
        <v>62</v>
      </c>
      <c r="G201" s="108"/>
      <c r="H201" s="109"/>
      <c r="I201" s="109"/>
      <c r="J201" s="110"/>
      <c r="K201" s="108"/>
      <c r="L201" s="32"/>
      <c r="M201" s="124"/>
      <c r="N201" s="28"/>
      <c r="O201" s="124"/>
      <c r="P201" s="33" t="str">
        <f ca="1">IF(O201="","VACANT",O201-TODAY())</f>
        <v>VACANT</v>
      </c>
      <c r="Q201" s="30" t="str">
        <f ca="1">IF(P201&lt;0,"EXPIRED",IF(P201&lt;45,"EXPIRING SOON",IF(O201="","VACANT","")))</f>
        <v>VACANT</v>
      </c>
      <c r="R201" s="129"/>
      <c r="S201" s="133"/>
      <c r="T201" s="133"/>
      <c r="U201" s="133"/>
      <c r="V201" s="136"/>
      <c r="W201" s="134"/>
      <c r="X201" s="137" t="s">
        <v>1192</v>
      </c>
    </row>
    <row r="202" spans="1:24" ht="33.6" customHeight="1" x14ac:dyDescent="0.25">
      <c r="A202" s="27">
        <v>714</v>
      </c>
      <c r="B202" s="29" t="s">
        <v>992</v>
      </c>
      <c r="C202" s="28">
        <v>1089988</v>
      </c>
      <c r="D202" s="28">
        <v>110</v>
      </c>
      <c r="E202" s="28">
        <v>2.5</v>
      </c>
      <c r="F202" s="28" t="s">
        <v>62</v>
      </c>
      <c r="G202" s="108"/>
      <c r="H202" s="109"/>
      <c r="I202" s="109"/>
      <c r="J202" s="110"/>
      <c r="K202" s="108"/>
      <c r="L202" s="32"/>
      <c r="M202" s="124"/>
      <c r="N202" s="28">
        <f t="shared" si="18"/>
        <v>0</v>
      </c>
      <c r="O202" s="124"/>
      <c r="P202" s="33" t="str">
        <f t="shared" ca="1" si="19"/>
        <v>VACANT</v>
      </c>
      <c r="Q202" s="30" t="str">
        <f t="shared" ca="1" si="20"/>
        <v>VACANT</v>
      </c>
      <c r="R202" s="129"/>
      <c r="S202" s="133"/>
      <c r="T202" s="133"/>
      <c r="U202" s="133"/>
      <c r="V202" s="136"/>
      <c r="W202" s="113"/>
      <c r="X202" s="137" t="s">
        <v>1521</v>
      </c>
    </row>
    <row r="203" spans="1:24" ht="33.6" customHeight="1" x14ac:dyDescent="0.25">
      <c r="A203" s="27">
        <v>721</v>
      </c>
      <c r="B203" s="29" t="s">
        <v>1085</v>
      </c>
      <c r="C203" s="28">
        <v>1089994</v>
      </c>
      <c r="D203" s="28">
        <v>135</v>
      </c>
      <c r="E203" s="28">
        <v>2.5</v>
      </c>
      <c r="F203" s="28" t="s">
        <v>36</v>
      </c>
      <c r="G203" s="108" t="s">
        <v>873</v>
      </c>
      <c r="H203" s="109">
        <v>50728101</v>
      </c>
      <c r="I203" s="109">
        <v>27840001080</v>
      </c>
      <c r="J203" s="110" t="s">
        <v>874</v>
      </c>
      <c r="K203" s="108" t="s">
        <v>875</v>
      </c>
      <c r="L203" s="32">
        <v>44682</v>
      </c>
      <c r="M203" s="124">
        <v>45078</v>
      </c>
      <c r="N203" s="28">
        <f t="shared" si="18"/>
        <v>23</v>
      </c>
      <c r="O203" s="124">
        <v>45808</v>
      </c>
      <c r="P203" s="33">
        <f t="shared" ca="1" si="19"/>
        <v>305</v>
      </c>
      <c r="Q203" s="30" t="str">
        <f t="shared" ca="1" si="20"/>
        <v/>
      </c>
      <c r="R203" s="129">
        <v>8300</v>
      </c>
      <c r="S203" s="133" t="s">
        <v>118</v>
      </c>
      <c r="T203" s="133" t="s">
        <v>35</v>
      </c>
      <c r="U203" s="133"/>
      <c r="V203" s="136"/>
      <c r="W203" s="113" t="s">
        <v>609</v>
      </c>
      <c r="X203" s="137" t="s">
        <v>342</v>
      </c>
    </row>
    <row r="204" spans="1:24" ht="33.6" customHeight="1" x14ac:dyDescent="0.25">
      <c r="A204" s="27">
        <v>722</v>
      </c>
      <c r="B204" s="37" t="s">
        <v>931</v>
      </c>
      <c r="C204" s="28">
        <v>1089991</v>
      </c>
      <c r="D204" s="28">
        <v>135</v>
      </c>
      <c r="E204" s="28">
        <v>2.5</v>
      </c>
      <c r="F204" s="28" t="s">
        <v>36</v>
      </c>
      <c r="G204" s="108" t="s">
        <v>343</v>
      </c>
      <c r="H204" s="109">
        <v>66749561</v>
      </c>
      <c r="I204" s="109">
        <v>27773601243</v>
      </c>
      <c r="J204" s="108" t="s">
        <v>344</v>
      </c>
      <c r="K204" s="108" t="s">
        <v>345</v>
      </c>
      <c r="L204" s="32">
        <v>44015</v>
      </c>
      <c r="M204" s="124">
        <v>45202</v>
      </c>
      <c r="N204" s="28">
        <f t="shared" si="18"/>
        <v>12</v>
      </c>
      <c r="O204" s="124">
        <v>45567</v>
      </c>
      <c r="P204" s="33">
        <f t="shared" ca="1" si="19"/>
        <v>64</v>
      </c>
      <c r="Q204" s="30" t="str">
        <f t="shared" ca="1" si="20"/>
        <v/>
      </c>
      <c r="R204" s="129">
        <v>8100</v>
      </c>
      <c r="S204" s="133" t="s">
        <v>229</v>
      </c>
      <c r="T204" s="133" t="s">
        <v>35</v>
      </c>
      <c r="U204" s="133"/>
      <c r="V204" s="136"/>
      <c r="W204" s="108" t="s">
        <v>46</v>
      </c>
      <c r="X204" s="137" t="s">
        <v>346</v>
      </c>
    </row>
    <row r="205" spans="1:24" ht="33.6" customHeight="1" x14ac:dyDescent="0.25">
      <c r="A205" s="27">
        <v>723</v>
      </c>
      <c r="B205" s="37" t="s">
        <v>1146</v>
      </c>
      <c r="C205" s="28">
        <v>1089993</v>
      </c>
      <c r="D205" s="28">
        <v>110</v>
      </c>
      <c r="E205" s="28">
        <v>2.5</v>
      </c>
      <c r="F205" s="28" t="s">
        <v>62</v>
      </c>
      <c r="G205" s="108" t="s">
        <v>898</v>
      </c>
      <c r="H205" s="109">
        <v>55718837</v>
      </c>
      <c r="I205" s="109">
        <v>27178800054</v>
      </c>
      <c r="J205" s="111" t="s">
        <v>900</v>
      </c>
      <c r="K205" s="108" t="s">
        <v>899</v>
      </c>
      <c r="L205" s="32">
        <v>44743</v>
      </c>
      <c r="M205" s="124">
        <v>45139</v>
      </c>
      <c r="N205" s="28">
        <f t="shared" si="18"/>
        <v>23</v>
      </c>
      <c r="O205" s="124">
        <v>45869</v>
      </c>
      <c r="P205" s="33">
        <f ca="1">IF(O205="","VACANT",O205-TODAY())</f>
        <v>366</v>
      </c>
      <c r="Q205" s="30" t="str">
        <f ca="1">IF(P205&lt;0,"EXPIRED",IF(P205&lt;45,"EXPIRING SOON",IF(O205="","VACANT","")))</f>
        <v/>
      </c>
      <c r="R205" s="129">
        <v>7750</v>
      </c>
      <c r="S205" s="133" t="s">
        <v>171</v>
      </c>
      <c r="T205" s="133" t="s">
        <v>35</v>
      </c>
      <c r="U205" s="133"/>
      <c r="V205" s="124"/>
      <c r="W205" s="113" t="s">
        <v>32</v>
      </c>
      <c r="X205" s="137" t="s">
        <v>871</v>
      </c>
    </row>
    <row r="206" spans="1:24" ht="33.6" customHeight="1" x14ac:dyDescent="0.25">
      <c r="A206" s="27">
        <v>724</v>
      </c>
      <c r="B206" s="37" t="s">
        <v>1187</v>
      </c>
      <c r="C206" s="28">
        <v>1089992</v>
      </c>
      <c r="D206" s="28">
        <v>110</v>
      </c>
      <c r="E206" s="28">
        <v>2.5</v>
      </c>
      <c r="F206" s="28" t="s">
        <v>62</v>
      </c>
      <c r="G206" s="108" t="s">
        <v>914</v>
      </c>
      <c r="H206" s="109">
        <v>70255866</v>
      </c>
      <c r="I206" s="109" t="s">
        <v>915</v>
      </c>
      <c r="J206" s="110" t="s">
        <v>916</v>
      </c>
      <c r="K206" s="108"/>
      <c r="L206" s="32">
        <v>44772</v>
      </c>
      <c r="M206" s="124">
        <v>45168</v>
      </c>
      <c r="N206" s="28">
        <f t="shared" si="18"/>
        <v>12</v>
      </c>
      <c r="O206" s="124">
        <v>45533</v>
      </c>
      <c r="P206" s="33">
        <f ca="1">IF(O206="","VACANT",O206-TODAY())</f>
        <v>30</v>
      </c>
      <c r="Q206" s="30" t="str">
        <f ca="1">IF(P206&lt;0,"EXPIRED",IF(P206&lt;45,"EXPIRING SOON",IF(O206="","VACANT","")))</f>
        <v>EXPIRING SOON</v>
      </c>
      <c r="R206" s="129">
        <v>8100</v>
      </c>
      <c r="S206" s="133" t="s">
        <v>56</v>
      </c>
      <c r="T206" s="133" t="s">
        <v>35</v>
      </c>
      <c r="U206" s="133"/>
      <c r="V206" s="136"/>
      <c r="W206" s="134" t="s">
        <v>166</v>
      </c>
      <c r="X206" s="135" t="s">
        <v>885</v>
      </c>
    </row>
    <row r="207" spans="1:24" ht="33.6" customHeight="1" x14ac:dyDescent="0.25">
      <c r="A207" s="27">
        <v>731</v>
      </c>
      <c r="B207" s="29" t="s">
        <v>1120</v>
      </c>
      <c r="C207" s="28">
        <v>1089998</v>
      </c>
      <c r="D207" s="28">
        <v>135</v>
      </c>
      <c r="E207" s="28">
        <v>2.5</v>
      </c>
      <c r="F207" s="28" t="s">
        <v>36</v>
      </c>
      <c r="G207" s="108" t="s">
        <v>348</v>
      </c>
      <c r="H207" s="109">
        <v>33065405</v>
      </c>
      <c r="I207" s="109">
        <v>26835620792</v>
      </c>
      <c r="J207" s="110" t="s">
        <v>349</v>
      </c>
      <c r="K207" s="108" t="s">
        <v>174</v>
      </c>
      <c r="L207" s="32">
        <v>43459</v>
      </c>
      <c r="M207" s="124">
        <v>45071</v>
      </c>
      <c r="N207" s="28">
        <f t="shared" si="18"/>
        <v>18</v>
      </c>
      <c r="O207" s="124">
        <v>45620</v>
      </c>
      <c r="P207" s="33">
        <f t="shared" ca="1" si="19"/>
        <v>117</v>
      </c>
      <c r="Q207" s="30" t="str">
        <f t="shared" ca="1" si="20"/>
        <v/>
      </c>
      <c r="R207" s="129">
        <v>8500</v>
      </c>
      <c r="S207" s="133" t="s">
        <v>350</v>
      </c>
      <c r="T207" s="133" t="s">
        <v>35</v>
      </c>
      <c r="U207" s="133"/>
      <c r="V207" s="136"/>
      <c r="W207" s="113" t="s">
        <v>858</v>
      </c>
      <c r="X207" s="137"/>
    </row>
    <row r="208" spans="1:24" ht="33.6" customHeight="1" x14ac:dyDescent="0.25">
      <c r="A208" s="27">
        <v>732</v>
      </c>
      <c r="B208" s="37" t="s">
        <v>1736</v>
      </c>
      <c r="C208" s="28">
        <v>1089995</v>
      </c>
      <c r="D208" s="28">
        <v>135</v>
      </c>
      <c r="E208" s="28">
        <v>2.5</v>
      </c>
      <c r="F208" s="28" t="s">
        <v>36</v>
      </c>
      <c r="G208" s="108" t="s">
        <v>351</v>
      </c>
      <c r="H208" s="109">
        <v>33324544</v>
      </c>
      <c r="I208" s="109">
        <v>29242200433</v>
      </c>
      <c r="J208" s="112" t="s">
        <v>352</v>
      </c>
      <c r="K208" s="108" t="s">
        <v>353</v>
      </c>
      <c r="L208" s="32">
        <v>44425</v>
      </c>
      <c r="M208" s="124">
        <v>45521</v>
      </c>
      <c r="N208" s="28">
        <f t="shared" si="18"/>
        <v>12</v>
      </c>
      <c r="O208" s="124">
        <v>45885</v>
      </c>
      <c r="P208" s="33">
        <f t="shared" ca="1" si="19"/>
        <v>382</v>
      </c>
      <c r="Q208" s="30" t="str">
        <f t="shared" ca="1" si="20"/>
        <v/>
      </c>
      <c r="R208" s="129">
        <v>6500</v>
      </c>
      <c r="S208" s="133" t="s">
        <v>1760</v>
      </c>
      <c r="T208" s="133" t="s">
        <v>35</v>
      </c>
      <c r="U208" s="133"/>
      <c r="V208" s="136"/>
      <c r="W208" s="113" t="s">
        <v>925</v>
      </c>
      <c r="X208" s="137" t="s">
        <v>354</v>
      </c>
    </row>
    <row r="209" spans="1:24" ht="33.6" customHeight="1" x14ac:dyDescent="0.25">
      <c r="A209" s="27">
        <v>733</v>
      </c>
      <c r="B209" s="37" t="s">
        <v>1524</v>
      </c>
      <c r="C209" s="28">
        <v>1089997</v>
      </c>
      <c r="D209" s="28">
        <v>110</v>
      </c>
      <c r="E209" s="28">
        <v>2.5</v>
      </c>
      <c r="F209" s="28" t="s">
        <v>62</v>
      </c>
      <c r="G209" s="108" t="s">
        <v>1542</v>
      </c>
      <c r="H209" s="109">
        <v>33457887</v>
      </c>
      <c r="I209" s="109">
        <v>27576002094</v>
      </c>
      <c r="J209" s="112" t="s">
        <v>1543</v>
      </c>
      <c r="K209" s="108" t="s">
        <v>1544</v>
      </c>
      <c r="L209" s="32">
        <v>45352</v>
      </c>
      <c r="M209" s="124">
        <v>45352</v>
      </c>
      <c r="N209" s="28">
        <f t="shared" si="18"/>
        <v>11</v>
      </c>
      <c r="O209" s="124">
        <v>45716</v>
      </c>
      <c r="P209" s="33">
        <f t="shared" ca="1" si="19"/>
        <v>213</v>
      </c>
      <c r="Q209" s="30" t="str">
        <f t="shared" ca="1" si="20"/>
        <v/>
      </c>
      <c r="R209" s="129">
        <v>7600</v>
      </c>
      <c r="S209" s="133" t="s">
        <v>66</v>
      </c>
      <c r="T209" s="133" t="s">
        <v>35</v>
      </c>
      <c r="U209" s="133"/>
      <c r="V209" s="136"/>
      <c r="W209" s="137" t="s">
        <v>828</v>
      </c>
      <c r="X209" s="137" t="s">
        <v>1218</v>
      </c>
    </row>
    <row r="210" spans="1:24" ht="33.6" customHeight="1" x14ac:dyDescent="0.25">
      <c r="A210" s="27">
        <v>734</v>
      </c>
      <c r="B210" s="29" t="s">
        <v>1436</v>
      </c>
      <c r="C210" s="28">
        <v>1089996</v>
      </c>
      <c r="D210" s="28">
        <v>110</v>
      </c>
      <c r="E210" s="28">
        <v>2.5</v>
      </c>
      <c r="F210" s="28" t="s">
        <v>62</v>
      </c>
      <c r="G210" s="108" t="s">
        <v>981</v>
      </c>
      <c r="H210" s="109">
        <v>70459101</v>
      </c>
      <c r="I210" s="109">
        <v>28560812692</v>
      </c>
      <c r="J210" s="112" t="s">
        <v>982</v>
      </c>
      <c r="K210" s="108" t="s">
        <v>1425</v>
      </c>
      <c r="L210" s="32">
        <v>44920</v>
      </c>
      <c r="M210" s="124">
        <v>45285</v>
      </c>
      <c r="N210" s="28">
        <f t="shared" si="18"/>
        <v>12</v>
      </c>
      <c r="O210" s="124">
        <v>45650</v>
      </c>
      <c r="P210" s="33">
        <f t="shared" ca="1" si="19"/>
        <v>147</v>
      </c>
      <c r="Q210" s="30" t="str">
        <f t="shared" ca="1" si="20"/>
        <v/>
      </c>
      <c r="R210" s="129">
        <v>7600</v>
      </c>
      <c r="S210" s="133" t="s">
        <v>79</v>
      </c>
      <c r="T210" s="133" t="s">
        <v>35</v>
      </c>
      <c r="U210" s="133"/>
      <c r="V210" s="124"/>
      <c r="W210" s="147" t="s">
        <v>166</v>
      </c>
      <c r="X210" s="144" t="s">
        <v>966</v>
      </c>
    </row>
    <row r="211" spans="1:24" ht="33.6" customHeight="1" x14ac:dyDescent="0.25">
      <c r="A211" s="27" t="s">
        <v>355</v>
      </c>
      <c r="B211" s="41" t="s">
        <v>908</v>
      </c>
      <c r="C211" s="39">
        <v>1090157</v>
      </c>
      <c r="D211" s="39"/>
      <c r="E211" s="39"/>
      <c r="F211" s="40" t="s">
        <v>356</v>
      </c>
      <c r="G211" s="114" t="s">
        <v>357</v>
      </c>
      <c r="H211" s="114" t="s">
        <v>358</v>
      </c>
      <c r="I211" s="114">
        <v>127699</v>
      </c>
      <c r="J211" s="219" t="s">
        <v>359</v>
      </c>
      <c r="K211" s="114" t="s">
        <v>360</v>
      </c>
      <c r="L211" s="42">
        <v>42401</v>
      </c>
      <c r="M211" s="125">
        <v>45108</v>
      </c>
      <c r="N211" s="28">
        <f>(YEAR(O211)-YEAR(M211))*12+MONTH(O211)-MONTH(M211)</f>
        <v>11</v>
      </c>
      <c r="O211" s="125">
        <v>45473</v>
      </c>
      <c r="P211" s="33">
        <f ca="1">IF(O211="","VACANT",O211-TODAY())</f>
        <v>-30</v>
      </c>
      <c r="Q211" s="30" t="str">
        <f ca="1">IF(P211&lt;0,"EXPIRED",IF(P211&lt;45,"EXPIRING SOON",IF(O211="","VACANT","")))</f>
        <v>EXPIRED</v>
      </c>
      <c r="R211" s="130">
        <v>7400</v>
      </c>
      <c r="S211" s="145" t="s">
        <v>51</v>
      </c>
      <c r="T211" s="145"/>
      <c r="U211" s="145"/>
      <c r="V211" s="148"/>
      <c r="W211" s="114" t="s">
        <v>1118</v>
      </c>
      <c r="X211" s="152"/>
    </row>
    <row r="212" spans="1:24" ht="33.6" customHeight="1" x14ac:dyDescent="0.25">
      <c r="A212" s="27" t="s">
        <v>361</v>
      </c>
      <c r="B212" s="29" t="s">
        <v>965</v>
      </c>
      <c r="C212" s="30">
        <v>1090157</v>
      </c>
      <c r="D212" s="45"/>
      <c r="E212" s="45"/>
      <c r="F212" s="30" t="s">
        <v>356</v>
      </c>
      <c r="G212" s="109" t="s">
        <v>362</v>
      </c>
      <c r="H212" s="109" t="s">
        <v>363</v>
      </c>
      <c r="I212" s="109">
        <v>85418</v>
      </c>
      <c r="J212" s="121" t="s">
        <v>364</v>
      </c>
      <c r="K212" s="109" t="s">
        <v>878</v>
      </c>
      <c r="L212" s="32">
        <v>42856</v>
      </c>
      <c r="M212" s="124">
        <v>45231</v>
      </c>
      <c r="N212" s="28">
        <f>(YEAR(O212)-YEAR(M212))*12+MONTH(O212)-MONTH(M212)</f>
        <v>11</v>
      </c>
      <c r="O212" s="124">
        <v>45596</v>
      </c>
      <c r="P212" s="33">
        <f ca="1">IF(O212="","VACANT",O212-TODAY())</f>
        <v>93</v>
      </c>
      <c r="Q212" s="30" t="str">
        <f ca="1">IF(P212&lt;0,"EXPIRED",IF(P212&lt;45,"EXPIRING SOON",IF(O212="","VACANT","")))</f>
        <v/>
      </c>
      <c r="R212" s="131">
        <v>7800</v>
      </c>
      <c r="S212" s="153" t="s">
        <v>51</v>
      </c>
      <c r="T212" s="153"/>
      <c r="U212" s="153"/>
      <c r="V212" s="154"/>
      <c r="W212" s="109" t="s">
        <v>83</v>
      </c>
      <c r="X212" s="155"/>
    </row>
    <row r="213" spans="1:24" ht="33.6" customHeight="1" thickBot="1" x14ac:dyDescent="0.3">
      <c r="A213" s="47" t="s">
        <v>365</v>
      </c>
      <c r="B213" s="253" t="s">
        <v>1158</v>
      </c>
      <c r="C213" s="48">
        <v>1090157</v>
      </c>
      <c r="D213" s="48"/>
      <c r="E213" s="48"/>
      <c r="F213" s="48" t="s">
        <v>356</v>
      </c>
      <c r="G213" s="254" t="s">
        <v>930</v>
      </c>
      <c r="H213" s="254">
        <v>31123453</v>
      </c>
      <c r="I213" s="254">
        <v>70304</v>
      </c>
      <c r="J213" s="278" t="s">
        <v>366</v>
      </c>
      <c r="K213" s="254" t="s">
        <v>905</v>
      </c>
      <c r="L213" s="49">
        <v>43266</v>
      </c>
      <c r="M213" s="126">
        <v>45488</v>
      </c>
      <c r="N213" s="50">
        <f>(YEAR(O213)-YEAR(M213))*12+MONTH(O213)-MONTH(M213)</f>
        <v>12</v>
      </c>
      <c r="O213" s="126">
        <v>45852</v>
      </c>
      <c r="P213" s="51">
        <f ca="1">IF(O213="","VACANT",O213-TODAY())</f>
        <v>349</v>
      </c>
      <c r="Q213" s="48" t="str">
        <f ca="1">IF(P213&lt;0,"EXPIRED",IF(P213&lt;45,"EXPIRING SOON",IF(O213="","VACANT","")))</f>
        <v/>
      </c>
      <c r="R213" s="279">
        <v>8500</v>
      </c>
      <c r="S213" s="280" t="s">
        <v>96</v>
      </c>
      <c r="T213" s="280"/>
      <c r="U213" s="255"/>
      <c r="V213" s="156"/>
      <c r="W213" s="256" t="s">
        <v>83</v>
      </c>
      <c r="X213" s="257"/>
    </row>
    <row r="214" spans="1:24" x14ac:dyDescent="0.25">
      <c r="L214" s="1" t="s">
        <v>98</v>
      </c>
    </row>
    <row r="215" spans="1:24" x14ac:dyDescent="0.25">
      <c r="P215" t="s">
        <v>715</v>
      </c>
      <c r="Q215" t="s">
        <v>98</v>
      </c>
    </row>
    <row r="216" spans="1:24" x14ac:dyDescent="0.25">
      <c r="V216" s="1" t="s">
        <v>98</v>
      </c>
    </row>
  </sheetData>
  <autoFilter ref="A2:X214" xr:uid="{86C6CBF8-1F2D-4C09-98D9-189E5946FF56}">
    <sortState xmlns:xlrd2="http://schemas.microsoft.com/office/spreadsheetml/2017/richdata2" ref="A3:X213">
      <sortCondition ref="A2:A213"/>
    </sortState>
  </autoFilter>
  <mergeCells count="1">
    <mergeCell ref="A1:X1"/>
  </mergeCells>
  <phoneticPr fontId="2" type="noConversion"/>
  <conditionalFormatting sqref="A3:X9">
    <cfRule type="expression" dxfId="146" priority="54">
      <formula>$P3="VACANT"</formula>
    </cfRule>
  </conditionalFormatting>
  <conditionalFormatting sqref="A3:X12 P13">
    <cfRule type="expression" dxfId="145" priority="56">
      <formula>$Q3="EXPIRING SOON"</formula>
    </cfRule>
  </conditionalFormatting>
  <conditionalFormatting sqref="A3:X13">
    <cfRule type="expression" dxfId="144" priority="55">
      <formula>$Q3="EXPIRED"</formula>
    </cfRule>
  </conditionalFormatting>
  <conditionalFormatting sqref="A13:X13">
    <cfRule type="expression" dxfId="143" priority="69">
      <formula>$P13="VACANT"</formula>
    </cfRule>
  </conditionalFormatting>
  <conditionalFormatting sqref="A14:X16 A21:X23 A24:P24 R24:X24 Q24:Q26 A25:F25 R25 A26:P26 R26:X26 A27:X33 A13:J13 L13:X13 A76:F77 Q76:R77 X76:X77 A39:X75 A78:X78">
    <cfRule type="expression" dxfId="142" priority="108">
      <formula>$Q13="EXPIRING SOON"</formula>
    </cfRule>
  </conditionalFormatting>
  <conditionalFormatting sqref="A14:X16 A21:X33">
    <cfRule type="expression" dxfId="141" priority="107">
      <formula>$Q14="EXPIRED"</formula>
    </cfRule>
  </conditionalFormatting>
  <conditionalFormatting sqref="A17:X19">
    <cfRule type="expression" dxfId="140" priority="9">
      <formula>$Q17="EXPIRING SOON"</formula>
    </cfRule>
    <cfRule type="expression" dxfId="139" priority="6">
      <formula>$P17="VACANT"</formula>
    </cfRule>
    <cfRule type="expression" dxfId="138" priority="8">
      <formula>$Q17="EXPIRED"</formula>
    </cfRule>
  </conditionalFormatting>
  <conditionalFormatting sqref="A20:X20">
    <cfRule type="expression" dxfId="137" priority="2">
      <formula>$Q20="EXPIRED"</formula>
    </cfRule>
    <cfRule type="expression" dxfId="136" priority="3">
      <formula>$Q20="EXPIRING SOON"</formula>
    </cfRule>
    <cfRule type="expression" dxfId="135" priority="1">
      <formula>$P20="VACANT"</formula>
    </cfRule>
  </conditionalFormatting>
  <conditionalFormatting sqref="A21:X34 A10:X16 A76:F77 Q76:R77 X76:X77">
    <cfRule type="expression" dxfId="134" priority="106">
      <formula>$P10="VACANT"</formula>
    </cfRule>
  </conditionalFormatting>
  <conditionalFormatting sqref="A34:X34">
    <cfRule type="expression" dxfId="133" priority="52">
      <formula>$Q34="EXPIRED"</formula>
    </cfRule>
    <cfRule type="expression" dxfId="132" priority="53">
      <formula>$Q34="EXPIRING SOON"</formula>
    </cfRule>
  </conditionalFormatting>
  <conditionalFormatting sqref="A35:X35">
    <cfRule type="expression" dxfId="131" priority="10">
      <formula>$P35="VACANT"</formula>
    </cfRule>
    <cfRule type="expression" dxfId="130" priority="11">
      <formula>$Q35="EXPIRED"</formula>
    </cfRule>
    <cfRule type="expression" dxfId="129" priority="12">
      <formula>$Q35="EXPIRING SOON"</formula>
    </cfRule>
  </conditionalFormatting>
  <conditionalFormatting sqref="A36:X37">
    <cfRule type="expression" dxfId="128" priority="20">
      <formula>$Q36="EXPIRED"</formula>
    </cfRule>
    <cfRule type="expression" dxfId="127" priority="21">
      <formula>$Q36="EXPIRING SOON"</formula>
    </cfRule>
  </conditionalFormatting>
  <conditionalFormatting sqref="A36:X75">
    <cfRule type="expression" dxfId="126" priority="19">
      <formula>$P36="VACANT"</formula>
    </cfRule>
  </conditionalFormatting>
  <conditionalFormatting sqref="A38:X38">
    <cfRule type="expression" dxfId="125" priority="15">
      <formula>$Q38="EXPIRED"</formula>
    </cfRule>
    <cfRule type="expression" dxfId="124" priority="16">
      <formula>$Q38="EXPIRING SOON"</formula>
    </cfRule>
  </conditionalFormatting>
  <conditionalFormatting sqref="A39:X78">
    <cfRule type="expression" dxfId="123" priority="64">
      <formula>$Q39="EXPIRED"</formula>
    </cfRule>
  </conditionalFormatting>
  <conditionalFormatting sqref="A78:X89">
    <cfRule type="expression" dxfId="122" priority="22">
      <formula>$P78="VACANT"</formula>
    </cfRule>
  </conditionalFormatting>
  <conditionalFormatting sqref="A79:X89">
    <cfRule type="expression" dxfId="121" priority="23">
      <formula>$Q79="EXPIRED"</formula>
    </cfRule>
    <cfRule type="expression" dxfId="120" priority="24">
      <formula>$Q79="EXPIRING SOON"</formula>
    </cfRule>
  </conditionalFormatting>
  <conditionalFormatting sqref="A90:X213">
    <cfRule type="expression" dxfId="119" priority="59">
      <formula>$Q90="EXPIRING SOON"</formula>
    </cfRule>
    <cfRule type="expression" dxfId="118" priority="58">
      <formula>$Q90="EXPIRED"</formula>
    </cfRule>
    <cfRule type="expression" dxfId="117" priority="57">
      <formula>$P90="VACANT"</formula>
    </cfRule>
  </conditionalFormatting>
  <conditionalFormatting sqref="B193">
    <cfRule type="duplicateValues" dxfId="116" priority="114"/>
    <cfRule type="duplicateValues" dxfId="115" priority="109"/>
    <cfRule type="duplicateValues" dxfId="114" priority="110"/>
    <cfRule type="duplicateValues" dxfId="113" priority="111"/>
    <cfRule type="duplicateValues" dxfId="112" priority="112"/>
    <cfRule type="duplicateValues" dxfId="111" priority="113"/>
  </conditionalFormatting>
  <conditionalFormatting sqref="G25:P25 S25:X25">
    <cfRule type="expression" dxfId="110" priority="103">
      <formula>$P25="VACANT"</formula>
    </cfRule>
    <cfRule type="expression" dxfId="109" priority="105">
      <formula>$Q25="EXPIRING SOON"</formula>
    </cfRule>
  </conditionalFormatting>
  <conditionalFormatting sqref="G76:P77 S76:W77">
    <cfRule type="expression" dxfId="108" priority="65">
      <formula>$Q76="EXPIRING SOON"</formula>
    </cfRule>
  </conditionalFormatting>
  <conditionalFormatting sqref="K13">
    <cfRule type="expression" dxfId="107" priority="71">
      <formula>$Q13="EXPIRING SOON"</formula>
    </cfRule>
  </conditionalFormatting>
  <conditionalFormatting sqref="S77:T77">
    <cfRule type="expression" dxfId="106" priority="40">
      <formula>$P77="VACANT"</formula>
    </cfRule>
    <cfRule type="expression" dxfId="105" priority="41">
      <formula>$Q77="EXPIRING SOON"</formula>
    </cfRule>
  </conditionalFormatting>
  <conditionalFormatting sqref="S76:W77 G76:P77">
    <cfRule type="expression" dxfId="104" priority="63">
      <formula>$P76="VACANT"</formula>
    </cfRule>
  </conditionalFormatting>
  <conditionalFormatting sqref="T23">
    <cfRule type="expression" dxfId="103" priority="50">
      <formula>$P23="VACANT"</formula>
    </cfRule>
  </conditionalFormatting>
  <conditionalFormatting sqref="T38">
    <cfRule type="expression" dxfId="102" priority="14">
      <formula>$Q38="EXPIRING SOON"</formula>
    </cfRule>
    <cfRule type="expression" dxfId="101" priority="13">
      <formula>$Q38="EXPIRED"</formula>
    </cfRule>
  </conditionalFormatting>
  <conditionalFormatting sqref="W13">
    <cfRule type="expression" dxfId="100" priority="37">
      <formula>$Q13="EXPIRED"</formula>
    </cfRule>
  </conditionalFormatting>
  <conditionalFormatting sqref="W17">
    <cfRule type="expression" dxfId="99" priority="4">
      <formula>$Q17="EXPIRED"</formula>
    </cfRule>
  </conditionalFormatting>
  <conditionalFormatting sqref="W76:W77">
    <cfRule type="expression" dxfId="98" priority="38">
      <formula>$P76="VACANT"</formula>
    </cfRule>
    <cfRule type="expression" dxfId="97" priority="39">
      <formula>$Q76="EXPIRING SOON"</formula>
    </cfRule>
  </conditionalFormatting>
  <conditionalFormatting sqref="W125">
    <cfRule type="expression" dxfId="96" priority="44">
      <formula>$Q125="EXPIRED"</formula>
    </cfRule>
    <cfRule type="expression" dxfId="95" priority="45">
      <formula>$Q125="EXPIRING SOON"</formula>
    </cfRule>
  </conditionalFormatting>
  <conditionalFormatting sqref="X34">
    <cfRule type="expression" dxfId="94" priority="49">
      <formula>$P34="VACANT"</formula>
    </cfRule>
  </conditionalFormatting>
  <hyperlinks>
    <hyperlink ref="J68" r:id="rId1" xr:uid="{ACF55CE7-DC70-453F-80FF-26A697D2C605}"/>
    <hyperlink ref="J47" r:id="rId2" xr:uid="{D8986C4B-8360-49A2-A3EC-6F37CE738A4A}"/>
    <hyperlink ref="J86" r:id="rId3" xr:uid="{5B3C5DE4-FE8C-4280-AE9E-02239B44B96F}"/>
    <hyperlink ref="J103" r:id="rId4" xr:uid="{1B9E342F-2A2E-4F9D-8B2F-5A55B2DB2520}"/>
    <hyperlink ref="J95" r:id="rId5" xr:uid="{B7417961-92B8-4DA3-9436-6F437A80450E}"/>
    <hyperlink ref="J102" r:id="rId6" xr:uid="{7729ACD0-4115-42F1-AB5F-1C4EE6C610C1}"/>
    <hyperlink ref="J85" r:id="rId7" xr:uid="{15C4CE86-1E2E-4CCC-96BA-E2BFC95C84F6}"/>
    <hyperlink ref="J32" r:id="rId8" xr:uid="{87712FF9-01CA-4E52-AF46-5D0462967E16}"/>
    <hyperlink ref="J46" r:id="rId9" xr:uid="{E1332FB7-7608-4A29-BF0A-0290EB67427D}"/>
    <hyperlink ref="J213" r:id="rId10" xr:uid="{6B36BD93-F4FB-497D-8E35-762BBC23CBD6}"/>
    <hyperlink ref="J39" r:id="rId11" xr:uid="{693C74B8-DF9F-4FF4-BD8C-D158D872A43A}"/>
    <hyperlink ref="J14" r:id="rId12" xr:uid="{4DE538B9-BF04-4A81-9193-6950F61D201D}"/>
    <hyperlink ref="J207" r:id="rId13" xr:uid="{5D9AF3CB-D4CA-4003-B893-D92111C9B3B5}"/>
    <hyperlink ref="J117" r:id="rId14" xr:uid="{E2616F8B-15BB-4A66-B00C-34F17CD91336}"/>
    <hyperlink ref="J211" r:id="rId15" xr:uid="{EECAA1CD-69C1-41B5-A0A1-A94507A30E5B}"/>
    <hyperlink ref="J74" r:id="rId16" xr:uid="{0E63631A-2D56-4FFA-A349-285C063A78EC}"/>
    <hyperlink ref="J31" r:id="rId17" xr:uid="{D9F36AF9-EA3E-48C8-BFE9-D06996945ED8}"/>
    <hyperlink ref="J63" r:id="rId18" xr:uid="{D21838DD-6E6F-4851-A729-10E1E796EA9F}"/>
    <hyperlink ref="J124" r:id="rId19" xr:uid="{E73B4750-4E72-429A-B975-54E14EDB37BA}"/>
    <hyperlink ref="J119" r:id="rId20" xr:uid="{6865CA26-797B-47B2-B6C7-D20B0A00899F}"/>
    <hyperlink ref="J73" r:id="rId21" xr:uid="{8720FCCF-6038-4D15-B011-35F9F2449C1B}"/>
    <hyperlink ref="J88" r:id="rId22" xr:uid="{6B8F369C-3C0D-4397-83CA-1862038E8A8B}"/>
    <hyperlink ref="J45" r:id="rId23" xr:uid="{3CE8DB90-7A97-4BC0-B344-0D9ACC06B5EC}"/>
    <hyperlink ref="J110" r:id="rId24" xr:uid="{9D34D69F-B576-40AF-AD70-D994EE441B84}"/>
    <hyperlink ref="J78" r:id="rId25" xr:uid="{A206EEE4-FABE-4AF1-982F-93E2684A805D}"/>
    <hyperlink ref="J3" r:id="rId26" display="mailto:ismailkaram2013@gmail.com" xr:uid="{EDE14EA9-B297-4E54-8384-F14F55376B32}"/>
    <hyperlink ref="J8" r:id="rId27" xr:uid="{66F3E0B6-FA92-4066-B9BC-0B523BC79946}"/>
    <hyperlink ref="J21" r:id="rId28" xr:uid="{E6F4E735-21C0-4D2F-97C3-D8B083865646}"/>
  </hyperlinks>
  <pageMargins left="0.7" right="0.7" top="0.75" bottom="0.75" header="0.3" footer="0.3"/>
  <pageSetup paperSize="9" orientation="portrait" r:id="rId29"/>
  <legacyDrawing r:id="rId3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35C23-1719-43DE-8400-F5EF21C65B9D}">
  <sheetPr codeName="Sheet8"/>
  <dimension ref="A1:Q18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18" sqref="A18"/>
    </sheetView>
  </sheetViews>
  <sheetFormatPr defaultRowHeight="15" x14ac:dyDescent="0.25"/>
  <cols>
    <col min="1" max="1" width="7.28515625" customWidth="1"/>
    <col min="2" max="2" width="11.5703125" bestFit="1" customWidth="1"/>
    <col min="3" max="3" width="18.28515625" bestFit="1" customWidth="1"/>
    <col min="4" max="4" width="12.7109375" bestFit="1" customWidth="1"/>
    <col min="5" max="5" width="17.7109375" style="1" bestFit="1" customWidth="1"/>
    <col min="6" max="6" width="18.28515625" style="1" bestFit="1" customWidth="1"/>
    <col min="7" max="7" width="15.28515625" style="1" bestFit="1" customWidth="1"/>
    <col min="8" max="8" width="8.7109375" style="2" bestFit="1" customWidth="1"/>
    <col min="9" max="9" width="14" bestFit="1" customWidth="1"/>
    <col min="10" max="10" width="11.140625" style="2" bestFit="1" customWidth="1"/>
    <col min="11" max="11" width="22.140625" style="1" bestFit="1" customWidth="1"/>
  </cols>
  <sheetData>
    <row r="1" spans="1:11" ht="60" customHeight="1" thickBot="1" x14ac:dyDescent="0.3">
      <c r="A1" s="401" t="s">
        <v>728</v>
      </c>
      <c r="B1" s="402"/>
      <c r="C1" s="402"/>
      <c r="D1" s="402"/>
      <c r="E1" s="402"/>
      <c r="F1" s="402"/>
      <c r="G1" s="402"/>
      <c r="H1" s="402"/>
      <c r="I1" s="402"/>
      <c r="J1" s="402"/>
      <c r="K1" s="403"/>
    </row>
    <row r="2" spans="1:11" ht="60" customHeight="1" thickBot="1" x14ac:dyDescent="0.3">
      <c r="A2" s="7" t="s">
        <v>650</v>
      </c>
      <c r="B2" s="8" t="s">
        <v>652</v>
      </c>
      <c r="C2" s="8" t="s">
        <v>653</v>
      </c>
      <c r="D2" s="8" t="s">
        <v>654</v>
      </c>
      <c r="E2" s="10" t="s">
        <v>658</v>
      </c>
      <c r="F2" s="10" t="s">
        <v>704</v>
      </c>
      <c r="G2" s="10" t="s">
        <v>661</v>
      </c>
      <c r="H2" s="11" t="s">
        <v>16</v>
      </c>
      <c r="I2" s="8" t="s">
        <v>17</v>
      </c>
      <c r="J2" s="11" t="s">
        <v>663</v>
      </c>
      <c r="K2" s="12" t="s">
        <v>664</v>
      </c>
    </row>
    <row r="3" spans="1:11" ht="27" customHeight="1" thickBot="1" x14ac:dyDescent="0.3">
      <c r="A3" s="53" t="s">
        <v>719</v>
      </c>
      <c r="B3" s="23" t="s">
        <v>962</v>
      </c>
      <c r="C3" s="22" t="s">
        <v>729</v>
      </c>
      <c r="D3" s="22">
        <v>30663379</v>
      </c>
      <c r="E3" s="24">
        <v>43779</v>
      </c>
      <c r="F3" s="24">
        <v>44875</v>
      </c>
      <c r="G3" s="24">
        <v>45970</v>
      </c>
      <c r="H3" s="25">
        <f ca="1">IF(G3="","VACANT",G3-TODAY())</f>
        <v>467</v>
      </c>
      <c r="I3" s="23" t="str">
        <f ca="1">IF(H3&lt;0,"EXPIRED",IF(H3&lt;45,"EXPIRING SOON",IF(G3="","VACANT","")))</f>
        <v/>
      </c>
      <c r="J3" s="26">
        <v>11000</v>
      </c>
      <c r="K3" s="100" t="s">
        <v>226</v>
      </c>
    </row>
    <row r="4" spans="1:11" ht="27" customHeight="1" x14ac:dyDescent="0.25">
      <c r="A4" s="59" t="s">
        <v>730</v>
      </c>
      <c r="B4" s="30" t="s">
        <v>1422</v>
      </c>
      <c r="C4" s="28" t="s">
        <v>731</v>
      </c>
      <c r="D4" s="28" t="s">
        <v>732</v>
      </c>
      <c r="E4" s="32">
        <v>43800</v>
      </c>
      <c r="F4" s="32">
        <v>45261</v>
      </c>
      <c r="G4" s="32">
        <v>45626</v>
      </c>
      <c r="H4" s="33">
        <f ca="1">IF(G4="","VACANT",G4-TODAY())</f>
        <v>123</v>
      </c>
      <c r="I4" s="23" t="str">
        <f ca="1">IF(H4&lt;0,"EXPIRED",IF(H4&lt;45,"EXPIRING SOON",IF(G4="","VACANT","")))</f>
        <v/>
      </c>
      <c r="J4" s="34">
        <v>10000</v>
      </c>
      <c r="K4" s="64" t="s">
        <v>67</v>
      </c>
    </row>
    <row r="5" spans="1:11" ht="27" customHeight="1" thickBot="1" x14ac:dyDescent="0.3">
      <c r="A5" s="66">
        <v>19</v>
      </c>
      <c r="B5" s="48"/>
      <c r="C5" s="50" t="s">
        <v>733</v>
      </c>
      <c r="D5" s="50"/>
      <c r="E5" s="49"/>
      <c r="F5" s="49"/>
      <c r="G5" s="49"/>
      <c r="H5" s="51"/>
      <c r="I5" s="48"/>
      <c r="J5" s="83"/>
      <c r="K5" s="72"/>
    </row>
    <row r="6" spans="1:11" x14ac:dyDescent="0.25">
      <c r="C6" t="s">
        <v>98</v>
      </c>
    </row>
    <row r="15" spans="1:11" x14ac:dyDescent="0.25">
      <c r="G15" s="1" t="s">
        <v>715</v>
      </c>
    </row>
    <row r="18" spans="17:17" x14ac:dyDescent="0.25">
      <c r="Q18" t="s">
        <v>1745</v>
      </c>
    </row>
  </sheetData>
  <autoFilter ref="A2:K6" xr:uid="{D33A3379-A52A-446A-9776-F14487265A47}"/>
  <mergeCells count="1">
    <mergeCell ref="A1:K1"/>
  </mergeCells>
  <conditionalFormatting sqref="A3:K5">
    <cfRule type="expression" dxfId="41" priority="113">
      <formula>$H3="VACANT"</formula>
    </cfRule>
    <cfRule type="expression" dxfId="40" priority="114">
      <formula>$I3="EXPIRED"</formula>
    </cfRule>
    <cfRule type="expression" dxfId="39" priority="115">
      <formula>$I3="EXPIRING SOON"</formula>
    </cfRule>
  </conditionalFormatting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20032-9DD8-42BC-999C-71362F338556}">
  <sheetPr codeName="Sheet11"/>
  <dimension ref="A1:R6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5" sqref="A5"/>
    </sheetView>
  </sheetViews>
  <sheetFormatPr defaultRowHeight="15" x14ac:dyDescent="0.25"/>
  <cols>
    <col min="1" max="1" width="4.28515625" bestFit="1" customWidth="1"/>
    <col min="2" max="2" width="8.7109375" bestFit="1" customWidth="1"/>
    <col min="3" max="3" width="26" bestFit="1" customWidth="1"/>
    <col min="4" max="4" width="35.5703125" customWidth="1"/>
    <col min="5" max="5" width="12.7109375" bestFit="1" customWidth="1"/>
    <col min="6" max="7" width="14.7109375" bestFit="1" customWidth="1"/>
    <col min="8" max="8" width="17.28515625" bestFit="1" customWidth="1"/>
    <col min="9" max="9" width="18.7109375" bestFit="1" customWidth="1"/>
    <col min="10" max="10" width="26.28515625" style="1" bestFit="1" customWidth="1"/>
    <col min="11" max="11" width="15.28515625" style="1" bestFit="1" customWidth="1"/>
    <col min="12" max="12" width="8.7109375" bestFit="1" customWidth="1"/>
    <col min="13" max="13" width="14" style="1" bestFit="1" customWidth="1"/>
    <col min="14" max="14" width="11.140625" style="2" bestFit="1" customWidth="1"/>
    <col min="15" max="15" width="24" bestFit="1" customWidth="1"/>
    <col min="16" max="16" width="5.140625" style="2" bestFit="1" customWidth="1"/>
    <col min="17" max="17" width="22.140625" style="2" bestFit="1" customWidth="1"/>
    <col min="18" max="18" width="13.7109375" style="1" bestFit="1" customWidth="1"/>
  </cols>
  <sheetData>
    <row r="1" spans="1:18" ht="60" customHeight="1" thickBot="1" x14ac:dyDescent="0.3">
      <c r="A1" s="401" t="s">
        <v>897</v>
      </c>
      <c r="B1" s="402"/>
      <c r="C1" s="402"/>
      <c r="D1" s="402"/>
      <c r="E1" s="402"/>
      <c r="F1" s="402"/>
      <c r="G1" s="402"/>
      <c r="H1" s="402"/>
      <c r="I1" s="402"/>
      <c r="J1" s="402"/>
      <c r="K1" s="402"/>
      <c r="L1" s="402"/>
      <c r="M1" s="402"/>
      <c r="N1" s="402"/>
      <c r="O1" s="402"/>
      <c r="P1" s="402"/>
      <c r="Q1" s="402"/>
      <c r="R1" s="403"/>
    </row>
    <row r="2" spans="1:18" ht="60" customHeight="1" thickBot="1" x14ac:dyDescent="0.3">
      <c r="A2" s="7" t="s">
        <v>650</v>
      </c>
      <c r="B2" s="8" t="s">
        <v>651</v>
      </c>
      <c r="C2" s="8" t="s">
        <v>756</v>
      </c>
      <c r="D2" s="8" t="s">
        <v>653</v>
      </c>
      <c r="E2" s="8" t="s">
        <v>654</v>
      </c>
      <c r="F2" s="8" t="s">
        <v>656</v>
      </c>
      <c r="G2" s="8" t="s">
        <v>657</v>
      </c>
      <c r="H2" s="8" t="s">
        <v>736</v>
      </c>
      <c r="I2" s="8" t="s">
        <v>757</v>
      </c>
      <c r="J2" s="10" t="s">
        <v>758</v>
      </c>
      <c r="K2" s="10" t="s">
        <v>661</v>
      </c>
      <c r="L2" s="9" t="s">
        <v>16</v>
      </c>
      <c r="M2" s="10" t="s">
        <v>17</v>
      </c>
      <c r="N2" s="11" t="s">
        <v>663</v>
      </c>
      <c r="O2" s="8" t="s">
        <v>759</v>
      </c>
      <c r="P2" s="11" t="s">
        <v>760</v>
      </c>
      <c r="Q2" s="11" t="s">
        <v>664</v>
      </c>
      <c r="R2" s="12" t="s">
        <v>665</v>
      </c>
    </row>
    <row r="3" spans="1:18" ht="27" customHeight="1" thickBot="1" x14ac:dyDescent="0.3">
      <c r="A3" s="302">
        <v>1</v>
      </c>
      <c r="B3" s="303"/>
      <c r="C3" s="304"/>
      <c r="D3" s="305"/>
      <c r="E3" s="306"/>
      <c r="F3" s="306"/>
      <c r="G3" s="306"/>
      <c r="H3" s="307"/>
      <c r="I3" s="306"/>
      <c r="J3" s="308"/>
      <c r="K3" s="308"/>
      <c r="L3" s="304"/>
      <c r="M3" s="308" t="s">
        <v>809</v>
      </c>
      <c r="N3" s="309"/>
      <c r="O3" s="303"/>
      <c r="P3" s="310"/>
      <c r="Q3" s="311"/>
      <c r="R3" s="312"/>
    </row>
    <row r="4" spans="1:18" ht="27" customHeight="1" thickBot="1" x14ac:dyDescent="0.3">
      <c r="A4" s="313">
        <v>2</v>
      </c>
      <c r="B4" s="314"/>
      <c r="C4" s="315"/>
      <c r="D4" s="316"/>
      <c r="E4" s="315"/>
      <c r="F4" s="315"/>
      <c r="G4" s="315"/>
      <c r="H4" s="317"/>
      <c r="I4" s="315"/>
      <c r="J4" s="318"/>
      <c r="K4" s="318"/>
      <c r="L4" s="315"/>
      <c r="M4" s="308" t="s">
        <v>809</v>
      </c>
      <c r="N4" s="319"/>
      <c r="O4" s="314"/>
      <c r="P4" s="320"/>
      <c r="Q4" s="321"/>
      <c r="R4" s="322"/>
    </row>
    <row r="5" spans="1:18" ht="27" customHeight="1" thickBot="1" x14ac:dyDescent="0.3">
      <c r="A5" s="313">
        <v>3</v>
      </c>
      <c r="B5" s="314"/>
      <c r="C5" s="315"/>
      <c r="D5" s="316"/>
      <c r="E5" s="323"/>
      <c r="F5" s="323"/>
      <c r="G5" s="323"/>
      <c r="H5" s="324"/>
      <c r="I5" s="323"/>
      <c r="J5" s="325"/>
      <c r="K5" s="318"/>
      <c r="L5" s="315"/>
      <c r="M5" s="308" t="s">
        <v>809</v>
      </c>
      <c r="N5" s="319"/>
      <c r="O5" s="314"/>
      <c r="P5" s="326"/>
      <c r="Q5" s="321"/>
      <c r="R5" s="327"/>
    </row>
    <row r="6" spans="1:18" ht="27" customHeight="1" thickBot="1" x14ac:dyDescent="0.3">
      <c r="A6" s="328">
        <v>4</v>
      </c>
      <c r="B6" s="329"/>
      <c r="C6" s="330"/>
      <c r="D6" s="331"/>
      <c r="E6" s="330"/>
      <c r="F6" s="330"/>
      <c r="G6" s="330"/>
      <c r="H6" s="332"/>
      <c r="I6" s="330"/>
      <c r="J6" s="333"/>
      <c r="K6" s="333"/>
      <c r="L6" s="330"/>
      <c r="M6" s="308" t="s">
        <v>809</v>
      </c>
      <c r="N6" s="334"/>
      <c r="O6" s="329"/>
      <c r="P6" s="335"/>
      <c r="Q6" s="336"/>
      <c r="R6" s="337"/>
    </row>
  </sheetData>
  <autoFilter ref="A2:R6" xr:uid="{ABDC861F-0C30-43B9-B71D-ED2F97685F20}"/>
  <mergeCells count="1">
    <mergeCell ref="A1:R1"/>
  </mergeCells>
  <conditionalFormatting sqref="A3:R6">
    <cfRule type="expression" dxfId="38" priority="1">
      <formula>$N3="VACANT"</formula>
    </cfRule>
    <cfRule type="expression" dxfId="37" priority="2">
      <formula>$O3="EXPIRED"</formula>
    </cfRule>
    <cfRule type="expression" dxfId="36" priority="3">
      <formula>$O3="EXPIRING SOON"</formula>
    </cfRule>
  </conditionalFormatting>
  <conditionalFormatting sqref="F3:F6">
    <cfRule type="duplicateValues" dxfId="35" priority="88"/>
  </conditionalFormatting>
  <conditionalFormatting sqref="G3:G6">
    <cfRule type="duplicateValues" dxfId="34" priority="89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B21E5-AEAE-47C5-8756-15CEF645404A}">
  <sheetPr codeName="Sheet12"/>
  <dimension ref="A1:R23"/>
  <sheetViews>
    <sheetView workbookViewId="0">
      <pane xSplit="1" ySplit="2" topLeftCell="B9" activePane="bottomRight" state="frozen"/>
      <selection pane="topRight" activeCell="B1" sqref="B1"/>
      <selection pane="bottomLeft" activeCell="A3" sqref="A3"/>
      <selection pane="bottomRight" activeCell="B15" sqref="B15"/>
    </sheetView>
  </sheetViews>
  <sheetFormatPr defaultRowHeight="15" x14ac:dyDescent="0.25"/>
  <cols>
    <col min="1" max="1" width="4.28515625" bestFit="1" customWidth="1"/>
    <col min="2" max="2" width="8.7109375" bestFit="1" customWidth="1"/>
    <col min="3" max="3" width="9.42578125" bestFit="1" customWidth="1"/>
    <col min="4" max="4" width="11.5703125" bestFit="1" customWidth="1"/>
    <col min="5" max="5" width="37.5703125" bestFit="1" customWidth="1"/>
    <col min="6" max="6" width="18.42578125" bestFit="1" customWidth="1"/>
    <col min="7" max="7" width="18.42578125" customWidth="1"/>
    <col min="8" max="8" width="31.85546875" bestFit="1" customWidth="1"/>
    <col min="9" max="9" width="27.85546875" bestFit="1" customWidth="1"/>
    <col min="10" max="11" width="17.7109375" style="1" bestFit="1" customWidth="1"/>
    <col min="12" max="12" width="10.28515625" bestFit="1" customWidth="1"/>
    <col min="13" max="13" width="15.28515625" style="1" bestFit="1" customWidth="1"/>
    <col min="14" max="14" width="8.7109375" style="2" bestFit="1" customWidth="1"/>
    <col min="15" max="15" width="14" bestFit="1" customWidth="1"/>
    <col min="16" max="16" width="11.140625" style="1" bestFit="1" customWidth="1"/>
    <col min="17" max="17" width="27.28515625" style="1" bestFit="1" customWidth="1"/>
    <col min="18" max="18" width="23.140625" bestFit="1" customWidth="1"/>
  </cols>
  <sheetData>
    <row r="1" spans="1:18" ht="60" customHeight="1" thickBot="1" x14ac:dyDescent="0.3">
      <c r="A1" s="401" t="s">
        <v>761</v>
      </c>
      <c r="B1" s="402"/>
      <c r="C1" s="402"/>
      <c r="D1" s="402"/>
      <c r="E1" s="402"/>
      <c r="F1" s="402"/>
      <c r="G1" s="402"/>
      <c r="H1" s="402"/>
      <c r="I1" s="402"/>
      <c r="J1" s="402"/>
      <c r="K1" s="402"/>
      <c r="L1" s="402"/>
      <c r="M1" s="402"/>
      <c r="N1" s="402"/>
      <c r="O1" s="402"/>
      <c r="P1" s="402"/>
      <c r="Q1" s="402"/>
      <c r="R1" s="403"/>
    </row>
    <row r="2" spans="1:18" ht="60" customHeight="1" x14ac:dyDescent="0.25">
      <c r="A2" s="7" t="s">
        <v>650</v>
      </c>
      <c r="B2" s="8" t="s">
        <v>651</v>
      </c>
      <c r="C2" s="8" t="s">
        <v>762</v>
      </c>
      <c r="D2" s="8" t="s">
        <v>652</v>
      </c>
      <c r="E2" s="8" t="s">
        <v>653</v>
      </c>
      <c r="F2" s="8" t="s">
        <v>654</v>
      </c>
      <c r="G2" s="8" t="s">
        <v>863</v>
      </c>
      <c r="H2" s="8" t="s">
        <v>656</v>
      </c>
      <c r="I2" s="8" t="s">
        <v>657</v>
      </c>
      <c r="J2" s="10" t="s">
        <v>658</v>
      </c>
      <c r="K2" s="10" t="s">
        <v>659</v>
      </c>
      <c r="L2" s="9" t="s">
        <v>660</v>
      </c>
      <c r="M2" s="10" t="s">
        <v>661</v>
      </c>
      <c r="N2" s="11" t="s">
        <v>16</v>
      </c>
      <c r="O2" s="8" t="s">
        <v>17</v>
      </c>
      <c r="P2" s="10" t="s">
        <v>663</v>
      </c>
      <c r="Q2" s="10" t="s">
        <v>664</v>
      </c>
      <c r="R2" s="21" t="s">
        <v>665</v>
      </c>
    </row>
    <row r="3" spans="1:18" ht="27" customHeight="1" x14ac:dyDescent="0.25">
      <c r="A3" s="390" t="s">
        <v>370</v>
      </c>
      <c r="B3" s="30">
        <v>1241494</v>
      </c>
      <c r="C3" s="28" t="s">
        <v>763</v>
      </c>
      <c r="D3" s="77" t="s">
        <v>1088</v>
      </c>
      <c r="E3" s="28" t="s">
        <v>764</v>
      </c>
      <c r="F3" s="28">
        <v>30396262</v>
      </c>
      <c r="G3" s="28">
        <v>156749</v>
      </c>
      <c r="H3" s="89" t="s">
        <v>1089</v>
      </c>
      <c r="I3" s="28" t="s">
        <v>765</v>
      </c>
      <c r="J3" s="32">
        <v>42918</v>
      </c>
      <c r="K3" s="32">
        <v>45047</v>
      </c>
      <c r="L3" s="28">
        <f t="shared" ref="L3:L17" si="0">(YEAR(M3)-YEAR(K3))*12+MONTH(M3)-MONTH(K3)</f>
        <v>23</v>
      </c>
      <c r="M3" s="32">
        <v>45777</v>
      </c>
      <c r="N3" s="33">
        <f ca="1">IF(M3="","VACANT",M3-TODAY())</f>
        <v>274</v>
      </c>
      <c r="O3" s="30" t="str">
        <f ca="1">IF(N3&lt;0,"EXPIRED",IF(N3&lt;45,"EXPIRING SOON",IF(M3="","VACANT","")))</f>
        <v/>
      </c>
      <c r="P3" s="34">
        <v>11000</v>
      </c>
      <c r="Q3" s="32" t="s">
        <v>1090</v>
      </c>
      <c r="R3" s="33"/>
    </row>
    <row r="4" spans="1:18" ht="27" customHeight="1" x14ac:dyDescent="0.25">
      <c r="A4" s="390" t="s">
        <v>373</v>
      </c>
      <c r="B4" s="30">
        <v>1241495</v>
      </c>
      <c r="C4" s="28" t="s">
        <v>763</v>
      </c>
      <c r="D4" s="77" t="s">
        <v>1552</v>
      </c>
      <c r="E4" s="28" t="s">
        <v>1557</v>
      </c>
      <c r="F4" s="28">
        <v>33339178</v>
      </c>
      <c r="G4" s="28">
        <v>183334</v>
      </c>
      <c r="H4" s="31" t="s">
        <v>1558</v>
      </c>
      <c r="I4" s="28" t="s">
        <v>766</v>
      </c>
      <c r="J4" s="32">
        <v>44531</v>
      </c>
      <c r="K4" s="32">
        <v>45352</v>
      </c>
      <c r="L4" s="28">
        <f t="shared" si="0"/>
        <v>11</v>
      </c>
      <c r="M4" s="32">
        <v>45716</v>
      </c>
      <c r="N4" s="33">
        <f t="shared" ref="N4:N16" ca="1" si="1">IF(M4="","VACANT",M4-TODAY())</f>
        <v>213</v>
      </c>
      <c r="O4" s="30" t="str">
        <f ca="1">IF(N4&lt;0,"EXPIRED",IF(N4&lt;45,"EXPIRING SOON",IF(M4="","VACANT","")))</f>
        <v/>
      </c>
      <c r="P4" s="34">
        <v>5025</v>
      </c>
      <c r="Q4" s="32" t="s">
        <v>951</v>
      </c>
      <c r="R4" s="391"/>
    </row>
    <row r="5" spans="1:18" ht="27" customHeight="1" x14ac:dyDescent="0.25">
      <c r="A5" s="392" t="s">
        <v>377</v>
      </c>
      <c r="B5" s="231">
        <v>1241496</v>
      </c>
      <c r="C5" s="225" t="s">
        <v>767</v>
      </c>
      <c r="D5" s="393" t="s">
        <v>768</v>
      </c>
      <c r="E5" s="225" t="s">
        <v>769</v>
      </c>
      <c r="F5" s="225"/>
      <c r="G5" s="225"/>
      <c r="H5" s="394"/>
      <c r="I5" s="225"/>
      <c r="J5" s="228"/>
      <c r="K5" s="228"/>
      <c r="L5" s="225">
        <f t="shared" si="0"/>
        <v>0</v>
      </c>
      <c r="M5" s="228"/>
      <c r="N5" s="230"/>
      <c r="O5" s="231" t="s">
        <v>98</v>
      </c>
      <c r="P5" s="395"/>
      <c r="Q5" s="228"/>
      <c r="R5" s="230"/>
    </row>
    <row r="6" spans="1:18" s="345" customFormat="1" ht="27" customHeight="1" x14ac:dyDescent="0.25">
      <c r="A6" s="396" t="s">
        <v>381</v>
      </c>
      <c r="B6" s="30">
        <v>1241497</v>
      </c>
      <c r="C6" s="28" t="s">
        <v>770</v>
      </c>
      <c r="D6" s="77" t="s">
        <v>1145</v>
      </c>
      <c r="E6" s="28" t="s">
        <v>879</v>
      </c>
      <c r="F6" s="28">
        <v>77214292</v>
      </c>
      <c r="G6" s="28" t="s">
        <v>880</v>
      </c>
      <c r="H6" s="31" t="s">
        <v>867</v>
      </c>
      <c r="I6" s="28" t="s">
        <v>881</v>
      </c>
      <c r="J6" s="32">
        <v>44696</v>
      </c>
      <c r="K6" s="32">
        <v>45122</v>
      </c>
      <c r="L6" s="28">
        <f t="shared" si="0"/>
        <v>24</v>
      </c>
      <c r="M6" s="32">
        <v>45852</v>
      </c>
      <c r="N6" s="33">
        <f ca="1">IF(M6="","VACANT",M6-TODAY())</f>
        <v>349</v>
      </c>
      <c r="O6" s="30" t="str">
        <f ca="1">IF(N6&lt;0,"EXPIRED",IF(N6&lt;45,"EXPIRING SOON",IF(M6="","VACANT","")))</f>
        <v/>
      </c>
      <c r="P6" s="34">
        <v>6000</v>
      </c>
      <c r="Q6" s="32" t="s">
        <v>860</v>
      </c>
      <c r="R6" s="33" t="s">
        <v>855</v>
      </c>
    </row>
    <row r="7" spans="1:18" ht="27" customHeight="1" x14ac:dyDescent="0.25">
      <c r="A7" s="390" t="s">
        <v>385</v>
      </c>
      <c r="B7" s="30">
        <v>1241498</v>
      </c>
      <c r="C7" s="28" t="s">
        <v>774</v>
      </c>
      <c r="D7" s="411" t="s">
        <v>1574</v>
      </c>
      <c r="E7" s="413" t="s">
        <v>771</v>
      </c>
      <c r="F7" s="413">
        <v>77551105</v>
      </c>
      <c r="G7" s="413">
        <v>57664</v>
      </c>
      <c r="H7" s="416" t="s">
        <v>772</v>
      </c>
      <c r="I7" s="413" t="s">
        <v>773</v>
      </c>
      <c r="J7" s="32">
        <v>43141</v>
      </c>
      <c r="K7" s="32">
        <v>45352</v>
      </c>
      <c r="L7" s="28">
        <f t="shared" si="0"/>
        <v>11</v>
      </c>
      <c r="M7" s="32">
        <v>45716</v>
      </c>
      <c r="N7" s="33">
        <f t="shared" ca="1" si="1"/>
        <v>213</v>
      </c>
      <c r="O7" s="4" t="str">
        <f t="shared" ref="O7:O11" ca="1" si="2">IF(N7&lt;0,"EXPIRED",IF(N7&lt;45,"EXPIRING SOON",IF(M7="","VACANT","")))</f>
        <v/>
      </c>
      <c r="P7" s="418">
        <v>10500</v>
      </c>
      <c r="Q7" s="419" t="s">
        <v>32</v>
      </c>
      <c r="R7" s="356"/>
    </row>
    <row r="8" spans="1:18" ht="27" customHeight="1" x14ac:dyDescent="0.25">
      <c r="A8" s="390" t="s">
        <v>386</v>
      </c>
      <c r="B8" s="30">
        <v>1241499</v>
      </c>
      <c r="C8" s="28" t="s">
        <v>774</v>
      </c>
      <c r="D8" s="411"/>
      <c r="E8" s="413"/>
      <c r="F8" s="413"/>
      <c r="G8" s="413"/>
      <c r="H8" s="416"/>
      <c r="I8" s="413"/>
      <c r="J8" s="32">
        <v>43141</v>
      </c>
      <c r="K8" s="32">
        <v>45352</v>
      </c>
      <c r="L8" s="28">
        <f t="shared" si="0"/>
        <v>11</v>
      </c>
      <c r="M8" s="32">
        <v>45716</v>
      </c>
      <c r="N8" s="33">
        <f t="shared" ca="1" si="1"/>
        <v>213</v>
      </c>
      <c r="O8" s="4" t="str">
        <f t="shared" ca="1" si="2"/>
        <v/>
      </c>
      <c r="P8" s="418"/>
      <c r="Q8" s="419"/>
      <c r="R8" s="356"/>
    </row>
    <row r="9" spans="1:18" ht="27" customHeight="1" x14ac:dyDescent="0.25">
      <c r="A9" s="390" t="s">
        <v>389</v>
      </c>
      <c r="B9" s="40">
        <v>1241500</v>
      </c>
      <c r="C9" s="28" t="s">
        <v>775</v>
      </c>
      <c r="D9" s="77" t="s">
        <v>1502</v>
      </c>
      <c r="E9" s="28" t="s">
        <v>861</v>
      </c>
      <c r="F9" s="28">
        <v>77789704</v>
      </c>
      <c r="G9" s="28">
        <v>157361</v>
      </c>
      <c r="H9" s="31" t="s">
        <v>862</v>
      </c>
      <c r="I9" s="28" t="s">
        <v>779</v>
      </c>
      <c r="J9" s="32">
        <v>44621</v>
      </c>
      <c r="K9" s="32">
        <v>44986</v>
      </c>
      <c r="L9" s="38">
        <f t="shared" si="0"/>
        <v>35</v>
      </c>
      <c r="M9" s="32">
        <v>46081</v>
      </c>
      <c r="N9" s="33">
        <f ca="1">IF(M9="","VACANT",M9-TODAY())</f>
        <v>578</v>
      </c>
      <c r="O9" s="30" t="str">
        <f t="shared" ca="1" si="2"/>
        <v/>
      </c>
      <c r="P9" s="34">
        <v>5930</v>
      </c>
      <c r="Q9" s="46" t="s">
        <v>1603</v>
      </c>
      <c r="R9" s="32" t="s">
        <v>819</v>
      </c>
    </row>
    <row r="10" spans="1:18" ht="27" customHeight="1" x14ac:dyDescent="0.25">
      <c r="A10" s="390" t="s">
        <v>393</v>
      </c>
      <c r="B10" s="30">
        <v>1241501</v>
      </c>
      <c r="C10" s="28" t="s">
        <v>776</v>
      </c>
      <c r="D10" s="77" t="s">
        <v>1501</v>
      </c>
      <c r="E10" s="28" t="s">
        <v>777</v>
      </c>
      <c r="F10" s="28" t="s">
        <v>778</v>
      </c>
      <c r="G10" s="28">
        <v>103432</v>
      </c>
      <c r="H10" s="28" t="s">
        <v>862</v>
      </c>
      <c r="I10" s="28" t="s">
        <v>779</v>
      </c>
      <c r="J10" s="32">
        <v>42921</v>
      </c>
      <c r="K10" s="32">
        <v>44986</v>
      </c>
      <c r="L10" s="28">
        <f t="shared" si="0"/>
        <v>35</v>
      </c>
      <c r="M10" s="32">
        <v>46081</v>
      </c>
      <c r="N10" s="33">
        <f t="shared" ca="1" si="1"/>
        <v>578</v>
      </c>
      <c r="O10" s="30" t="str">
        <f t="shared" ca="1" si="2"/>
        <v/>
      </c>
      <c r="P10" s="34">
        <v>6370</v>
      </c>
      <c r="Q10" s="46" t="s">
        <v>1603</v>
      </c>
      <c r="R10" s="397"/>
    </row>
    <row r="11" spans="1:18" ht="27" customHeight="1" x14ac:dyDescent="0.25">
      <c r="A11" s="390" t="s">
        <v>395</v>
      </c>
      <c r="B11" s="30">
        <v>1241502</v>
      </c>
      <c r="C11" s="28" t="s">
        <v>780</v>
      </c>
      <c r="D11" s="77" t="s">
        <v>1503</v>
      </c>
      <c r="E11" s="28" t="s">
        <v>781</v>
      </c>
      <c r="F11" s="28">
        <v>77789704</v>
      </c>
      <c r="G11" s="28">
        <v>140213</v>
      </c>
      <c r="H11" s="31" t="s">
        <v>862</v>
      </c>
      <c r="I11" s="28" t="s">
        <v>779</v>
      </c>
      <c r="J11" s="32">
        <v>42921</v>
      </c>
      <c r="K11" s="32">
        <v>44986</v>
      </c>
      <c r="L11" s="28">
        <f t="shared" si="0"/>
        <v>35</v>
      </c>
      <c r="M11" s="32">
        <v>46081</v>
      </c>
      <c r="N11" s="33">
        <f t="shared" ca="1" si="1"/>
        <v>578</v>
      </c>
      <c r="O11" s="30" t="str">
        <f t="shared" ca="1" si="2"/>
        <v/>
      </c>
      <c r="P11" s="34">
        <v>7700</v>
      </c>
      <c r="Q11" s="46" t="s">
        <v>1603</v>
      </c>
      <c r="R11" s="33"/>
    </row>
    <row r="12" spans="1:18" ht="27" customHeight="1" x14ac:dyDescent="0.25">
      <c r="A12" s="396" t="s">
        <v>397</v>
      </c>
      <c r="B12" s="30">
        <v>1241503</v>
      </c>
      <c r="C12" s="28" t="s">
        <v>782</v>
      </c>
      <c r="D12" s="77" t="s">
        <v>1562</v>
      </c>
      <c r="E12" s="28" t="s">
        <v>842</v>
      </c>
      <c r="F12" s="28">
        <v>55009323</v>
      </c>
      <c r="G12" s="28">
        <v>162491</v>
      </c>
      <c r="H12" s="16" t="s">
        <v>1569</v>
      </c>
      <c r="I12" s="28" t="s">
        <v>843</v>
      </c>
      <c r="J12" s="32">
        <v>44621</v>
      </c>
      <c r="K12" s="32">
        <v>45352</v>
      </c>
      <c r="L12" s="28">
        <f t="shared" si="0"/>
        <v>11</v>
      </c>
      <c r="M12" s="32">
        <v>45716</v>
      </c>
      <c r="N12" s="33">
        <f t="shared" ca="1" si="1"/>
        <v>213</v>
      </c>
      <c r="O12" s="30" t="str">
        <f t="shared" ref="O12:O14" ca="1" si="3">IF(N12&lt;0,"EXPIRED",IF(N12&lt;45,"EXPIRING SOON",IF(M12="","VACANT","")))</f>
        <v/>
      </c>
      <c r="P12" s="34">
        <v>10400</v>
      </c>
      <c r="Q12" s="46" t="s">
        <v>1585</v>
      </c>
      <c r="R12" s="33"/>
    </row>
    <row r="13" spans="1:18" ht="27" customHeight="1" x14ac:dyDescent="0.25">
      <c r="A13" s="390" t="s">
        <v>398</v>
      </c>
      <c r="B13" s="40">
        <v>1241493</v>
      </c>
      <c r="C13" s="28" t="s">
        <v>783</v>
      </c>
      <c r="D13" s="77" t="s">
        <v>1088</v>
      </c>
      <c r="E13" s="28" t="s">
        <v>764</v>
      </c>
      <c r="F13" s="28">
        <v>30396262</v>
      </c>
      <c r="G13" s="28">
        <v>156749</v>
      </c>
      <c r="H13" s="89" t="s">
        <v>1089</v>
      </c>
      <c r="I13" s="28" t="s">
        <v>765</v>
      </c>
      <c r="J13" s="32">
        <v>42918</v>
      </c>
      <c r="K13" s="32">
        <v>45047</v>
      </c>
      <c r="L13" s="28">
        <f t="shared" si="0"/>
        <v>23</v>
      </c>
      <c r="M13" s="32">
        <v>45777</v>
      </c>
      <c r="N13" s="33">
        <f t="shared" ca="1" si="1"/>
        <v>274</v>
      </c>
      <c r="O13" s="30" t="str">
        <f t="shared" ca="1" si="3"/>
        <v/>
      </c>
      <c r="P13" s="34">
        <v>11000</v>
      </c>
      <c r="Q13" s="32" t="s">
        <v>1090</v>
      </c>
      <c r="R13" s="33"/>
    </row>
    <row r="14" spans="1:18" ht="27" customHeight="1" x14ac:dyDescent="0.25">
      <c r="A14" s="412" t="s">
        <v>784</v>
      </c>
      <c r="B14" s="40"/>
      <c r="C14" s="413" t="s">
        <v>785</v>
      </c>
      <c r="D14" s="411" t="s">
        <v>988</v>
      </c>
      <c r="E14" s="413" t="s">
        <v>786</v>
      </c>
      <c r="F14" s="413">
        <v>50225169</v>
      </c>
      <c r="G14" s="413" t="s">
        <v>98</v>
      </c>
      <c r="H14" s="416" t="s">
        <v>787</v>
      </c>
      <c r="I14" s="413" t="s">
        <v>786</v>
      </c>
      <c r="J14" s="32">
        <v>42980</v>
      </c>
      <c r="K14" s="32">
        <v>44958</v>
      </c>
      <c r="L14" s="28">
        <f t="shared" si="0"/>
        <v>59</v>
      </c>
      <c r="M14" s="32">
        <v>46783</v>
      </c>
      <c r="N14" s="33">
        <f ca="1">IF(M14="","VACANT",M14-TODAY())</f>
        <v>1280</v>
      </c>
      <c r="O14" s="30" t="str">
        <f t="shared" ca="1" si="3"/>
        <v/>
      </c>
      <c r="P14" s="414">
        <v>119790</v>
      </c>
      <c r="Q14" s="415"/>
      <c r="R14" s="417"/>
    </row>
    <row r="15" spans="1:18" ht="27" customHeight="1" x14ac:dyDescent="0.25">
      <c r="A15" s="412"/>
      <c r="B15" s="40">
        <v>1241491</v>
      </c>
      <c r="C15" s="413"/>
      <c r="D15" s="411"/>
      <c r="E15" s="413"/>
      <c r="F15" s="413"/>
      <c r="G15" s="413"/>
      <c r="H15" s="416"/>
      <c r="I15" s="413"/>
      <c r="J15" s="32">
        <v>42980</v>
      </c>
      <c r="K15" s="32">
        <v>44958</v>
      </c>
      <c r="L15" s="28">
        <f t="shared" si="0"/>
        <v>59</v>
      </c>
      <c r="M15" s="32">
        <v>46783</v>
      </c>
      <c r="N15" s="33">
        <f t="shared" ca="1" si="1"/>
        <v>1280</v>
      </c>
      <c r="O15" s="30"/>
      <c r="P15" s="414"/>
      <c r="Q15" s="415"/>
      <c r="R15" s="417"/>
    </row>
    <row r="16" spans="1:18" ht="27" customHeight="1" x14ac:dyDescent="0.25">
      <c r="A16" s="412"/>
      <c r="B16" s="40">
        <v>1241489</v>
      </c>
      <c r="C16" s="413"/>
      <c r="D16" s="411"/>
      <c r="E16" s="413"/>
      <c r="F16" s="413"/>
      <c r="G16" s="413"/>
      <c r="H16" s="416"/>
      <c r="I16" s="413"/>
      <c r="J16" s="32">
        <v>42980</v>
      </c>
      <c r="K16" s="32">
        <v>44958</v>
      </c>
      <c r="L16" s="28">
        <f t="shared" si="0"/>
        <v>59</v>
      </c>
      <c r="M16" s="32">
        <v>46783</v>
      </c>
      <c r="N16" s="33">
        <f t="shared" ca="1" si="1"/>
        <v>1280</v>
      </c>
      <c r="O16" s="30"/>
      <c r="P16" s="414"/>
      <c r="Q16" s="415"/>
      <c r="R16" s="417"/>
    </row>
    <row r="17" spans="1:18" ht="27" customHeight="1" x14ac:dyDescent="0.25">
      <c r="A17" s="412"/>
      <c r="B17" s="40">
        <v>1241490</v>
      </c>
      <c r="C17" s="413"/>
      <c r="D17" s="411"/>
      <c r="E17" s="413"/>
      <c r="F17" s="413"/>
      <c r="G17" s="413"/>
      <c r="H17" s="416"/>
      <c r="I17" s="413"/>
      <c r="J17" s="32">
        <v>42980</v>
      </c>
      <c r="K17" s="32">
        <v>44958</v>
      </c>
      <c r="L17" s="28">
        <f t="shared" si="0"/>
        <v>59</v>
      </c>
      <c r="M17" s="32">
        <v>46783</v>
      </c>
      <c r="N17" s="33">
        <f ca="1">IF(M17="","VACANT",M17-TODAY())</f>
        <v>1280</v>
      </c>
      <c r="O17" s="30" t="str">
        <f ca="1">IF(N17&lt;0,"EXPIRED",IF(N17&lt;45,"EXPIRING SOON",IF(M17="","VACANT","")))</f>
        <v/>
      </c>
      <c r="P17" s="414"/>
      <c r="Q17" s="415"/>
      <c r="R17" s="417"/>
    </row>
    <row r="18" spans="1:18" ht="15.75" thickBot="1" x14ac:dyDescent="0.3">
      <c r="B18" s="101">
        <v>1260797</v>
      </c>
      <c r="C18" s="102">
        <v>1192976</v>
      </c>
      <c r="D18" s="102" t="s">
        <v>788</v>
      </c>
      <c r="E18" s="103" t="s">
        <v>789</v>
      </c>
      <c r="F18" s="1"/>
      <c r="G18" s="1"/>
      <c r="H18" s="1"/>
      <c r="K18" s="2"/>
      <c r="N18" s="1"/>
      <c r="P18"/>
      <c r="Q18"/>
    </row>
    <row r="19" spans="1:18" ht="15.75" thickBot="1" x14ac:dyDescent="0.3">
      <c r="B19" s="101">
        <v>1241488</v>
      </c>
      <c r="C19" s="102">
        <v>1192977</v>
      </c>
      <c r="D19" s="102" t="s">
        <v>788</v>
      </c>
      <c r="E19" s="102" t="s">
        <v>790</v>
      </c>
      <c r="F19" s="1"/>
      <c r="G19" s="1"/>
      <c r="H19" s="1"/>
      <c r="K19" s="2"/>
      <c r="N19" s="1"/>
      <c r="P19"/>
      <c r="Q19"/>
    </row>
    <row r="20" spans="1:18" x14ac:dyDescent="0.25">
      <c r="F20" s="1"/>
      <c r="G20" s="1"/>
      <c r="H20" s="1"/>
      <c r="K20" s="2"/>
      <c r="N20" s="1"/>
      <c r="P20"/>
      <c r="Q20"/>
    </row>
    <row r="23" spans="1:18" x14ac:dyDescent="0.25">
      <c r="R23" t="s">
        <v>98</v>
      </c>
    </row>
  </sheetData>
  <autoFilter ref="A2:R17" xr:uid="{E796BD11-BCA9-4B19-B0E9-039DA25B3905}"/>
  <mergeCells count="20">
    <mergeCell ref="G7:G8"/>
    <mergeCell ref="D7:D8"/>
    <mergeCell ref="G14:G17"/>
    <mergeCell ref="Q7:Q8"/>
    <mergeCell ref="A1:R1"/>
    <mergeCell ref="D14:D17"/>
    <mergeCell ref="A14:A17"/>
    <mergeCell ref="C14:C17"/>
    <mergeCell ref="F14:F17"/>
    <mergeCell ref="E14:E17"/>
    <mergeCell ref="P14:P17"/>
    <mergeCell ref="Q14:Q17"/>
    <mergeCell ref="H14:H17"/>
    <mergeCell ref="I14:I17"/>
    <mergeCell ref="R14:R17"/>
    <mergeCell ref="E7:E8"/>
    <mergeCell ref="F7:F8"/>
    <mergeCell ref="H7:H8"/>
    <mergeCell ref="I7:I8"/>
    <mergeCell ref="P7:P8"/>
  </mergeCells>
  <conditionalFormatting sqref="A6:I7">
    <cfRule type="expression" dxfId="33" priority="25">
      <formula>$N6="VACANT"</formula>
    </cfRule>
    <cfRule type="expression" dxfId="32" priority="26">
      <formula>$O6="EXPIRED"</formula>
    </cfRule>
    <cfRule type="expression" dxfId="31" priority="27">
      <formula>$O6="EXPIRING SOON"</formula>
    </cfRule>
  </conditionalFormatting>
  <conditionalFormatting sqref="A5:K5 M5:R5 L5:L6 J7:N8 H9:N11 P9:R11 A9:G12 H12:R12 R13:R14 A14:K14 L14:O17 B15:B17 J15:K17">
    <cfRule type="expression" dxfId="30" priority="53">
      <formula>$N5="VACANT"</formula>
    </cfRule>
    <cfRule type="expression" dxfId="29" priority="54">
      <formula>$O5="EXPIRED"</formula>
    </cfRule>
    <cfRule type="expression" dxfId="28" priority="55">
      <formula>$O5="EXPIRING SOON"</formula>
    </cfRule>
  </conditionalFormatting>
  <conditionalFormatting sqref="A13:Q13">
    <cfRule type="expression" dxfId="27" priority="1">
      <formula>$N13="VACANT"</formula>
    </cfRule>
    <cfRule type="expression" dxfId="26" priority="2">
      <formula>$O13="EXPIRED"</formula>
    </cfRule>
    <cfRule type="expression" dxfId="25" priority="3">
      <formula>$O13="EXPIRING SOON"</formula>
    </cfRule>
  </conditionalFormatting>
  <conditionalFormatting sqref="A3:R4">
    <cfRule type="expression" dxfId="24" priority="22">
      <formula>$N3="VACANT"</formula>
    </cfRule>
    <cfRule type="expression" dxfId="23" priority="23">
      <formula>$O3="EXPIRED"</formula>
    </cfRule>
    <cfRule type="expression" dxfId="22" priority="24">
      <formula>$O3="EXPIRING SOON"</formula>
    </cfRule>
  </conditionalFormatting>
  <conditionalFormatting sqref="B18:C19">
    <cfRule type="duplicateValues" dxfId="21" priority="52"/>
  </conditionalFormatting>
  <conditionalFormatting sqref="J6:K6 M6:O6 O7:O11 A8:C8">
    <cfRule type="expression" dxfId="20" priority="37">
      <formula>$N6="VACANT"</formula>
    </cfRule>
    <cfRule type="expression" dxfId="19" priority="38">
      <formula>$O6="EXPIRED"</formula>
    </cfRule>
    <cfRule type="expression" dxfId="18" priority="39">
      <formula>$O6="EXPIRING SOON"</formula>
    </cfRule>
  </conditionalFormatting>
  <conditionalFormatting sqref="P14:Q14">
    <cfRule type="expression" dxfId="17" priority="171">
      <formula>$N17="VACANT"</formula>
    </cfRule>
    <cfRule type="expression" dxfId="16" priority="172">
      <formula>$O17="EXPIRED"</formula>
    </cfRule>
    <cfRule type="expression" dxfId="15" priority="173">
      <formula>$O17="EXPIRING SOON"</formula>
    </cfRule>
  </conditionalFormatting>
  <hyperlinks>
    <hyperlink ref="H3" r:id="rId1" xr:uid="{F932A262-10DE-44F9-8BEC-1C922F58B174}"/>
    <hyperlink ref="H13" r:id="rId2" xr:uid="{613576F1-BEFC-4754-82B7-E75DAECB06B0}"/>
  </hyperlinks>
  <pageMargins left="0.7" right="0.7" top="0.75" bottom="0.75" header="0.3" footer="0.3"/>
  <pageSetup orientation="portrait" r:id="rId3"/>
  <ignoredErrors>
    <ignoredError sqref="A3:A17" numberStoredAsText="1"/>
  </ignoredError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B51C7-D1AC-477B-883B-93339BFB2630}">
  <sheetPr codeName="Sheet13"/>
  <dimension ref="A1:Q19"/>
  <sheetViews>
    <sheetView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E20" sqref="E20"/>
    </sheetView>
  </sheetViews>
  <sheetFormatPr defaultRowHeight="15" x14ac:dyDescent="0.25"/>
  <cols>
    <col min="1" max="1" width="4.28515625" bestFit="1" customWidth="1"/>
    <col min="2" max="2" width="8.7109375" bestFit="1" customWidth="1"/>
    <col min="3" max="3" width="9.5703125" bestFit="1" customWidth="1"/>
    <col min="4" max="4" width="11.5703125" bestFit="1" customWidth="1"/>
    <col min="5" max="5" width="31.140625" bestFit="1" customWidth="1"/>
    <col min="6" max="6" width="12.7109375" bestFit="1" customWidth="1"/>
    <col min="7" max="7" width="24.7109375" bestFit="1" customWidth="1"/>
    <col min="8" max="8" width="17.28515625" style="1" bestFit="1" customWidth="1"/>
    <col min="9" max="9" width="19.85546875" style="1" bestFit="1" customWidth="1"/>
    <col min="10" max="10" width="10.28515625" bestFit="1" customWidth="1"/>
    <col min="11" max="11" width="15.28515625" style="1" bestFit="1" customWidth="1"/>
    <col min="12" max="12" width="8.7109375" style="2" bestFit="1" customWidth="1"/>
    <col min="13" max="13" width="14" bestFit="1" customWidth="1"/>
    <col min="14" max="14" width="11.140625" style="2" bestFit="1" customWidth="1"/>
    <col min="15" max="15" width="29.7109375" style="2" bestFit="1" customWidth="1"/>
    <col min="16" max="16" width="22.140625" style="1" bestFit="1" customWidth="1"/>
    <col min="17" max="17" width="13.7109375" bestFit="1" customWidth="1"/>
  </cols>
  <sheetData>
    <row r="1" spans="1:17" ht="60" customHeight="1" thickBot="1" x14ac:dyDescent="0.3">
      <c r="A1" s="401" t="s">
        <v>791</v>
      </c>
      <c r="B1" s="402"/>
      <c r="C1" s="402"/>
      <c r="D1" s="402"/>
      <c r="E1" s="402"/>
      <c r="F1" s="402"/>
      <c r="G1" s="402"/>
      <c r="H1" s="402"/>
      <c r="I1" s="402"/>
      <c r="J1" s="402"/>
      <c r="K1" s="402"/>
      <c r="L1" s="402"/>
      <c r="M1" s="402"/>
      <c r="N1" s="402"/>
      <c r="O1" s="402"/>
      <c r="P1" s="402"/>
      <c r="Q1" s="403"/>
    </row>
    <row r="2" spans="1:17" ht="60" customHeight="1" thickBot="1" x14ac:dyDescent="0.3">
      <c r="A2" s="7" t="s">
        <v>650</v>
      </c>
      <c r="B2" s="8" t="s">
        <v>651</v>
      </c>
      <c r="C2" s="8" t="s">
        <v>369</v>
      </c>
      <c r="D2" s="8" t="s">
        <v>652</v>
      </c>
      <c r="E2" s="8" t="s">
        <v>653</v>
      </c>
      <c r="F2" s="8" t="s">
        <v>654</v>
      </c>
      <c r="G2" s="8" t="s">
        <v>656</v>
      </c>
      <c r="H2" s="10" t="s">
        <v>736</v>
      </c>
      <c r="I2" s="10" t="s">
        <v>737</v>
      </c>
      <c r="J2" s="9" t="s">
        <v>705</v>
      </c>
      <c r="K2" s="10" t="s">
        <v>661</v>
      </c>
      <c r="L2" s="11" t="s">
        <v>16</v>
      </c>
      <c r="M2" s="8" t="s">
        <v>17</v>
      </c>
      <c r="N2" s="11" t="s">
        <v>663</v>
      </c>
      <c r="O2" s="11" t="s">
        <v>759</v>
      </c>
      <c r="P2" s="10" t="s">
        <v>664</v>
      </c>
      <c r="Q2" s="21" t="s">
        <v>665</v>
      </c>
    </row>
    <row r="3" spans="1:17" ht="27" customHeight="1" x14ac:dyDescent="0.25">
      <c r="A3" s="53" t="s">
        <v>639</v>
      </c>
      <c r="B3" s="23">
        <v>1042220</v>
      </c>
      <c r="C3" s="22">
        <v>958006</v>
      </c>
      <c r="D3" s="73" t="s">
        <v>1174</v>
      </c>
      <c r="E3" s="22" t="s">
        <v>792</v>
      </c>
      <c r="F3" s="22">
        <v>77308719</v>
      </c>
      <c r="G3" s="74" t="s">
        <v>793</v>
      </c>
      <c r="H3" s="24">
        <v>43952</v>
      </c>
      <c r="I3" s="24">
        <v>45139</v>
      </c>
      <c r="J3" s="22">
        <f>(YEAR(K3)-YEAR(I3))*12+MONTH(K3)-MONTH(I3)</f>
        <v>12</v>
      </c>
      <c r="K3" s="24">
        <v>45535</v>
      </c>
      <c r="L3" s="25">
        <f ca="1">IF(K3="","VACANT",K3-TODAY())</f>
        <v>32</v>
      </c>
      <c r="M3" s="30" t="str">
        <f t="shared" ref="M3:M6" ca="1" si="0">IF(L3&lt;0,"EXPIRED",IF(L3&lt;45,"EXPIRING SOON",IF(K3="","VACANT","")))</f>
        <v>EXPIRING SOON</v>
      </c>
      <c r="N3" s="26">
        <v>11000</v>
      </c>
      <c r="O3" s="104">
        <v>45139</v>
      </c>
      <c r="P3" s="24" t="s">
        <v>226</v>
      </c>
      <c r="Q3" s="76" t="s">
        <v>794</v>
      </c>
    </row>
    <row r="4" spans="1:17" ht="27" customHeight="1" x14ac:dyDescent="0.25">
      <c r="A4" s="59" t="s">
        <v>641</v>
      </c>
      <c r="B4" s="30">
        <v>1042219</v>
      </c>
      <c r="C4" s="28">
        <v>958005</v>
      </c>
      <c r="D4" s="77" t="s">
        <v>795</v>
      </c>
      <c r="E4" s="28" t="s">
        <v>792</v>
      </c>
      <c r="F4" s="28">
        <v>77308719</v>
      </c>
      <c r="G4" s="31" t="s">
        <v>793</v>
      </c>
      <c r="H4" s="32">
        <v>44058</v>
      </c>
      <c r="I4" s="32">
        <v>45275</v>
      </c>
      <c r="J4" s="28">
        <f>(YEAR(K4)-YEAR(I4))*12+MONTH(K4)-MONTH(I4)</f>
        <v>12</v>
      </c>
      <c r="K4" s="32">
        <v>45640</v>
      </c>
      <c r="L4" s="33">
        <f t="shared" ref="L4:L6" ca="1" si="1">IF(K4="","VACANT",K4-TODAY())</f>
        <v>137</v>
      </c>
      <c r="M4" s="30" t="str">
        <f t="shared" ca="1" si="0"/>
        <v/>
      </c>
      <c r="N4" s="34">
        <v>11000</v>
      </c>
      <c r="O4" s="46"/>
      <c r="P4" s="32"/>
      <c r="Q4" s="78"/>
    </row>
    <row r="5" spans="1:17" ht="27" customHeight="1" x14ac:dyDescent="0.25">
      <c r="A5" s="59" t="s">
        <v>423</v>
      </c>
      <c r="B5" s="30">
        <v>1042221</v>
      </c>
      <c r="C5" s="28">
        <v>958007</v>
      </c>
      <c r="D5" s="77" t="s">
        <v>796</v>
      </c>
      <c r="E5" s="28" t="s">
        <v>797</v>
      </c>
      <c r="F5" s="28">
        <v>70550515</v>
      </c>
      <c r="G5" s="16" t="s">
        <v>793</v>
      </c>
      <c r="H5" s="32">
        <v>42156</v>
      </c>
      <c r="I5" s="32">
        <v>44348</v>
      </c>
      <c r="J5" s="28">
        <f>(YEAR(K5)-YEAR(I5))*12+MONTH(K5)-MONTH(I5)</f>
        <v>38</v>
      </c>
      <c r="K5" s="32">
        <v>45535</v>
      </c>
      <c r="L5" s="33">
        <f t="shared" ca="1" si="1"/>
        <v>32</v>
      </c>
      <c r="M5" s="30" t="str">
        <f t="shared" ca="1" si="0"/>
        <v>EXPIRING SOON</v>
      </c>
      <c r="N5" s="34">
        <v>14000</v>
      </c>
      <c r="O5" s="46" t="s">
        <v>868</v>
      </c>
      <c r="P5" s="32" t="s">
        <v>83</v>
      </c>
      <c r="Q5" s="79" t="s">
        <v>798</v>
      </c>
    </row>
    <row r="6" spans="1:17" ht="27" customHeight="1" thickBot="1" x14ac:dyDescent="0.3">
      <c r="A6" s="66" t="s">
        <v>412</v>
      </c>
      <c r="B6" s="48">
        <v>1042222</v>
      </c>
      <c r="C6" s="50">
        <v>958008</v>
      </c>
      <c r="D6" s="82" t="s">
        <v>799</v>
      </c>
      <c r="E6" s="50" t="s">
        <v>797</v>
      </c>
      <c r="F6" s="50">
        <v>70550515</v>
      </c>
      <c r="G6" s="105" t="s">
        <v>793</v>
      </c>
      <c r="H6" s="49">
        <v>42156</v>
      </c>
      <c r="I6" s="49">
        <v>44348</v>
      </c>
      <c r="J6" s="50">
        <f>(YEAR(K6)-YEAR(I6))*12+MONTH(K6)-MONTH(I6)</f>
        <v>38</v>
      </c>
      <c r="K6" s="49">
        <v>45535</v>
      </c>
      <c r="L6" s="51">
        <f t="shared" ca="1" si="1"/>
        <v>32</v>
      </c>
      <c r="M6" s="48" t="str">
        <f t="shared" ca="1" si="0"/>
        <v>EXPIRING SOON</v>
      </c>
      <c r="N6" s="83">
        <v>14000</v>
      </c>
      <c r="O6" s="52" t="s">
        <v>868</v>
      </c>
      <c r="P6" s="49" t="s">
        <v>83</v>
      </c>
      <c r="Q6" s="85" t="s">
        <v>800</v>
      </c>
    </row>
    <row r="11" spans="1:17" x14ac:dyDescent="0.25">
      <c r="N11" s="2" t="s">
        <v>973</v>
      </c>
    </row>
    <row r="19" spans="15:15" x14ac:dyDescent="0.25">
      <c r="O19" s="2" t="s">
        <v>969</v>
      </c>
    </row>
  </sheetData>
  <autoFilter ref="A2:Q6" xr:uid="{1948BC19-9392-4383-B622-AEFFD6BE0E4C}"/>
  <mergeCells count="1">
    <mergeCell ref="A1:Q1"/>
  </mergeCells>
  <conditionalFormatting sqref="A3:Q6">
    <cfRule type="expression" dxfId="14" priority="137">
      <formula>$L3="VACANT"</formula>
    </cfRule>
    <cfRule type="expression" dxfId="13" priority="138">
      <formula>$M3="EXPIRED"</formula>
    </cfRule>
    <cfRule type="expression" dxfId="12" priority="139">
      <formula>$M3="EXPIRING SOON"</formula>
    </cfRule>
  </conditionalFormatting>
  <hyperlinks>
    <hyperlink ref="G5" r:id="rId1" display="anas.m@aljabortrading.com" xr:uid="{EFCEAF74-9EB2-458F-A899-A37987916232}"/>
  </hyperlinks>
  <pageMargins left="0.7" right="0.7" top="0.75" bottom="0.75" header="0.3" footer="0.3"/>
  <pageSetup orientation="portrait"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CB8F2-2C2F-44AB-8031-B58395F563B5}">
  <sheetPr codeName="Sheet14"/>
  <dimension ref="A1:P14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:B4"/>
    </sheetView>
  </sheetViews>
  <sheetFormatPr defaultRowHeight="15" x14ac:dyDescent="0.25"/>
  <cols>
    <col min="1" max="1" width="4.28515625" bestFit="1" customWidth="1"/>
    <col min="2" max="2" width="8.7109375" bestFit="1" customWidth="1"/>
    <col min="3" max="3" width="10.7109375" customWidth="1"/>
    <col min="4" max="4" width="11.5703125" customWidth="1"/>
    <col min="5" max="5" width="52.7109375" customWidth="1"/>
    <col min="6" max="6" width="12" bestFit="1" customWidth="1"/>
    <col min="7" max="7" width="12.7109375" bestFit="1" customWidth="1"/>
    <col min="8" max="8" width="22" bestFit="1" customWidth="1"/>
    <col min="9" max="9" width="17.28515625" style="1" bestFit="1" customWidth="1"/>
    <col min="10" max="10" width="19.85546875" style="1" bestFit="1" customWidth="1"/>
    <col min="11" max="11" width="10.28515625" bestFit="1" customWidth="1"/>
    <col min="12" max="12" width="15.28515625" style="1" bestFit="1" customWidth="1"/>
    <col min="13" max="13" width="8.7109375" style="2" bestFit="1" customWidth="1"/>
    <col min="14" max="14" width="14" bestFit="1" customWidth="1"/>
    <col min="15" max="15" width="11.140625" style="2" bestFit="1" customWidth="1"/>
    <col min="16" max="16" width="23.7109375" bestFit="1" customWidth="1"/>
  </cols>
  <sheetData>
    <row r="1" spans="1:16" ht="60" customHeight="1" thickBot="1" x14ac:dyDescent="0.3">
      <c r="A1" s="401" t="s">
        <v>751</v>
      </c>
      <c r="B1" s="402"/>
      <c r="C1" s="402"/>
      <c r="D1" s="402"/>
      <c r="E1" s="402"/>
      <c r="F1" s="402"/>
      <c r="G1" s="402"/>
      <c r="H1" s="402"/>
      <c r="I1" s="402"/>
      <c r="J1" s="402"/>
      <c r="K1" s="402"/>
      <c r="L1" s="402"/>
      <c r="M1" s="402"/>
      <c r="N1" s="402"/>
      <c r="O1" s="402"/>
      <c r="P1" s="403"/>
    </row>
    <row r="2" spans="1:16" ht="60" customHeight="1" thickBot="1" x14ac:dyDescent="0.3">
      <c r="A2" s="7" t="s">
        <v>650</v>
      </c>
      <c r="B2" s="8" t="s">
        <v>651</v>
      </c>
      <c r="C2" s="8" t="s">
        <v>1648</v>
      </c>
      <c r="D2" s="8" t="s">
        <v>652</v>
      </c>
      <c r="E2" s="8" t="s">
        <v>653</v>
      </c>
      <c r="F2" s="8" t="s">
        <v>863</v>
      </c>
      <c r="G2" s="8" t="s">
        <v>654</v>
      </c>
      <c r="H2" s="8" t="s">
        <v>656</v>
      </c>
      <c r="I2" s="10" t="s">
        <v>736</v>
      </c>
      <c r="J2" s="10" t="s">
        <v>737</v>
      </c>
      <c r="K2" s="9" t="s">
        <v>705</v>
      </c>
      <c r="L2" s="10" t="s">
        <v>661</v>
      </c>
      <c r="M2" s="11" t="s">
        <v>16</v>
      </c>
      <c r="N2" s="8" t="s">
        <v>17</v>
      </c>
      <c r="O2" s="11" t="s">
        <v>663</v>
      </c>
      <c r="P2" s="21" t="s">
        <v>665</v>
      </c>
    </row>
    <row r="3" spans="1:16" ht="27" customHeight="1" x14ac:dyDescent="0.25">
      <c r="A3" s="399">
        <v>1</v>
      </c>
      <c r="B3" s="23">
        <v>76671</v>
      </c>
      <c r="C3" s="23" t="s">
        <v>1649</v>
      </c>
      <c r="D3" s="86" t="s">
        <v>1640</v>
      </c>
      <c r="E3" s="22" t="s">
        <v>1638</v>
      </c>
      <c r="F3" s="22">
        <v>52854</v>
      </c>
      <c r="G3" s="22">
        <v>55871143</v>
      </c>
      <c r="H3" s="74" t="s">
        <v>1639</v>
      </c>
      <c r="I3" s="24">
        <v>45413</v>
      </c>
      <c r="J3" s="24">
        <v>45413</v>
      </c>
      <c r="K3" s="22">
        <f>(YEAR(L3)-YEAR(J3))*12+MONTH(L3)-MONTH(J3)</f>
        <v>11</v>
      </c>
      <c r="L3" s="24">
        <v>45777</v>
      </c>
      <c r="M3" s="25">
        <f ca="1">IF(L3="","VACANT",L3-TODAY())</f>
        <v>274</v>
      </c>
      <c r="N3" s="23" t="str">
        <f ca="1">IF(M3&lt;0,"EXPIRED",IF(M3&lt;45,"EXPIRING SOON",IF(L3="","VACANT","")))</f>
        <v/>
      </c>
      <c r="O3" s="26">
        <v>12000</v>
      </c>
      <c r="P3" s="76"/>
    </row>
    <row r="4" spans="1:16" ht="27" customHeight="1" x14ac:dyDescent="0.25">
      <c r="A4" s="27">
        <v>2</v>
      </c>
      <c r="B4" s="30">
        <v>76673</v>
      </c>
      <c r="C4" s="342" t="s">
        <v>1650</v>
      </c>
      <c r="D4" s="88" t="s">
        <v>1651</v>
      </c>
      <c r="E4" s="28" t="s">
        <v>1652</v>
      </c>
      <c r="F4" s="28">
        <v>44563</v>
      </c>
      <c r="G4" s="28">
        <v>30199211</v>
      </c>
      <c r="H4" s="31" t="s">
        <v>1653</v>
      </c>
      <c r="I4" s="32">
        <v>45323</v>
      </c>
      <c r="J4" s="32">
        <v>45323</v>
      </c>
      <c r="K4" s="28">
        <f>(YEAR(L4)-YEAR(J4))*12+MONTH(L4)-MONTH(J4)</f>
        <v>11</v>
      </c>
      <c r="L4" s="32">
        <v>45688</v>
      </c>
      <c r="M4" s="33">
        <f t="shared" ref="M4:M7" ca="1" si="0">IF(L4="","VACANT",L4-TODAY())</f>
        <v>185</v>
      </c>
      <c r="N4" s="30" t="str">
        <f t="shared" ref="N4:N7" ca="1" si="1">IF(M4&lt;0,"EXPIRED",IF(M4&lt;45,"EXPIRING SOON",IF(L4="","VACANT","")))</f>
        <v/>
      </c>
      <c r="O4" s="34">
        <v>16810</v>
      </c>
      <c r="P4" s="78"/>
    </row>
    <row r="5" spans="1:16" ht="27" customHeight="1" x14ac:dyDescent="0.25">
      <c r="A5" s="27">
        <v>3</v>
      </c>
      <c r="B5" s="30"/>
      <c r="C5" s="30" t="s">
        <v>1691</v>
      </c>
      <c r="D5" s="88" t="s">
        <v>1687</v>
      </c>
      <c r="E5" s="28" t="s">
        <v>1688</v>
      </c>
      <c r="F5" s="28" t="s">
        <v>1689</v>
      </c>
      <c r="G5" s="28">
        <v>44447701</v>
      </c>
      <c r="H5" s="16" t="s">
        <v>1690</v>
      </c>
      <c r="I5" s="32">
        <v>45383</v>
      </c>
      <c r="J5" s="32">
        <v>45383</v>
      </c>
      <c r="K5" s="28">
        <f>(YEAR(L5)-YEAR(J5))*12+MONTH(L5)-MONTH(J5)</f>
        <v>11</v>
      </c>
      <c r="L5" s="32">
        <v>45747</v>
      </c>
      <c r="M5" s="33">
        <f ca="1">IF(L5="","VACANT",L5-TODAY())</f>
        <v>244</v>
      </c>
      <c r="N5" s="30" t="str">
        <f ca="1">IF(M5&lt;0,"EXPIRED",IF(M5&lt;45,"EXPIRING SOON",IF(L5="","VACANT","")))</f>
        <v/>
      </c>
      <c r="O5" s="34">
        <v>20000</v>
      </c>
      <c r="P5" s="79"/>
    </row>
    <row r="6" spans="1:16" ht="27" customHeight="1" x14ac:dyDescent="0.25">
      <c r="A6" s="27">
        <v>4</v>
      </c>
      <c r="B6" s="30"/>
      <c r="C6" s="30" t="s">
        <v>1693</v>
      </c>
      <c r="D6" s="88" t="s">
        <v>1692</v>
      </c>
      <c r="E6" s="28" t="s">
        <v>1688</v>
      </c>
      <c r="F6" s="28" t="s">
        <v>1689</v>
      </c>
      <c r="G6" s="28">
        <v>44447701</v>
      </c>
      <c r="H6" s="16" t="s">
        <v>1690</v>
      </c>
      <c r="I6" s="32">
        <v>45413</v>
      </c>
      <c r="J6" s="32">
        <v>45413</v>
      </c>
      <c r="K6" s="28">
        <f>(YEAR(L6)-YEAR(J6))*12+MONTH(L6)-MONTH(J6)</f>
        <v>11</v>
      </c>
      <c r="L6" s="32">
        <v>45777</v>
      </c>
      <c r="M6" s="33">
        <f ca="1">IF(L6="","VACANT",L6-TODAY())</f>
        <v>274</v>
      </c>
      <c r="N6" s="30" t="str">
        <f ca="1">IF(M6&lt;0,"EXPIRED",IF(M6&lt;45,"EXPIRING SOON",IF(L6="","VACANT","")))</f>
        <v/>
      </c>
      <c r="O6" s="34">
        <v>20000</v>
      </c>
      <c r="P6" s="79"/>
    </row>
    <row r="7" spans="1:16" ht="27" customHeight="1" thickBot="1" x14ac:dyDescent="0.3">
      <c r="A7" s="47">
        <v>5</v>
      </c>
      <c r="B7" s="48"/>
      <c r="C7" s="48" t="s">
        <v>1693</v>
      </c>
      <c r="D7" s="92" t="s">
        <v>1694</v>
      </c>
      <c r="E7" s="50" t="s">
        <v>1695</v>
      </c>
      <c r="F7" s="50">
        <v>19119</v>
      </c>
      <c r="G7" s="50">
        <v>66123170</v>
      </c>
      <c r="H7" s="50" t="s">
        <v>1696</v>
      </c>
      <c r="I7" s="49">
        <v>45444</v>
      </c>
      <c r="J7" s="49">
        <v>45444</v>
      </c>
      <c r="K7" s="50">
        <f>(YEAR(L7)-YEAR(J7))*12+MONTH(L7)-MONTH(J7)</f>
        <v>11</v>
      </c>
      <c r="L7" s="49">
        <v>45808</v>
      </c>
      <c r="M7" s="51">
        <f t="shared" ca="1" si="0"/>
        <v>305</v>
      </c>
      <c r="N7" s="48" t="str">
        <f t="shared" ca="1" si="1"/>
        <v/>
      </c>
      <c r="O7" s="83">
        <v>10000</v>
      </c>
      <c r="P7" s="85"/>
    </row>
    <row r="10" spans="1:16" ht="9" customHeight="1" x14ac:dyDescent="0.25"/>
    <row r="12" spans="1:16" x14ac:dyDescent="0.25">
      <c r="A12" t="s">
        <v>98</v>
      </c>
    </row>
    <row r="14" spans="1:16" x14ac:dyDescent="0.25">
      <c r="E14" s="349"/>
    </row>
  </sheetData>
  <autoFilter ref="A2:P7" xr:uid="{EBD8301B-487A-4CBB-BE7F-BFA5E18C96F2}"/>
  <mergeCells count="1">
    <mergeCell ref="A1:P1"/>
  </mergeCells>
  <conditionalFormatting sqref="A3:E3 A4:P7">
    <cfRule type="expression" dxfId="11" priority="1">
      <formula>$M3="VACANT"</formula>
    </cfRule>
    <cfRule type="expression" dxfId="10" priority="2">
      <formula>$N3="EXPIRED"</formula>
    </cfRule>
    <cfRule type="expression" dxfId="9" priority="3">
      <formula>$N3="EXPIRING SOON"</formula>
    </cfRule>
  </conditionalFormatting>
  <conditionalFormatting sqref="F3">
    <cfRule type="expression" dxfId="8" priority="4">
      <formula>$O3="VACANT"</formula>
    </cfRule>
    <cfRule type="expression" dxfId="7" priority="5">
      <formula>$P3="EXPIRED"</formula>
    </cfRule>
    <cfRule type="expression" dxfId="6" priority="6">
      <formula>$P3="EXPIRING SOON"</formula>
    </cfRule>
    <cfRule type="duplicateValues" dxfId="5" priority="7"/>
  </conditionalFormatting>
  <conditionalFormatting sqref="F4:F7">
    <cfRule type="duplicateValues" dxfId="4" priority="14"/>
  </conditionalFormatting>
  <conditionalFormatting sqref="G3:G7">
    <cfRule type="duplicateValues" dxfId="3" priority="15"/>
  </conditionalFormatting>
  <conditionalFormatting sqref="G3:P3">
    <cfRule type="expression" dxfId="2" priority="187">
      <formula>$M3="VACANT"</formula>
    </cfRule>
    <cfRule type="expression" dxfId="1" priority="188">
      <formula>$N3="EXPIRED"</formula>
    </cfRule>
    <cfRule type="expression" dxfId="0" priority="189">
      <formula>$N3="EXPIRING SOON"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F96E8-7143-4EB5-BE94-E1A75F9F6687}">
  <sheetPr codeName="Sheet2"/>
  <dimension ref="A1:V69"/>
  <sheetViews>
    <sheetView zoomScaleNormal="100" workbookViewId="0">
      <pane xSplit="1" ySplit="2" topLeftCell="B32" activePane="bottomRight" state="frozen"/>
      <selection pane="topRight" activeCell="B1" sqref="B1"/>
      <selection pane="bottomLeft" activeCell="A3" sqref="A3"/>
      <selection pane="bottomRight" activeCell="E34" sqref="E34"/>
    </sheetView>
  </sheetViews>
  <sheetFormatPr defaultRowHeight="15" x14ac:dyDescent="0.25"/>
  <cols>
    <col min="1" max="1" width="11.7109375" bestFit="1" customWidth="1"/>
    <col min="2" max="2" width="16.5703125" bestFit="1" customWidth="1"/>
    <col min="3" max="3" width="14" bestFit="1" customWidth="1"/>
    <col min="4" max="4" width="16.28515625" bestFit="1" customWidth="1"/>
    <col min="5" max="5" width="36.28515625" bestFit="1" customWidth="1"/>
    <col min="6" max="6" width="18.7109375" bestFit="1" customWidth="1"/>
    <col min="7" max="7" width="15.7109375" customWidth="1"/>
    <col min="8" max="8" width="31.85546875" bestFit="1" customWidth="1"/>
    <col min="9" max="9" width="42.85546875" bestFit="1" customWidth="1"/>
    <col min="10" max="10" width="18" style="1" bestFit="1" customWidth="1"/>
    <col min="11" max="11" width="19.5703125" style="1" bestFit="1" customWidth="1"/>
    <col min="12" max="12" width="18.7109375" bestFit="1" customWidth="1"/>
    <col min="13" max="13" width="17.7109375" style="1" bestFit="1" customWidth="1"/>
    <col min="14" max="14" width="13.28515625" style="2" bestFit="1" customWidth="1"/>
    <col min="15" max="15" width="18.42578125" bestFit="1" customWidth="1"/>
    <col min="16" max="16" width="15.42578125" style="2" bestFit="1" customWidth="1"/>
    <col min="17" max="17" width="18.7109375" style="1" bestFit="1" customWidth="1"/>
    <col min="18" max="18" width="8.7109375" style="2" bestFit="1" customWidth="1"/>
    <col min="19" max="19" width="24.28515625" style="1" bestFit="1" customWidth="1"/>
    <col min="20" max="20" width="29.42578125" bestFit="1" customWidth="1"/>
    <col min="21" max="21" width="30.7109375" style="1" bestFit="1" customWidth="1"/>
  </cols>
  <sheetData>
    <row r="1" spans="1:22" ht="60" customHeight="1" thickBot="1" x14ac:dyDescent="0.3">
      <c r="A1" s="404" t="s">
        <v>973</v>
      </c>
      <c r="B1" s="402"/>
      <c r="C1" s="402"/>
      <c r="D1" s="402"/>
      <c r="E1" s="402"/>
      <c r="F1" s="402"/>
      <c r="G1" s="402"/>
      <c r="H1" s="402"/>
      <c r="I1" s="402"/>
      <c r="J1" s="402"/>
      <c r="K1" s="402"/>
      <c r="L1" s="402"/>
      <c r="M1" s="402"/>
      <c r="N1" s="402"/>
      <c r="O1" s="402"/>
      <c r="P1" s="402"/>
      <c r="Q1" s="402"/>
      <c r="R1" s="402"/>
      <c r="S1" s="402"/>
      <c r="T1" s="402"/>
      <c r="U1" s="403"/>
    </row>
    <row r="2" spans="1:22" ht="60" customHeight="1" thickBot="1" x14ac:dyDescent="0.3">
      <c r="A2" s="7" t="s">
        <v>368</v>
      </c>
      <c r="B2" s="8" t="s">
        <v>3</v>
      </c>
      <c r="C2" s="8" t="s">
        <v>369</v>
      </c>
      <c r="D2" s="8" t="s">
        <v>2</v>
      </c>
      <c r="E2" s="106" t="s">
        <v>7</v>
      </c>
      <c r="F2" s="106" t="s">
        <v>8</v>
      </c>
      <c r="G2" s="106" t="s">
        <v>9</v>
      </c>
      <c r="H2" s="106" t="s">
        <v>10</v>
      </c>
      <c r="I2" s="106" t="s">
        <v>11</v>
      </c>
      <c r="J2" s="10" t="s">
        <v>12</v>
      </c>
      <c r="K2" s="122" t="s">
        <v>13</v>
      </c>
      <c r="L2" s="9" t="s">
        <v>14</v>
      </c>
      <c r="M2" s="122" t="s">
        <v>15</v>
      </c>
      <c r="N2" s="11" t="s">
        <v>16</v>
      </c>
      <c r="O2" s="8" t="s">
        <v>17</v>
      </c>
      <c r="P2" s="127" t="s">
        <v>18</v>
      </c>
      <c r="Q2" s="122" t="s">
        <v>19</v>
      </c>
      <c r="R2" s="127" t="s">
        <v>21</v>
      </c>
      <c r="S2" s="122" t="s">
        <v>22</v>
      </c>
      <c r="T2" s="106" t="s">
        <v>23</v>
      </c>
      <c r="U2" s="132" t="s">
        <v>24</v>
      </c>
      <c r="V2" s="3"/>
    </row>
    <row r="3" spans="1:22" ht="27" customHeight="1" x14ac:dyDescent="0.25">
      <c r="A3" s="53" t="s">
        <v>370</v>
      </c>
      <c r="B3" s="23">
        <v>1068626</v>
      </c>
      <c r="C3" s="22">
        <v>987225</v>
      </c>
      <c r="D3" s="73" t="s">
        <v>1105</v>
      </c>
      <c r="E3" s="107" t="s">
        <v>539</v>
      </c>
      <c r="F3" s="107">
        <v>55834820</v>
      </c>
      <c r="G3" s="107">
        <v>26963400283</v>
      </c>
      <c r="H3" s="358" t="s">
        <v>1108</v>
      </c>
      <c r="I3" s="107"/>
      <c r="J3" s="24">
        <v>43866</v>
      </c>
      <c r="K3" s="123">
        <v>45051</v>
      </c>
      <c r="L3" s="22">
        <f t="shared" ref="L3:L15" si="0">(YEAR(M3)-YEAR(K3))*12+MONTH(M3)-MONTH(K3)</f>
        <v>24</v>
      </c>
      <c r="M3" s="123">
        <v>45781</v>
      </c>
      <c r="N3" s="25">
        <f t="shared" ref="N3:N34" ca="1" si="1">IF(M3="","VACANT",M3-TODAY())</f>
        <v>278</v>
      </c>
      <c r="O3" s="23" t="str">
        <f ca="1">IF(N3&lt;0,"EXPIRED",IF(N3&lt;45,"EXPIRING SOON",IF(M3="","VACANT","")))</f>
        <v/>
      </c>
      <c r="P3" s="128">
        <v>9000</v>
      </c>
      <c r="Q3" s="201" t="s">
        <v>171</v>
      </c>
      <c r="R3" s="202"/>
      <c r="S3" s="123"/>
      <c r="T3" s="203" t="s">
        <v>226</v>
      </c>
      <c r="U3" s="204" t="s">
        <v>497</v>
      </c>
    </row>
    <row r="4" spans="1:22" ht="27" customHeight="1" x14ac:dyDescent="0.25">
      <c r="A4" s="59" t="s">
        <v>373</v>
      </c>
      <c r="B4" s="30">
        <v>1068627</v>
      </c>
      <c r="C4" s="28">
        <v>987226</v>
      </c>
      <c r="D4" s="77" t="s">
        <v>1242</v>
      </c>
      <c r="E4" s="108" t="s">
        <v>540</v>
      </c>
      <c r="F4" s="108">
        <v>30608838</v>
      </c>
      <c r="G4" s="108">
        <v>28142200830</v>
      </c>
      <c r="H4" s="110" t="s">
        <v>541</v>
      </c>
      <c r="I4" s="108" t="s">
        <v>542</v>
      </c>
      <c r="J4" s="32">
        <v>44409</v>
      </c>
      <c r="K4" s="124">
        <v>45200</v>
      </c>
      <c r="L4" s="28">
        <f t="shared" si="0"/>
        <v>23</v>
      </c>
      <c r="M4" s="124">
        <v>45930</v>
      </c>
      <c r="N4" s="33">
        <f t="shared" ca="1" si="1"/>
        <v>427</v>
      </c>
      <c r="O4" s="30" t="str">
        <f t="shared" ref="O4:O66" ca="1" si="2">IF(N4&lt;0,"EXPIRED",IF(N4&lt;45,"EXPIRING SOON",IF(M4="","VACANT","")))</f>
        <v/>
      </c>
      <c r="P4" s="129">
        <v>9000</v>
      </c>
      <c r="Q4" s="136" t="s">
        <v>56</v>
      </c>
      <c r="R4" s="184"/>
      <c r="S4" s="124"/>
      <c r="T4" s="205" t="s">
        <v>494</v>
      </c>
      <c r="U4" s="206" t="s">
        <v>312</v>
      </c>
    </row>
    <row r="5" spans="1:22" ht="27" customHeight="1" x14ac:dyDescent="0.25">
      <c r="A5" s="59" t="s">
        <v>377</v>
      </c>
      <c r="B5" s="30">
        <v>1068628</v>
      </c>
      <c r="C5" s="28">
        <v>987227</v>
      </c>
      <c r="D5" s="77" t="s">
        <v>1117</v>
      </c>
      <c r="E5" s="108" t="s">
        <v>1123</v>
      </c>
      <c r="F5" s="108">
        <v>55565987</v>
      </c>
      <c r="G5" s="108">
        <v>28335600441</v>
      </c>
      <c r="H5" s="112" t="s">
        <v>1124</v>
      </c>
      <c r="I5" s="108" t="s">
        <v>153</v>
      </c>
      <c r="J5" s="32">
        <v>45078</v>
      </c>
      <c r="K5" s="124">
        <v>45078</v>
      </c>
      <c r="L5" s="28">
        <f t="shared" si="0"/>
        <v>23</v>
      </c>
      <c r="M5" s="124">
        <v>45808</v>
      </c>
      <c r="N5" s="33">
        <f t="shared" ca="1" si="1"/>
        <v>305</v>
      </c>
      <c r="O5" s="30" t="str">
        <f t="shared" ca="1" si="2"/>
        <v/>
      </c>
      <c r="P5" s="129">
        <v>9000</v>
      </c>
      <c r="Q5" s="136" t="s">
        <v>51</v>
      </c>
      <c r="R5" s="184"/>
      <c r="S5" s="124"/>
      <c r="T5" s="207" t="s">
        <v>199</v>
      </c>
      <c r="U5" s="208" t="s">
        <v>1037</v>
      </c>
    </row>
    <row r="6" spans="1:22" ht="27" customHeight="1" x14ac:dyDescent="0.25">
      <c r="A6" s="59" t="s">
        <v>381</v>
      </c>
      <c r="B6" s="30">
        <v>1068629</v>
      </c>
      <c r="C6" s="28">
        <v>987228</v>
      </c>
      <c r="D6" s="77" t="s">
        <v>1628</v>
      </c>
      <c r="E6" s="108" t="s">
        <v>1659</v>
      </c>
      <c r="F6" s="108">
        <v>55301324</v>
      </c>
      <c r="G6" s="108">
        <v>2745602048</v>
      </c>
      <c r="H6" s="110" t="s">
        <v>1661</v>
      </c>
      <c r="I6" s="108" t="s">
        <v>1660</v>
      </c>
      <c r="J6" s="32">
        <v>45444</v>
      </c>
      <c r="K6" s="124">
        <v>45444</v>
      </c>
      <c r="L6" s="28">
        <f t="shared" si="0"/>
        <v>23</v>
      </c>
      <c r="M6" s="124">
        <v>46173</v>
      </c>
      <c r="N6" s="33">
        <f ca="1">IF(M6="","VACANT",M6-TODAY())</f>
        <v>670</v>
      </c>
      <c r="O6" s="30" t="str">
        <f ca="1">IF(N6&lt;0,"EXPIRED",IF(N6&lt;45,"EXPIRING SOON",IF(M6="","VACANT","")))</f>
        <v/>
      </c>
      <c r="P6" s="129">
        <v>9000</v>
      </c>
      <c r="Q6" s="136" t="s">
        <v>29</v>
      </c>
      <c r="R6" s="184"/>
      <c r="S6" s="124"/>
      <c r="T6" s="207" t="s">
        <v>199</v>
      </c>
      <c r="U6" s="208" t="s">
        <v>1587</v>
      </c>
    </row>
    <row r="7" spans="1:22" ht="27" customHeight="1" x14ac:dyDescent="0.25">
      <c r="A7" s="59" t="s">
        <v>385</v>
      </c>
      <c r="B7" s="30">
        <v>1068630</v>
      </c>
      <c r="C7" s="28">
        <v>987229</v>
      </c>
      <c r="D7" s="77" t="s">
        <v>1581</v>
      </c>
      <c r="E7" s="108" t="s">
        <v>1583</v>
      </c>
      <c r="F7" s="108">
        <v>66996586</v>
      </c>
      <c r="G7" s="108">
        <v>26763400875</v>
      </c>
      <c r="H7" s="108" t="s">
        <v>1584</v>
      </c>
      <c r="I7" s="108"/>
      <c r="J7" s="32">
        <v>45383</v>
      </c>
      <c r="K7" s="124">
        <v>45383</v>
      </c>
      <c r="L7" s="28">
        <f t="shared" si="0"/>
        <v>23</v>
      </c>
      <c r="M7" s="124">
        <v>46112</v>
      </c>
      <c r="N7" s="33">
        <f t="shared" ca="1" si="1"/>
        <v>609</v>
      </c>
      <c r="O7" s="30" t="str">
        <f t="shared" ca="1" si="2"/>
        <v/>
      </c>
      <c r="P7" s="129">
        <v>9000</v>
      </c>
      <c r="Q7" s="136" t="s">
        <v>466</v>
      </c>
      <c r="R7" s="184"/>
      <c r="S7" s="124"/>
      <c r="T7" s="207" t="s">
        <v>199</v>
      </c>
      <c r="U7" s="208" t="s">
        <v>1521</v>
      </c>
    </row>
    <row r="8" spans="1:22" ht="27" customHeight="1" x14ac:dyDescent="0.25">
      <c r="A8" s="59" t="s">
        <v>386</v>
      </c>
      <c r="B8" s="30">
        <v>1068631</v>
      </c>
      <c r="C8" s="28">
        <v>987230</v>
      </c>
      <c r="D8" s="77" t="s">
        <v>1409</v>
      </c>
      <c r="E8" s="108" t="s">
        <v>543</v>
      </c>
      <c r="F8" s="108">
        <v>33001754</v>
      </c>
      <c r="G8" s="108">
        <v>28660802667</v>
      </c>
      <c r="H8" s="110" t="s">
        <v>544</v>
      </c>
      <c r="I8" s="108" t="s">
        <v>78</v>
      </c>
      <c r="J8" s="32">
        <v>44470</v>
      </c>
      <c r="K8" s="124">
        <v>45261</v>
      </c>
      <c r="L8" s="28">
        <f t="shared" si="0"/>
        <v>23</v>
      </c>
      <c r="M8" s="124">
        <v>45991</v>
      </c>
      <c r="N8" s="33">
        <f t="shared" ca="1" si="1"/>
        <v>488</v>
      </c>
      <c r="O8" s="30" t="str">
        <f t="shared" ca="1" si="2"/>
        <v/>
      </c>
      <c r="P8" s="129">
        <v>9000</v>
      </c>
      <c r="Q8" s="136" t="s">
        <v>51</v>
      </c>
      <c r="R8" s="184"/>
      <c r="S8" s="124"/>
      <c r="T8" s="207" t="s">
        <v>677</v>
      </c>
      <c r="U8" s="208" t="s">
        <v>545</v>
      </c>
    </row>
    <row r="9" spans="1:22" ht="27" customHeight="1" x14ac:dyDescent="0.25">
      <c r="A9" s="59" t="s">
        <v>389</v>
      </c>
      <c r="B9" s="40">
        <v>1068632</v>
      </c>
      <c r="C9" s="28">
        <v>987231</v>
      </c>
      <c r="D9" s="77" t="s">
        <v>1084</v>
      </c>
      <c r="E9" s="108" t="s">
        <v>850</v>
      </c>
      <c r="F9" s="109">
        <v>33217766</v>
      </c>
      <c r="G9" s="109">
        <v>27458603476</v>
      </c>
      <c r="H9" s="219" t="s">
        <v>851</v>
      </c>
      <c r="I9" s="108" t="s">
        <v>852</v>
      </c>
      <c r="J9" s="32">
        <v>44652</v>
      </c>
      <c r="K9" s="124">
        <v>45413</v>
      </c>
      <c r="L9" s="38">
        <f t="shared" si="0"/>
        <v>23</v>
      </c>
      <c r="M9" s="124">
        <v>46142</v>
      </c>
      <c r="N9" s="33">
        <f ca="1">IF(M9="","VACANT",M9-TODAY())</f>
        <v>639</v>
      </c>
      <c r="O9" s="30" t="str">
        <f ca="1">IF(N9&lt;0,"EXPIRED",IF(N9&lt;45,"EXPIRING SOON",IF(M9="","VACANT","")))</f>
        <v/>
      </c>
      <c r="P9" s="129">
        <v>9000</v>
      </c>
      <c r="Q9" s="136" t="s">
        <v>29</v>
      </c>
      <c r="R9" s="180"/>
      <c r="S9" s="124"/>
      <c r="T9" s="207" t="s">
        <v>609</v>
      </c>
      <c r="U9" s="208" t="s">
        <v>839</v>
      </c>
    </row>
    <row r="10" spans="1:22" ht="27" customHeight="1" x14ac:dyDescent="0.25">
      <c r="A10" s="59" t="s">
        <v>393</v>
      </c>
      <c r="B10" s="30">
        <v>1068633</v>
      </c>
      <c r="C10" s="28">
        <v>987232</v>
      </c>
      <c r="D10" s="77" t="s">
        <v>1016</v>
      </c>
      <c r="E10" s="108" t="s">
        <v>1677</v>
      </c>
      <c r="F10" s="108">
        <v>70053077</v>
      </c>
      <c r="G10" s="108">
        <v>27242200675</v>
      </c>
      <c r="H10" s="108" t="s">
        <v>1678</v>
      </c>
      <c r="I10" s="108" t="s">
        <v>1679</v>
      </c>
      <c r="J10" s="32">
        <v>45444</v>
      </c>
      <c r="K10" s="124">
        <v>45444</v>
      </c>
      <c r="L10" s="28">
        <f t="shared" si="0"/>
        <v>23</v>
      </c>
      <c r="M10" s="124">
        <v>46173</v>
      </c>
      <c r="N10" s="33">
        <f t="shared" ca="1" si="1"/>
        <v>670</v>
      </c>
      <c r="O10" s="30" t="str">
        <f t="shared" ca="1" si="2"/>
        <v/>
      </c>
      <c r="P10" s="129">
        <v>9000</v>
      </c>
      <c r="Q10" s="136" t="s">
        <v>51</v>
      </c>
      <c r="R10" s="184"/>
      <c r="S10" s="154"/>
      <c r="T10" s="134" t="s">
        <v>75</v>
      </c>
      <c r="U10" s="135" t="s">
        <v>1521</v>
      </c>
    </row>
    <row r="11" spans="1:22" ht="27" customHeight="1" x14ac:dyDescent="0.25">
      <c r="A11" s="59" t="s">
        <v>395</v>
      </c>
      <c r="B11" s="30">
        <v>1068634</v>
      </c>
      <c r="C11" s="28">
        <v>987233</v>
      </c>
      <c r="D11" s="77" t="s">
        <v>1519</v>
      </c>
      <c r="E11" s="108" t="s">
        <v>1535</v>
      </c>
      <c r="F11" s="108">
        <v>55180706</v>
      </c>
      <c r="G11" s="108">
        <v>30099900050</v>
      </c>
      <c r="H11" s="110" t="s">
        <v>1536</v>
      </c>
      <c r="I11" s="108" t="s">
        <v>1537</v>
      </c>
      <c r="J11" s="32">
        <v>45325</v>
      </c>
      <c r="K11" s="124">
        <v>45325</v>
      </c>
      <c r="L11" s="28">
        <f t="shared" si="0"/>
        <v>24</v>
      </c>
      <c r="M11" s="124">
        <v>46055</v>
      </c>
      <c r="N11" s="33">
        <f t="shared" ca="1" si="1"/>
        <v>552</v>
      </c>
      <c r="O11" s="30" t="str">
        <f t="shared" ca="1" si="2"/>
        <v/>
      </c>
      <c r="P11" s="129">
        <v>9000</v>
      </c>
      <c r="Q11" s="136" t="s">
        <v>51</v>
      </c>
      <c r="R11" s="184"/>
      <c r="S11" s="124"/>
      <c r="T11" s="207" t="s">
        <v>998</v>
      </c>
      <c r="U11" s="208" t="s">
        <v>1534</v>
      </c>
    </row>
    <row r="12" spans="1:22" ht="27" customHeight="1" x14ac:dyDescent="0.25">
      <c r="A12" s="59" t="s">
        <v>397</v>
      </c>
      <c r="B12" s="30">
        <v>1068635</v>
      </c>
      <c r="C12" s="28">
        <v>987234</v>
      </c>
      <c r="D12" s="77" t="s">
        <v>1209</v>
      </c>
      <c r="E12" s="108" t="s">
        <v>546</v>
      </c>
      <c r="F12" s="109">
        <v>55527057</v>
      </c>
      <c r="G12" s="109">
        <v>26199900021</v>
      </c>
      <c r="H12" s="112" t="s">
        <v>547</v>
      </c>
      <c r="I12" s="108" t="s">
        <v>548</v>
      </c>
      <c r="J12" s="32">
        <v>44378</v>
      </c>
      <c r="K12" s="124">
        <v>45170</v>
      </c>
      <c r="L12" s="28">
        <f t="shared" si="0"/>
        <v>23</v>
      </c>
      <c r="M12" s="124">
        <v>45900</v>
      </c>
      <c r="N12" s="33">
        <f t="shared" ca="1" si="1"/>
        <v>397</v>
      </c>
      <c r="O12" s="30" t="str">
        <f t="shared" ca="1" si="2"/>
        <v/>
      </c>
      <c r="P12" s="129">
        <v>9000</v>
      </c>
      <c r="Q12" s="136" t="s">
        <v>66</v>
      </c>
      <c r="R12" s="184"/>
      <c r="S12" s="154"/>
      <c r="T12" s="207" t="s">
        <v>91</v>
      </c>
      <c r="U12" s="209" t="s">
        <v>549</v>
      </c>
    </row>
    <row r="13" spans="1:22" ht="27" customHeight="1" x14ac:dyDescent="0.25">
      <c r="A13" s="59" t="s">
        <v>398</v>
      </c>
      <c r="B13" s="40">
        <v>1068636</v>
      </c>
      <c r="C13" s="28">
        <v>987235</v>
      </c>
      <c r="D13" s="77" t="s">
        <v>1093</v>
      </c>
      <c r="E13" s="108" t="s">
        <v>550</v>
      </c>
      <c r="F13" s="108">
        <v>66667195</v>
      </c>
      <c r="G13" s="108">
        <v>87907</v>
      </c>
      <c r="H13" s="110" t="s">
        <v>551</v>
      </c>
      <c r="I13" s="108" t="s">
        <v>1104</v>
      </c>
      <c r="J13" s="32">
        <v>43465</v>
      </c>
      <c r="K13" s="124">
        <v>45047</v>
      </c>
      <c r="L13" s="28">
        <f t="shared" si="0"/>
        <v>23</v>
      </c>
      <c r="M13" s="124">
        <v>45777</v>
      </c>
      <c r="N13" s="33">
        <f t="shared" ca="1" si="1"/>
        <v>274</v>
      </c>
      <c r="O13" s="30" t="str">
        <f t="shared" ca="1" si="2"/>
        <v/>
      </c>
      <c r="P13" s="129">
        <v>9000</v>
      </c>
      <c r="Q13" s="136" t="s">
        <v>51</v>
      </c>
      <c r="R13" s="180"/>
      <c r="S13" s="124"/>
      <c r="T13" s="207" t="s">
        <v>67</v>
      </c>
      <c r="U13" s="210"/>
    </row>
    <row r="14" spans="1:22" ht="27" customHeight="1" x14ac:dyDescent="0.25">
      <c r="A14" s="59" t="s">
        <v>399</v>
      </c>
      <c r="B14" s="40">
        <v>1068637</v>
      </c>
      <c r="C14" s="28">
        <v>987236</v>
      </c>
      <c r="D14" s="77" t="s">
        <v>1541</v>
      </c>
      <c r="E14" s="108" t="s">
        <v>552</v>
      </c>
      <c r="F14" s="108">
        <v>50072339</v>
      </c>
      <c r="G14" s="108">
        <v>28958606098</v>
      </c>
      <c r="H14" s="108" t="s">
        <v>1555</v>
      </c>
      <c r="I14" s="108" t="s">
        <v>78</v>
      </c>
      <c r="J14" s="32">
        <v>44531</v>
      </c>
      <c r="K14" s="124">
        <v>45352</v>
      </c>
      <c r="L14" s="38">
        <f t="shared" si="0"/>
        <v>11</v>
      </c>
      <c r="M14" s="124">
        <v>45716</v>
      </c>
      <c r="N14" s="33">
        <f t="shared" ca="1" si="1"/>
        <v>213</v>
      </c>
      <c r="O14" s="30" t="str">
        <f t="shared" ca="1" si="2"/>
        <v/>
      </c>
      <c r="P14" s="129">
        <v>9800</v>
      </c>
      <c r="Q14" s="136" t="s">
        <v>51</v>
      </c>
      <c r="R14" s="180"/>
      <c r="S14" s="124"/>
      <c r="T14" s="207" t="s">
        <v>858</v>
      </c>
      <c r="U14" s="210" t="s">
        <v>553</v>
      </c>
    </row>
    <row r="15" spans="1:22" ht="27" customHeight="1" x14ac:dyDescent="0.25">
      <c r="A15" s="59" t="s">
        <v>403</v>
      </c>
      <c r="B15" s="28">
        <v>1068638</v>
      </c>
      <c r="C15" s="28">
        <v>987237</v>
      </c>
      <c r="D15" s="77" t="s">
        <v>1499</v>
      </c>
      <c r="E15" s="108" t="s">
        <v>820</v>
      </c>
      <c r="F15" s="108">
        <v>33587487</v>
      </c>
      <c r="G15" s="108">
        <v>27576002242</v>
      </c>
      <c r="H15" s="108" t="s">
        <v>821</v>
      </c>
      <c r="I15" s="108" t="s">
        <v>822</v>
      </c>
      <c r="J15" s="32">
        <v>44562</v>
      </c>
      <c r="K15" s="124">
        <v>45323</v>
      </c>
      <c r="L15" s="28">
        <f t="shared" si="0"/>
        <v>23</v>
      </c>
      <c r="M15" s="124">
        <v>46053</v>
      </c>
      <c r="N15" s="33">
        <f t="shared" ca="1" si="1"/>
        <v>550</v>
      </c>
      <c r="O15" s="30" t="str">
        <f t="shared" ca="1" si="2"/>
        <v/>
      </c>
      <c r="P15" s="129">
        <v>9000</v>
      </c>
      <c r="Q15" s="136" t="s">
        <v>29</v>
      </c>
      <c r="R15" s="184"/>
      <c r="S15" s="154"/>
      <c r="T15" s="207" t="s">
        <v>858</v>
      </c>
      <c r="U15" s="208" t="s">
        <v>554</v>
      </c>
    </row>
    <row r="16" spans="1:22" ht="27" customHeight="1" x14ac:dyDescent="0.25">
      <c r="A16" s="59" t="s">
        <v>407</v>
      </c>
      <c r="B16" s="28">
        <v>1068639</v>
      </c>
      <c r="C16" s="28">
        <v>987238</v>
      </c>
      <c r="D16" s="80" t="s">
        <v>1147</v>
      </c>
      <c r="E16" s="108" t="s">
        <v>555</v>
      </c>
      <c r="F16" s="108">
        <v>55557309</v>
      </c>
      <c r="G16" s="108">
        <v>26999900085</v>
      </c>
      <c r="H16" s="110" t="s">
        <v>556</v>
      </c>
      <c r="I16" s="108" t="s">
        <v>1160</v>
      </c>
      <c r="J16" s="32">
        <v>43525</v>
      </c>
      <c r="K16" s="124">
        <v>45108</v>
      </c>
      <c r="L16" s="28">
        <f t="shared" ref="L16:L32" si="3">(YEAR(M16)-YEAR(K16))*12+MONTH(M16)-MONTH(K16)</f>
        <v>23</v>
      </c>
      <c r="M16" s="124">
        <v>45838</v>
      </c>
      <c r="N16" s="33">
        <f t="shared" ca="1" si="1"/>
        <v>335</v>
      </c>
      <c r="O16" s="30" t="str">
        <f t="shared" ca="1" si="2"/>
        <v/>
      </c>
      <c r="P16" s="129">
        <v>9000</v>
      </c>
      <c r="Q16" s="136" t="s">
        <v>29</v>
      </c>
      <c r="R16" s="180"/>
      <c r="S16" s="124"/>
      <c r="T16" s="207" t="s">
        <v>67</v>
      </c>
      <c r="U16" s="210" t="s">
        <v>892</v>
      </c>
    </row>
    <row r="17" spans="1:21" ht="27" customHeight="1" x14ac:dyDescent="0.25">
      <c r="A17" s="59" t="s">
        <v>412</v>
      </c>
      <c r="B17" s="28">
        <v>1068640</v>
      </c>
      <c r="C17" s="28">
        <v>987239</v>
      </c>
      <c r="D17" s="80" t="s">
        <v>1175</v>
      </c>
      <c r="E17" s="108" t="s">
        <v>558</v>
      </c>
      <c r="F17" s="108">
        <v>77773861</v>
      </c>
      <c r="G17" s="108">
        <v>27558603966</v>
      </c>
      <c r="H17" s="110" t="s">
        <v>877</v>
      </c>
      <c r="I17" s="108" t="s">
        <v>559</v>
      </c>
      <c r="J17" s="32">
        <v>44348</v>
      </c>
      <c r="K17" s="124">
        <v>45139</v>
      </c>
      <c r="L17" s="28">
        <f t="shared" si="3"/>
        <v>23</v>
      </c>
      <c r="M17" s="124">
        <v>45869</v>
      </c>
      <c r="N17" s="33">
        <f t="shared" ca="1" si="1"/>
        <v>366</v>
      </c>
      <c r="O17" s="30" t="str">
        <f t="shared" ca="1" si="2"/>
        <v/>
      </c>
      <c r="P17" s="129">
        <v>9000</v>
      </c>
      <c r="Q17" s="136" t="s">
        <v>66</v>
      </c>
      <c r="R17" s="180"/>
      <c r="S17" s="124"/>
      <c r="T17" s="205" t="s">
        <v>67</v>
      </c>
      <c r="U17" s="206" t="s">
        <v>892</v>
      </c>
    </row>
    <row r="18" spans="1:21" ht="27" customHeight="1" x14ac:dyDescent="0.25">
      <c r="A18" s="59" t="s">
        <v>418</v>
      </c>
      <c r="B18" s="28">
        <v>1068641</v>
      </c>
      <c r="C18" s="28">
        <v>987240</v>
      </c>
      <c r="D18" s="77" t="s">
        <v>1185</v>
      </c>
      <c r="E18" s="108" t="s">
        <v>912</v>
      </c>
      <c r="F18" s="108">
        <v>55766747</v>
      </c>
      <c r="G18" s="108">
        <v>27414404910</v>
      </c>
      <c r="H18" s="112" t="s">
        <v>913</v>
      </c>
      <c r="I18" s="108" t="s">
        <v>283</v>
      </c>
      <c r="J18" s="32">
        <v>44767</v>
      </c>
      <c r="K18" s="124">
        <v>45163</v>
      </c>
      <c r="L18" s="28">
        <f t="shared" si="3"/>
        <v>24</v>
      </c>
      <c r="M18" s="124">
        <v>45893</v>
      </c>
      <c r="N18" s="33">
        <f t="shared" ca="1" si="1"/>
        <v>390</v>
      </c>
      <c r="O18" s="30" t="str">
        <f t="shared" ca="1" si="2"/>
        <v/>
      </c>
      <c r="P18" s="129">
        <v>9500</v>
      </c>
      <c r="Q18" s="136" t="s">
        <v>29</v>
      </c>
      <c r="R18" s="184"/>
      <c r="S18" s="124"/>
      <c r="T18" s="205" t="s">
        <v>32</v>
      </c>
      <c r="U18" s="208" t="s">
        <v>911</v>
      </c>
    </row>
    <row r="19" spans="1:21" ht="27" customHeight="1" x14ac:dyDescent="0.25">
      <c r="A19" s="59" t="s">
        <v>423</v>
      </c>
      <c r="B19" s="28">
        <v>1068642</v>
      </c>
      <c r="C19" s="28">
        <v>987241</v>
      </c>
      <c r="D19" s="77" t="s">
        <v>1060</v>
      </c>
      <c r="E19" s="108" t="s">
        <v>560</v>
      </c>
      <c r="F19" s="108">
        <v>55829551</v>
      </c>
      <c r="G19" s="108">
        <v>28676000113</v>
      </c>
      <c r="H19" s="110" t="s">
        <v>561</v>
      </c>
      <c r="I19" s="108" t="s">
        <v>1059</v>
      </c>
      <c r="J19" s="32">
        <v>42134</v>
      </c>
      <c r="K19" s="124">
        <v>44995</v>
      </c>
      <c r="L19" s="28">
        <f t="shared" si="3"/>
        <v>24</v>
      </c>
      <c r="M19" s="124">
        <v>45725</v>
      </c>
      <c r="N19" s="33">
        <f t="shared" ca="1" si="1"/>
        <v>222</v>
      </c>
      <c r="O19" s="30" t="str">
        <f t="shared" ca="1" si="2"/>
        <v/>
      </c>
      <c r="P19" s="129">
        <v>9000</v>
      </c>
      <c r="Q19" s="136" t="s">
        <v>66</v>
      </c>
      <c r="R19" s="184"/>
      <c r="S19" s="124"/>
      <c r="T19" s="205" t="s">
        <v>32</v>
      </c>
      <c r="U19" s="206"/>
    </row>
    <row r="20" spans="1:21" ht="27" customHeight="1" x14ac:dyDescent="0.25">
      <c r="A20" s="59" t="s">
        <v>427</v>
      </c>
      <c r="B20" s="28">
        <v>1068643</v>
      </c>
      <c r="C20" s="28">
        <v>987242</v>
      </c>
      <c r="D20" s="77" t="s">
        <v>1608</v>
      </c>
      <c r="E20" s="108" t="s">
        <v>562</v>
      </c>
      <c r="F20" s="108">
        <v>55852063</v>
      </c>
      <c r="G20" s="108">
        <v>30424</v>
      </c>
      <c r="H20" s="110" t="s">
        <v>563</v>
      </c>
      <c r="I20" s="108" t="s">
        <v>1607</v>
      </c>
      <c r="J20" s="32">
        <v>42125</v>
      </c>
      <c r="K20" s="124">
        <v>45397</v>
      </c>
      <c r="L20" s="28">
        <f t="shared" si="3"/>
        <v>24</v>
      </c>
      <c r="M20" s="124">
        <v>46126</v>
      </c>
      <c r="N20" s="33">
        <f t="shared" ca="1" si="1"/>
        <v>623</v>
      </c>
      <c r="O20" s="30" t="str">
        <f t="shared" ca="1" si="2"/>
        <v/>
      </c>
      <c r="P20" s="129">
        <v>9000</v>
      </c>
      <c r="Q20" s="136" t="s">
        <v>66</v>
      </c>
      <c r="R20" s="184"/>
      <c r="S20" s="124"/>
      <c r="T20" s="134" t="s">
        <v>83</v>
      </c>
      <c r="U20" s="135"/>
    </row>
    <row r="21" spans="1:21" ht="27" customHeight="1" x14ac:dyDescent="0.25">
      <c r="A21" s="59" t="s">
        <v>432</v>
      </c>
      <c r="B21" s="28">
        <v>1068644</v>
      </c>
      <c r="C21" s="28">
        <v>987243</v>
      </c>
      <c r="D21" s="77" t="s">
        <v>991</v>
      </c>
      <c r="E21" s="108" t="s">
        <v>1127</v>
      </c>
      <c r="F21" s="108">
        <v>55837229</v>
      </c>
      <c r="G21" s="108">
        <v>25873600765</v>
      </c>
      <c r="H21" s="108" t="s">
        <v>564</v>
      </c>
      <c r="I21" s="108" t="s">
        <v>990</v>
      </c>
      <c r="J21" s="32">
        <v>44166</v>
      </c>
      <c r="K21" s="124">
        <v>44958</v>
      </c>
      <c r="L21" s="28">
        <f t="shared" si="3"/>
        <v>23</v>
      </c>
      <c r="M21" s="124">
        <v>45688</v>
      </c>
      <c r="N21" s="33">
        <f t="shared" ca="1" si="1"/>
        <v>185</v>
      </c>
      <c r="O21" s="30" t="str">
        <f t="shared" ca="1" si="2"/>
        <v/>
      </c>
      <c r="P21" s="129">
        <v>9000</v>
      </c>
      <c r="Q21" s="136" t="s">
        <v>51</v>
      </c>
      <c r="R21" s="184"/>
      <c r="S21" s="124"/>
      <c r="T21" s="207" t="s">
        <v>46</v>
      </c>
      <c r="U21" s="208" t="s">
        <v>565</v>
      </c>
    </row>
    <row r="22" spans="1:21" ht="27" customHeight="1" x14ac:dyDescent="0.25">
      <c r="A22" s="59" t="s">
        <v>436</v>
      </c>
      <c r="B22" s="28">
        <v>1068645</v>
      </c>
      <c r="C22" s="28">
        <v>987244</v>
      </c>
      <c r="D22" s="77" t="s">
        <v>1087</v>
      </c>
      <c r="E22" s="108" t="s">
        <v>566</v>
      </c>
      <c r="F22" s="108">
        <v>55203818</v>
      </c>
      <c r="G22" s="108">
        <v>27440000732</v>
      </c>
      <c r="H22" s="108" t="s">
        <v>567</v>
      </c>
      <c r="I22" s="108" t="s">
        <v>568</v>
      </c>
      <c r="J22" s="32">
        <v>44301</v>
      </c>
      <c r="K22" s="124">
        <v>45092</v>
      </c>
      <c r="L22" s="28">
        <f t="shared" si="3"/>
        <v>24</v>
      </c>
      <c r="M22" s="124">
        <v>45822</v>
      </c>
      <c r="N22" s="33">
        <f t="shared" ca="1" si="1"/>
        <v>319</v>
      </c>
      <c r="O22" s="30" t="str">
        <f t="shared" ca="1" si="2"/>
        <v/>
      </c>
      <c r="P22" s="129">
        <v>9000</v>
      </c>
      <c r="Q22" s="136" t="s">
        <v>29</v>
      </c>
      <c r="R22" s="184"/>
      <c r="S22" s="124"/>
      <c r="T22" s="207" t="s">
        <v>32</v>
      </c>
      <c r="U22" s="208" t="s">
        <v>569</v>
      </c>
    </row>
    <row r="23" spans="1:21" ht="27" customHeight="1" x14ac:dyDescent="0.25">
      <c r="A23" s="59" t="s">
        <v>440</v>
      </c>
      <c r="B23" s="28">
        <v>1068647</v>
      </c>
      <c r="C23" s="28">
        <v>987246</v>
      </c>
      <c r="D23" s="77" t="s">
        <v>1115</v>
      </c>
      <c r="E23" s="108" t="s">
        <v>570</v>
      </c>
      <c r="F23" s="108" t="s">
        <v>571</v>
      </c>
      <c r="G23" s="108">
        <v>27740001285</v>
      </c>
      <c r="H23" s="110" t="s">
        <v>572</v>
      </c>
      <c r="I23" s="108" t="s">
        <v>573</v>
      </c>
      <c r="J23" s="32">
        <v>43475</v>
      </c>
      <c r="K23" s="124">
        <v>45056</v>
      </c>
      <c r="L23" s="28">
        <f t="shared" si="3"/>
        <v>24</v>
      </c>
      <c r="M23" s="124">
        <v>45786</v>
      </c>
      <c r="N23" s="33">
        <f t="shared" ca="1" si="1"/>
        <v>283</v>
      </c>
      <c r="O23" s="30" t="str">
        <f t="shared" ca="1" si="2"/>
        <v/>
      </c>
      <c r="P23" s="129">
        <v>9000</v>
      </c>
      <c r="Q23" s="136" t="s">
        <v>1116</v>
      </c>
      <c r="R23" s="180"/>
      <c r="S23" s="124"/>
      <c r="T23" s="207" t="s">
        <v>67</v>
      </c>
      <c r="U23" s="210" t="s">
        <v>557</v>
      </c>
    </row>
    <row r="24" spans="1:21" ht="27" customHeight="1" x14ac:dyDescent="0.25">
      <c r="A24" s="59" t="s">
        <v>441</v>
      </c>
      <c r="B24" s="28">
        <v>1068648</v>
      </c>
      <c r="C24" s="28">
        <v>987247</v>
      </c>
      <c r="D24" s="77" t="s">
        <v>1589</v>
      </c>
      <c r="E24" s="108" t="s">
        <v>1597</v>
      </c>
      <c r="F24" s="108">
        <v>66894276</v>
      </c>
      <c r="G24" s="108">
        <v>27576000887</v>
      </c>
      <c r="H24" s="110" t="s">
        <v>1598</v>
      </c>
      <c r="I24" s="108" t="s">
        <v>1599</v>
      </c>
      <c r="J24" s="32">
        <v>45387</v>
      </c>
      <c r="K24" s="124">
        <v>45387</v>
      </c>
      <c r="L24" s="28">
        <f t="shared" si="3"/>
        <v>24</v>
      </c>
      <c r="M24" s="124">
        <v>46116</v>
      </c>
      <c r="N24" s="33">
        <f ca="1">IF(M24="","VACANT",M24-TODAY())</f>
        <v>613</v>
      </c>
      <c r="O24" s="30" t="str">
        <f ca="1">IF(N24&lt;0,"EXPIRED",IF(N24&lt;45,"EXPIRING SOON",IF(M24="","VACANT","")))</f>
        <v/>
      </c>
      <c r="P24" s="129">
        <v>9500</v>
      </c>
      <c r="Q24" s="136" t="s">
        <v>51</v>
      </c>
      <c r="R24" s="184"/>
      <c r="S24" s="124"/>
      <c r="T24" s="207" t="s">
        <v>1517</v>
      </c>
      <c r="U24" s="208" t="s">
        <v>1041</v>
      </c>
    </row>
    <row r="25" spans="1:21" ht="27" customHeight="1" x14ac:dyDescent="0.25">
      <c r="A25" s="59" t="s">
        <v>445</v>
      </c>
      <c r="B25" s="28">
        <v>1068649</v>
      </c>
      <c r="C25" s="28">
        <v>987248</v>
      </c>
      <c r="D25" s="77" t="s">
        <v>1125</v>
      </c>
      <c r="E25" s="108" t="s">
        <v>574</v>
      </c>
      <c r="F25" s="108">
        <v>50655494</v>
      </c>
      <c r="G25" s="108">
        <v>28440000733</v>
      </c>
      <c r="H25" s="110" t="s">
        <v>575</v>
      </c>
      <c r="I25" s="108" t="s">
        <v>1126</v>
      </c>
      <c r="J25" s="32">
        <v>43495</v>
      </c>
      <c r="K25" s="124">
        <v>45078</v>
      </c>
      <c r="L25" s="28">
        <f t="shared" si="3"/>
        <v>23</v>
      </c>
      <c r="M25" s="124">
        <v>45808</v>
      </c>
      <c r="N25" s="33">
        <f t="shared" ca="1" si="1"/>
        <v>305</v>
      </c>
      <c r="O25" s="30" t="str">
        <f t="shared" ca="1" si="2"/>
        <v/>
      </c>
      <c r="P25" s="129">
        <v>9000</v>
      </c>
      <c r="Q25" s="136" t="s">
        <v>51</v>
      </c>
      <c r="R25" s="180"/>
      <c r="S25" s="124"/>
      <c r="T25" s="207" t="s">
        <v>46</v>
      </c>
      <c r="U25" s="210"/>
    </row>
    <row r="26" spans="1:21" ht="27" customHeight="1" x14ac:dyDescent="0.25">
      <c r="A26" s="59" t="s">
        <v>446</v>
      </c>
      <c r="B26" s="28">
        <v>1068650</v>
      </c>
      <c r="C26" s="28">
        <v>987249</v>
      </c>
      <c r="D26" s="77" t="s">
        <v>1473</v>
      </c>
      <c r="E26" s="108" t="s">
        <v>1476</v>
      </c>
      <c r="F26" s="108">
        <v>55084464</v>
      </c>
      <c r="G26" s="108">
        <v>27740001177</v>
      </c>
      <c r="H26" s="110" t="s">
        <v>1477</v>
      </c>
      <c r="I26" s="108" t="s">
        <v>1478</v>
      </c>
      <c r="J26" s="32">
        <v>45292</v>
      </c>
      <c r="K26" s="124">
        <v>45292</v>
      </c>
      <c r="L26" s="28">
        <f t="shared" si="3"/>
        <v>23</v>
      </c>
      <c r="M26" s="124">
        <v>46022</v>
      </c>
      <c r="N26" s="33">
        <f t="shared" ca="1" si="1"/>
        <v>519</v>
      </c>
      <c r="O26" s="30" t="str">
        <f t="shared" ca="1" si="2"/>
        <v/>
      </c>
      <c r="P26" s="129">
        <v>9000</v>
      </c>
      <c r="Q26" s="136" t="s">
        <v>51</v>
      </c>
      <c r="R26" s="184"/>
      <c r="S26" s="124"/>
      <c r="T26" s="205" t="s">
        <v>1479</v>
      </c>
      <c r="U26" s="206" t="s">
        <v>1475</v>
      </c>
    </row>
    <row r="27" spans="1:21" ht="27" customHeight="1" x14ac:dyDescent="0.25">
      <c r="A27" s="59" t="s">
        <v>451</v>
      </c>
      <c r="B27" s="28">
        <v>1068651</v>
      </c>
      <c r="C27" s="28">
        <v>987250</v>
      </c>
      <c r="D27" s="77" t="s">
        <v>1038</v>
      </c>
      <c r="E27" s="108"/>
      <c r="F27" s="108"/>
      <c r="G27" s="108"/>
      <c r="H27" s="111"/>
      <c r="I27" s="108"/>
      <c r="J27" s="32"/>
      <c r="K27" s="124"/>
      <c r="L27" s="38">
        <f t="shared" si="3"/>
        <v>0</v>
      </c>
      <c r="M27" s="124"/>
      <c r="N27" s="33" t="str">
        <f t="shared" ca="1" si="1"/>
        <v>VACANT</v>
      </c>
      <c r="O27" s="30" t="str">
        <f t="shared" ca="1" si="2"/>
        <v>VACANT</v>
      </c>
      <c r="P27" s="129"/>
      <c r="Q27" s="136"/>
      <c r="R27" s="180"/>
      <c r="S27" s="183"/>
      <c r="T27" s="207"/>
      <c r="U27" s="208" t="s">
        <v>1604</v>
      </c>
    </row>
    <row r="28" spans="1:21" ht="27" customHeight="1" x14ac:dyDescent="0.25">
      <c r="A28" s="59" t="s">
        <v>452</v>
      </c>
      <c r="B28" s="28">
        <v>1068652</v>
      </c>
      <c r="C28" s="28">
        <v>987251</v>
      </c>
      <c r="D28" s="77" t="s">
        <v>978</v>
      </c>
      <c r="E28" s="108" t="s">
        <v>576</v>
      </c>
      <c r="F28" s="108">
        <v>31319386</v>
      </c>
      <c r="G28" s="108">
        <v>27915601030</v>
      </c>
      <c r="H28" s="108" t="s">
        <v>577</v>
      </c>
      <c r="I28" s="108" t="s">
        <v>979</v>
      </c>
      <c r="J28" s="32">
        <v>43804</v>
      </c>
      <c r="K28" s="124">
        <v>44990</v>
      </c>
      <c r="L28" s="38">
        <f t="shared" si="3"/>
        <v>26</v>
      </c>
      <c r="M28" s="124">
        <v>45781</v>
      </c>
      <c r="N28" s="33">
        <f t="shared" ca="1" si="1"/>
        <v>278</v>
      </c>
      <c r="O28" s="30" t="str">
        <f t="shared" ca="1" si="2"/>
        <v/>
      </c>
      <c r="P28" s="129">
        <v>9600</v>
      </c>
      <c r="Q28" s="136" t="s">
        <v>51</v>
      </c>
      <c r="R28" s="184"/>
      <c r="S28" s="124"/>
      <c r="T28" s="207" t="s">
        <v>32</v>
      </c>
      <c r="U28" s="208" t="s">
        <v>578</v>
      </c>
    </row>
    <row r="29" spans="1:21" ht="27" customHeight="1" x14ac:dyDescent="0.25">
      <c r="A29" s="59" t="s">
        <v>456</v>
      </c>
      <c r="B29" s="28">
        <v>1068653</v>
      </c>
      <c r="C29" s="28">
        <v>987252</v>
      </c>
      <c r="D29" s="77" t="s">
        <v>1586</v>
      </c>
      <c r="E29" s="108" t="s">
        <v>579</v>
      </c>
      <c r="F29" s="108">
        <v>55811213</v>
      </c>
      <c r="G29" s="108">
        <v>26281800388</v>
      </c>
      <c r="H29" s="110" t="s">
        <v>580</v>
      </c>
      <c r="I29" s="108" t="s">
        <v>581</v>
      </c>
      <c r="J29" s="32">
        <v>43435</v>
      </c>
      <c r="K29" s="124">
        <v>45383</v>
      </c>
      <c r="L29" s="28">
        <f t="shared" si="3"/>
        <v>8</v>
      </c>
      <c r="M29" s="124">
        <v>45657</v>
      </c>
      <c r="N29" s="33">
        <f t="shared" ca="1" si="1"/>
        <v>154</v>
      </c>
      <c r="O29" s="30" t="str">
        <f t="shared" ca="1" si="2"/>
        <v/>
      </c>
      <c r="P29" s="129">
        <v>9800</v>
      </c>
      <c r="Q29" s="136" t="s">
        <v>51</v>
      </c>
      <c r="R29" s="184"/>
      <c r="S29" s="124"/>
      <c r="T29" s="207" t="s">
        <v>67</v>
      </c>
      <c r="U29" s="208" t="s">
        <v>98</v>
      </c>
    </row>
    <row r="30" spans="1:21" ht="27" customHeight="1" x14ac:dyDescent="0.25">
      <c r="A30" s="59" t="s">
        <v>460</v>
      </c>
      <c r="B30" s="28">
        <v>1068654</v>
      </c>
      <c r="C30" s="28">
        <v>987253</v>
      </c>
      <c r="D30" s="77" t="s">
        <v>886</v>
      </c>
      <c r="E30" s="108" t="s">
        <v>1203</v>
      </c>
      <c r="F30" s="108">
        <v>55790240</v>
      </c>
      <c r="G30" s="108" t="s">
        <v>1204</v>
      </c>
      <c r="H30" s="110" t="s">
        <v>1205</v>
      </c>
      <c r="I30" s="108" t="s">
        <v>1206</v>
      </c>
      <c r="J30" s="32">
        <v>45184</v>
      </c>
      <c r="K30" s="124">
        <v>45184</v>
      </c>
      <c r="L30" s="28">
        <f t="shared" si="3"/>
        <v>12</v>
      </c>
      <c r="M30" s="124">
        <v>45549</v>
      </c>
      <c r="N30" s="33">
        <f t="shared" ca="1" si="1"/>
        <v>46</v>
      </c>
      <c r="O30" s="30" t="str">
        <f t="shared" ca="1" si="2"/>
        <v/>
      </c>
      <c r="P30" s="129">
        <v>11000</v>
      </c>
      <c r="Q30" s="136" t="s">
        <v>1207</v>
      </c>
      <c r="R30" s="184"/>
      <c r="S30" s="154"/>
      <c r="T30" s="207" t="s">
        <v>199</v>
      </c>
      <c r="U30" s="208" t="s">
        <v>1186</v>
      </c>
    </row>
    <row r="31" spans="1:21" ht="27" customHeight="1" x14ac:dyDescent="0.25">
      <c r="A31" s="27">
        <v>29</v>
      </c>
      <c r="B31" s="28">
        <v>1068655</v>
      </c>
      <c r="C31" s="28">
        <v>987254</v>
      </c>
      <c r="D31" s="77" t="s">
        <v>1015</v>
      </c>
      <c r="E31" s="108" t="s">
        <v>1033</v>
      </c>
      <c r="F31" s="108">
        <v>70378887</v>
      </c>
      <c r="G31" s="108">
        <v>17166092</v>
      </c>
      <c r="H31" s="110" t="s">
        <v>582</v>
      </c>
      <c r="I31" s="108" t="s">
        <v>1034</v>
      </c>
      <c r="J31" s="32">
        <v>44166</v>
      </c>
      <c r="K31" s="124">
        <v>44958</v>
      </c>
      <c r="L31" s="28">
        <f t="shared" si="3"/>
        <v>23</v>
      </c>
      <c r="M31" s="124">
        <v>45688</v>
      </c>
      <c r="N31" s="33">
        <f t="shared" ca="1" si="1"/>
        <v>185</v>
      </c>
      <c r="O31" s="30" t="str">
        <f t="shared" ca="1" si="2"/>
        <v/>
      </c>
      <c r="P31" s="129">
        <v>9000</v>
      </c>
      <c r="Q31" s="136" t="s">
        <v>51</v>
      </c>
      <c r="R31" s="180"/>
      <c r="S31" s="154"/>
      <c r="T31" s="205" t="s">
        <v>1035</v>
      </c>
      <c r="U31" s="206" t="s">
        <v>583</v>
      </c>
    </row>
    <row r="32" spans="1:21" s="251" customFormat="1" ht="27" customHeight="1" x14ac:dyDescent="0.25">
      <c r="A32" s="258" t="s">
        <v>467</v>
      </c>
      <c r="B32" s="5">
        <v>1068656</v>
      </c>
      <c r="C32" s="5">
        <v>987255</v>
      </c>
      <c r="D32" s="19" t="s">
        <v>1172</v>
      </c>
      <c r="E32" s="243"/>
      <c r="F32" s="243"/>
      <c r="G32" s="243"/>
      <c r="H32" s="245"/>
      <c r="I32" s="243"/>
      <c r="J32" s="13"/>
      <c r="K32" s="246"/>
      <c r="L32" s="28">
        <f t="shared" si="3"/>
        <v>0</v>
      </c>
      <c r="M32" s="246"/>
      <c r="N32" s="6" t="str">
        <f ca="1">IF(M32="","VACANT",M32-TODAY())</f>
        <v>VACANT</v>
      </c>
      <c r="O32" s="4" t="str">
        <f ca="1">IF(N32&lt;0,"EXPIRED",IF(N32&lt;45,"EXPIRING SOON",IF(M32="","VACANT","")))</f>
        <v>VACANT</v>
      </c>
      <c r="P32" s="247"/>
      <c r="Q32" s="259"/>
      <c r="R32" s="260"/>
      <c r="S32" s="246"/>
      <c r="T32" s="261"/>
      <c r="U32" s="262" t="s">
        <v>1683</v>
      </c>
    </row>
    <row r="33" spans="1:21" ht="27" customHeight="1" x14ac:dyDescent="0.25">
      <c r="A33" s="59" t="s">
        <v>469</v>
      </c>
      <c r="B33" s="28">
        <v>1068657</v>
      </c>
      <c r="C33" s="28">
        <v>987256</v>
      </c>
      <c r="D33" s="77" t="s">
        <v>1038</v>
      </c>
      <c r="E33" s="108"/>
      <c r="F33" s="108"/>
      <c r="G33" s="108"/>
      <c r="H33" s="112"/>
      <c r="I33" s="108"/>
      <c r="J33" s="32"/>
      <c r="K33" s="124"/>
      <c r="L33" s="28">
        <f t="shared" ref="L33:L53" si="4">(YEAR(M33)-YEAR(K33))*12+MONTH(M33)-MONTH(K33)</f>
        <v>0</v>
      </c>
      <c r="M33" s="124"/>
      <c r="N33" s="33" t="str">
        <f t="shared" ca="1" si="1"/>
        <v>VACANT</v>
      </c>
      <c r="O33" s="30" t="str">
        <f t="shared" ca="1" si="2"/>
        <v>VACANT</v>
      </c>
      <c r="P33" s="129"/>
      <c r="Q33" s="136"/>
      <c r="R33" s="184"/>
      <c r="S33" s="124"/>
      <c r="T33" s="207"/>
      <c r="U33" s="208" t="s">
        <v>1714</v>
      </c>
    </row>
    <row r="34" spans="1:21" ht="27" customHeight="1" x14ac:dyDescent="0.25">
      <c r="A34" s="27">
        <v>32</v>
      </c>
      <c r="B34" s="28">
        <v>1068658</v>
      </c>
      <c r="C34" s="28">
        <v>987257</v>
      </c>
      <c r="D34" s="77" t="s">
        <v>1754</v>
      </c>
      <c r="E34" s="108" t="s">
        <v>1626</v>
      </c>
      <c r="F34" s="108"/>
      <c r="G34" s="108"/>
      <c r="H34" s="108"/>
      <c r="I34" s="108"/>
      <c r="J34" s="32"/>
      <c r="K34" s="124"/>
      <c r="L34" s="28">
        <f t="shared" si="4"/>
        <v>0</v>
      </c>
      <c r="M34" s="124"/>
      <c r="N34" s="33" t="str">
        <f t="shared" ca="1" si="1"/>
        <v>VACANT</v>
      </c>
      <c r="O34" s="30" t="str">
        <f t="shared" ca="1" si="2"/>
        <v>VACANT</v>
      </c>
      <c r="P34" s="129"/>
      <c r="Q34" s="136"/>
      <c r="R34" s="184"/>
      <c r="S34" s="124"/>
      <c r="T34" s="134"/>
      <c r="U34" s="135" t="s">
        <v>1446</v>
      </c>
    </row>
    <row r="35" spans="1:21" ht="27" customHeight="1" x14ac:dyDescent="0.25">
      <c r="A35" s="27">
        <v>33</v>
      </c>
      <c r="B35" s="28">
        <v>1068659</v>
      </c>
      <c r="C35" s="28">
        <v>987258</v>
      </c>
      <c r="D35" s="77" t="s">
        <v>1551</v>
      </c>
      <c r="E35" s="108" t="s">
        <v>584</v>
      </c>
      <c r="F35" s="108">
        <v>66769567</v>
      </c>
      <c r="G35" s="108">
        <v>27036010210</v>
      </c>
      <c r="H35" s="110" t="s">
        <v>585</v>
      </c>
      <c r="I35" s="108" t="s">
        <v>586</v>
      </c>
      <c r="J35" s="32">
        <v>41899</v>
      </c>
      <c r="K35" s="124">
        <v>45352</v>
      </c>
      <c r="L35" s="28">
        <f t="shared" si="4"/>
        <v>11</v>
      </c>
      <c r="M35" s="124">
        <v>45716</v>
      </c>
      <c r="N35" s="33">
        <f t="shared" ref="N35:N66" ca="1" si="5">IF(M35="","VACANT",M35-TODAY())</f>
        <v>213</v>
      </c>
      <c r="O35" s="30" t="str">
        <f t="shared" ca="1" si="2"/>
        <v/>
      </c>
      <c r="P35" s="129">
        <v>9600</v>
      </c>
      <c r="Q35" s="136" t="s">
        <v>51</v>
      </c>
      <c r="R35" s="184"/>
      <c r="S35" s="124"/>
      <c r="T35" s="207" t="s">
        <v>83</v>
      </c>
      <c r="U35" s="208"/>
    </row>
    <row r="36" spans="1:21" ht="27" customHeight="1" x14ac:dyDescent="0.25">
      <c r="A36" s="27">
        <v>34</v>
      </c>
      <c r="B36" s="28">
        <v>1068660</v>
      </c>
      <c r="C36" s="28">
        <v>987259</v>
      </c>
      <c r="D36" s="77" t="s">
        <v>1014</v>
      </c>
      <c r="E36" s="108" t="s">
        <v>587</v>
      </c>
      <c r="F36" s="108">
        <v>33584685</v>
      </c>
      <c r="G36" s="108">
        <v>26758602352</v>
      </c>
      <c r="H36" s="110" t="s">
        <v>588</v>
      </c>
      <c r="I36" s="108" t="s">
        <v>162</v>
      </c>
      <c r="J36" s="32">
        <v>43375</v>
      </c>
      <c r="K36" s="124">
        <v>44959</v>
      </c>
      <c r="L36" s="28">
        <f t="shared" si="4"/>
        <v>24</v>
      </c>
      <c r="M36" s="124">
        <v>45689</v>
      </c>
      <c r="N36" s="33">
        <f t="shared" ca="1" si="5"/>
        <v>186</v>
      </c>
      <c r="O36" s="30" t="str">
        <f t="shared" ca="1" si="2"/>
        <v/>
      </c>
      <c r="P36" s="129">
        <v>9000</v>
      </c>
      <c r="Q36" s="136" t="s">
        <v>29</v>
      </c>
      <c r="R36" s="180"/>
      <c r="S36" s="124"/>
      <c r="T36" s="207" t="s">
        <v>67</v>
      </c>
      <c r="U36" s="208"/>
    </row>
    <row r="37" spans="1:21" ht="27" customHeight="1" x14ac:dyDescent="0.25">
      <c r="A37" s="59" t="s">
        <v>481</v>
      </c>
      <c r="B37" s="28">
        <v>1068661</v>
      </c>
      <c r="C37" s="28">
        <v>987260</v>
      </c>
      <c r="D37" s="77" t="s">
        <v>1374</v>
      </c>
      <c r="E37" s="108" t="s">
        <v>589</v>
      </c>
      <c r="F37" s="108">
        <v>55057047</v>
      </c>
      <c r="G37" s="108">
        <v>28181808403</v>
      </c>
      <c r="H37" s="108" t="s">
        <v>590</v>
      </c>
      <c r="I37" s="108" t="s">
        <v>1251</v>
      </c>
      <c r="J37" s="32">
        <v>44440</v>
      </c>
      <c r="K37" s="124">
        <v>45231</v>
      </c>
      <c r="L37" s="28">
        <f t="shared" si="4"/>
        <v>23</v>
      </c>
      <c r="M37" s="124">
        <v>45961</v>
      </c>
      <c r="N37" s="33">
        <f t="shared" ca="1" si="5"/>
        <v>458</v>
      </c>
      <c r="O37" s="30" t="str">
        <f t="shared" ca="1" si="2"/>
        <v/>
      </c>
      <c r="P37" s="129">
        <v>9000</v>
      </c>
      <c r="Q37" s="136" t="s">
        <v>29</v>
      </c>
      <c r="R37" s="184"/>
      <c r="S37" s="154"/>
      <c r="T37" s="207" t="s">
        <v>939</v>
      </c>
      <c r="U37" s="208"/>
    </row>
    <row r="38" spans="1:21" ht="27" customHeight="1" x14ac:dyDescent="0.25">
      <c r="A38" s="59" t="s">
        <v>485</v>
      </c>
      <c r="B38" s="28">
        <v>1068662</v>
      </c>
      <c r="C38" s="28">
        <v>987261</v>
      </c>
      <c r="D38" s="77" t="s">
        <v>1438</v>
      </c>
      <c r="E38" s="108" t="s">
        <v>591</v>
      </c>
      <c r="F38" s="108">
        <v>33501999</v>
      </c>
      <c r="G38" s="108">
        <v>28163400698</v>
      </c>
      <c r="H38" s="112" t="s">
        <v>592</v>
      </c>
      <c r="I38" s="108"/>
      <c r="J38" s="32">
        <v>44470</v>
      </c>
      <c r="K38" s="124">
        <v>45261</v>
      </c>
      <c r="L38" s="28">
        <f t="shared" si="4"/>
        <v>11</v>
      </c>
      <c r="M38" s="124">
        <v>45626</v>
      </c>
      <c r="N38" s="33">
        <f t="shared" ca="1" si="5"/>
        <v>123</v>
      </c>
      <c r="O38" s="30" t="str">
        <f t="shared" ca="1" si="2"/>
        <v/>
      </c>
      <c r="P38" s="129">
        <v>9000</v>
      </c>
      <c r="Q38" s="136" t="s">
        <v>1437</v>
      </c>
      <c r="R38" s="184"/>
      <c r="S38" s="124"/>
      <c r="T38" s="207" t="s">
        <v>858</v>
      </c>
      <c r="U38" s="208" t="s">
        <v>593</v>
      </c>
    </row>
    <row r="39" spans="1:21" ht="27" customHeight="1" x14ac:dyDescent="0.25">
      <c r="A39" s="59" t="s">
        <v>489</v>
      </c>
      <c r="B39" s="28">
        <v>1068663</v>
      </c>
      <c r="C39" s="28">
        <v>987262</v>
      </c>
      <c r="D39" s="77" t="s">
        <v>1455</v>
      </c>
      <c r="E39" s="108" t="s">
        <v>1458</v>
      </c>
      <c r="F39" s="108">
        <v>55777893</v>
      </c>
      <c r="G39" s="108">
        <v>132218</v>
      </c>
      <c r="H39" s="110" t="s">
        <v>1459</v>
      </c>
      <c r="I39" s="108" t="s">
        <v>1460</v>
      </c>
      <c r="J39" s="32">
        <v>45292</v>
      </c>
      <c r="K39" s="124">
        <v>45292</v>
      </c>
      <c r="L39" s="28">
        <f t="shared" si="4"/>
        <v>23</v>
      </c>
      <c r="M39" s="124">
        <v>46022</v>
      </c>
      <c r="N39" s="33">
        <f t="shared" ca="1" si="5"/>
        <v>519</v>
      </c>
      <c r="O39" s="30" t="str">
        <f t="shared" ca="1" si="2"/>
        <v/>
      </c>
      <c r="P39" s="129">
        <v>9500</v>
      </c>
      <c r="Q39" s="136" t="s">
        <v>171</v>
      </c>
      <c r="R39" s="184"/>
      <c r="S39" s="124"/>
      <c r="T39" s="207" t="s">
        <v>161</v>
      </c>
      <c r="U39" s="208" t="s">
        <v>1450</v>
      </c>
    </row>
    <row r="40" spans="1:21" ht="27" customHeight="1" x14ac:dyDescent="0.25">
      <c r="A40" s="59" t="s">
        <v>493</v>
      </c>
      <c r="B40" s="28">
        <v>1068664</v>
      </c>
      <c r="C40" s="28">
        <v>987263</v>
      </c>
      <c r="D40" s="77" t="s">
        <v>1228</v>
      </c>
      <c r="E40" s="108" t="s">
        <v>923</v>
      </c>
      <c r="F40" s="108">
        <v>55618190</v>
      </c>
      <c r="G40" s="108">
        <v>28145800257</v>
      </c>
      <c r="H40" s="112" t="s">
        <v>924</v>
      </c>
      <c r="I40" s="108" t="s">
        <v>283</v>
      </c>
      <c r="J40" s="32">
        <v>44798</v>
      </c>
      <c r="K40" s="124">
        <v>45194</v>
      </c>
      <c r="L40" s="28">
        <f t="shared" si="4"/>
        <v>24</v>
      </c>
      <c r="M40" s="124">
        <v>45924</v>
      </c>
      <c r="N40" s="33">
        <f ca="1">IF(M40="","VACANT",M40-TODAY())</f>
        <v>421</v>
      </c>
      <c r="O40" s="30" t="str">
        <f ca="1">IF(N40&lt;0,"EXPIRED",IF(N40&lt;45,"EXPIRING SOON",IF(M40="","VACANT","")))</f>
        <v/>
      </c>
      <c r="P40" s="129">
        <v>10200</v>
      </c>
      <c r="Q40" s="136" t="s">
        <v>56</v>
      </c>
      <c r="R40" s="184">
        <v>1</v>
      </c>
      <c r="S40" s="154">
        <v>45163</v>
      </c>
      <c r="T40" s="207" t="s">
        <v>161</v>
      </c>
      <c r="U40" s="209" t="s">
        <v>909</v>
      </c>
    </row>
    <row r="41" spans="1:21" ht="27" customHeight="1" x14ac:dyDescent="0.25">
      <c r="A41" s="59" t="s">
        <v>495</v>
      </c>
      <c r="B41" s="28">
        <v>1068665</v>
      </c>
      <c r="C41" s="28">
        <v>987264</v>
      </c>
      <c r="D41" s="77" t="s">
        <v>1675</v>
      </c>
      <c r="E41" s="108" t="s">
        <v>1674</v>
      </c>
      <c r="F41" s="108">
        <v>55192613</v>
      </c>
      <c r="G41" s="108">
        <v>27381805105</v>
      </c>
      <c r="H41" s="112" t="s">
        <v>594</v>
      </c>
      <c r="I41" s="108" t="s">
        <v>595</v>
      </c>
      <c r="J41" s="32">
        <v>44743</v>
      </c>
      <c r="K41" s="124">
        <v>45536</v>
      </c>
      <c r="L41" s="28">
        <f t="shared" si="4"/>
        <v>23</v>
      </c>
      <c r="M41" s="124">
        <v>46265</v>
      </c>
      <c r="N41" s="33">
        <f ca="1">IF(M41="","VACANT",M41-TODAY())</f>
        <v>762</v>
      </c>
      <c r="O41" s="30" t="str">
        <f ca="1">IF(N41&lt;0,"EXPIRED",IF(N41&lt;45,"EXPIRING SOON",IF(M41="","VACANT","")))</f>
        <v/>
      </c>
      <c r="P41" s="129">
        <v>9000</v>
      </c>
      <c r="Q41" s="136" t="s">
        <v>51</v>
      </c>
      <c r="R41" s="184">
        <v>2</v>
      </c>
      <c r="S41" s="124"/>
      <c r="T41" s="207" t="s">
        <v>67</v>
      </c>
      <c r="U41" s="208" t="s">
        <v>906</v>
      </c>
    </row>
    <row r="42" spans="1:21" ht="27" customHeight="1" x14ac:dyDescent="0.25">
      <c r="A42" s="59" t="s">
        <v>498</v>
      </c>
      <c r="B42" s="28">
        <v>1068666</v>
      </c>
      <c r="C42" s="28">
        <v>987265</v>
      </c>
      <c r="D42" s="77" t="s">
        <v>1163</v>
      </c>
      <c r="E42" s="108" t="s">
        <v>596</v>
      </c>
      <c r="F42" s="108">
        <v>50009690</v>
      </c>
      <c r="G42" s="108">
        <v>27540001454</v>
      </c>
      <c r="H42" s="110" t="s">
        <v>597</v>
      </c>
      <c r="I42" s="346" t="s">
        <v>598</v>
      </c>
      <c r="J42" s="347">
        <v>43931</v>
      </c>
      <c r="K42" s="124">
        <v>45483</v>
      </c>
      <c r="L42" s="28">
        <f t="shared" si="4"/>
        <v>24</v>
      </c>
      <c r="M42" s="124">
        <v>46212</v>
      </c>
      <c r="N42" s="33">
        <f t="shared" ca="1" si="5"/>
        <v>709</v>
      </c>
      <c r="O42" s="30" t="str">
        <f t="shared" ca="1" si="2"/>
        <v/>
      </c>
      <c r="P42" s="129">
        <v>9000</v>
      </c>
      <c r="Q42" s="136" t="s">
        <v>51</v>
      </c>
      <c r="R42" s="184"/>
      <c r="S42" s="154"/>
      <c r="T42" s="207" t="s">
        <v>67</v>
      </c>
      <c r="U42" s="206" t="s">
        <v>599</v>
      </c>
    </row>
    <row r="43" spans="1:21" ht="27" customHeight="1" x14ac:dyDescent="0.25">
      <c r="A43" s="59" t="s">
        <v>502</v>
      </c>
      <c r="B43" s="28">
        <v>1068668</v>
      </c>
      <c r="C43" s="28">
        <v>987267</v>
      </c>
      <c r="D43" s="77" t="s">
        <v>1393</v>
      </c>
      <c r="E43" s="108" t="s">
        <v>955</v>
      </c>
      <c r="F43" s="108">
        <v>55837321</v>
      </c>
      <c r="G43" s="108">
        <v>27240000098</v>
      </c>
      <c r="H43" s="112" t="s">
        <v>600</v>
      </c>
      <c r="I43" s="108" t="s">
        <v>946</v>
      </c>
      <c r="J43" s="32">
        <v>41974</v>
      </c>
      <c r="K43" s="124">
        <v>45231</v>
      </c>
      <c r="L43" s="28">
        <f t="shared" si="4"/>
        <v>23</v>
      </c>
      <c r="M43" s="124">
        <v>45961</v>
      </c>
      <c r="N43" s="33">
        <f t="shared" ca="1" si="5"/>
        <v>458</v>
      </c>
      <c r="O43" s="30" t="str">
        <f t="shared" ca="1" si="2"/>
        <v/>
      </c>
      <c r="P43" s="129">
        <v>9000</v>
      </c>
      <c r="Q43" s="136" t="s">
        <v>51</v>
      </c>
      <c r="R43" s="184"/>
      <c r="S43" s="124"/>
      <c r="T43" s="207" t="s">
        <v>226</v>
      </c>
      <c r="U43" s="208" t="s">
        <v>954</v>
      </c>
    </row>
    <row r="44" spans="1:21" ht="27" customHeight="1" x14ac:dyDescent="0.25">
      <c r="A44" s="59" t="s">
        <v>506</v>
      </c>
      <c r="B44" s="28">
        <v>1068669</v>
      </c>
      <c r="C44" s="28">
        <v>987268</v>
      </c>
      <c r="D44" s="77" t="s">
        <v>1013</v>
      </c>
      <c r="E44" s="108" t="s">
        <v>601</v>
      </c>
      <c r="F44" s="108">
        <v>66556288</v>
      </c>
      <c r="G44" s="108">
        <v>27576001822</v>
      </c>
      <c r="H44" s="112" t="s">
        <v>1012</v>
      </c>
      <c r="I44" s="108" t="s">
        <v>602</v>
      </c>
      <c r="J44" s="32">
        <v>43348</v>
      </c>
      <c r="K44" s="124">
        <v>44962</v>
      </c>
      <c r="L44" s="38">
        <f t="shared" si="4"/>
        <v>24</v>
      </c>
      <c r="M44" s="124">
        <v>45692</v>
      </c>
      <c r="N44" s="33">
        <f t="shared" ca="1" si="5"/>
        <v>189</v>
      </c>
      <c r="O44" s="30" t="str">
        <f t="shared" ca="1" si="2"/>
        <v/>
      </c>
      <c r="P44" s="129">
        <v>9000</v>
      </c>
      <c r="Q44" s="136" t="s">
        <v>51</v>
      </c>
      <c r="R44" s="180"/>
      <c r="S44" s="124"/>
      <c r="T44" s="207" t="s">
        <v>67</v>
      </c>
      <c r="U44" s="211"/>
    </row>
    <row r="45" spans="1:21" ht="27" customHeight="1" x14ac:dyDescent="0.25">
      <c r="A45" s="59" t="s">
        <v>509</v>
      </c>
      <c r="B45" s="28">
        <v>1068670</v>
      </c>
      <c r="C45" s="28">
        <v>987269</v>
      </c>
      <c r="D45" s="77" t="s">
        <v>1162</v>
      </c>
      <c r="E45" s="108" t="s">
        <v>603</v>
      </c>
      <c r="F45" s="108">
        <v>77000513</v>
      </c>
      <c r="G45" s="108">
        <v>28340001335</v>
      </c>
      <c r="H45" s="112" t="s">
        <v>604</v>
      </c>
      <c r="I45" s="108" t="s">
        <v>605</v>
      </c>
      <c r="J45" s="32">
        <v>44409</v>
      </c>
      <c r="K45" s="124">
        <v>45200</v>
      </c>
      <c r="L45" s="38">
        <f t="shared" si="4"/>
        <v>23</v>
      </c>
      <c r="M45" s="124">
        <v>45930</v>
      </c>
      <c r="N45" s="33">
        <f t="shared" ca="1" si="5"/>
        <v>427</v>
      </c>
      <c r="O45" s="30" t="str">
        <f t="shared" ca="1" si="2"/>
        <v/>
      </c>
      <c r="P45" s="129">
        <v>9000</v>
      </c>
      <c r="Q45" s="136" t="s">
        <v>51</v>
      </c>
      <c r="R45" s="184"/>
      <c r="S45" s="124"/>
      <c r="T45" s="207" t="s">
        <v>858</v>
      </c>
      <c r="U45" s="206" t="s">
        <v>606</v>
      </c>
    </row>
    <row r="46" spans="1:21" ht="27" customHeight="1" x14ac:dyDescent="0.25">
      <c r="A46" s="59" t="s">
        <v>510</v>
      </c>
      <c r="B46" s="28">
        <v>1068671</v>
      </c>
      <c r="C46" s="28">
        <v>987270</v>
      </c>
      <c r="D46" s="77" t="s">
        <v>1010</v>
      </c>
      <c r="E46" s="108" t="s">
        <v>1211</v>
      </c>
      <c r="F46" s="108">
        <v>66641422</v>
      </c>
      <c r="G46" s="108">
        <v>35603</v>
      </c>
      <c r="H46" s="108" t="s">
        <v>1212</v>
      </c>
      <c r="I46" s="108" t="s">
        <v>1213</v>
      </c>
      <c r="J46" s="32">
        <v>45170</v>
      </c>
      <c r="K46" s="124">
        <v>45170</v>
      </c>
      <c r="L46" s="28">
        <f t="shared" si="4"/>
        <v>23</v>
      </c>
      <c r="M46" s="124">
        <v>45900</v>
      </c>
      <c r="N46" s="33">
        <f t="shared" ca="1" si="5"/>
        <v>397</v>
      </c>
      <c r="O46" s="30" t="str">
        <f t="shared" ca="1" si="2"/>
        <v/>
      </c>
      <c r="P46" s="129">
        <v>9500</v>
      </c>
      <c r="Q46" s="136" t="s">
        <v>51</v>
      </c>
      <c r="R46" s="184"/>
      <c r="S46" s="154"/>
      <c r="T46" s="207" t="s">
        <v>159</v>
      </c>
      <c r="U46" s="208" t="s">
        <v>1154</v>
      </c>
    </row>
    <row r="47" spans="1:21" ht="27" customHeight="1" x14ac:dyDescent="0.25">
      <c r="A47" s="59" t="s">
        <v>514</v>
      </c>
      <c r="B47" s="28">
        <v>1068672</v>
      </c>
      <c r="C47" s="28">
        <v>987271</v>
      </c>
      <c r="D47" s="77" t="s">
        <v>1030</v>
      </c>
      <c r="E47" s="108" t="s">
        <v>607</v>
      </c>
      <c r="F47" s="108" t="s">
        <v>1029</v>
      </c>
      <c r="G47" s="108">
        <v>38496</v>
      </c>
      <c r="H47" s="110" t="s">
        <v>608</v>
      </c>
      <c r="I47" s="108" t="s">
        <v>1028</v>
      </c>
      <c r="J47" s="32">
        <v>43435</v>
      </c>
      <c r="K47" s="124">
        <v>44986</v>
      </c>
      <c r="L47" s="28">
        <f t="shared" si="4"/>
        <v>23</v>
      </c>
      <c r="M47" s="124">
        <v>45716</v>
      </c>
      <c r="N47" s="33">
        <f t="shared" ca="1" si="5"/>
        <v>213</v>
      </c>
      <c r="O47" s="30" t="str">
        <f t="shared" ca="1" si="2"/>
        <v/>
      </c>
      <c r="P47" s="129">
        <v>9000</v>
      </c>
      <c r="Q47" s="136" t="s">
        <v>51</v>
      </c>
      <c r="R47" s="180"/>
      <c r="S47" s="154"/>
      <c r="T47" s="207" t="s">
        <v>609</v>
      </c>
      <c r="U47" s="206" t="s">
        <v>892</v>
      </c>
    </row>
    <row r="48" spans="1:21" ht="27" customHeight="1" x14ac:dyDescent="0.25">
      <c r="A48" s="59" t="s">
        <v>518</v>
      </c>
      <c r="B48" s="28">
        <v>1068673</v>
      </c>
      <c r="C48" s="28">
        <v>987272</v>
      </c>
      <c r="D48" s="77" t="s">
        <v>1496</v>
      </c>
      <c r="E48" s="108" t="s">
        <v>812</v>
      </c>
      <c r="F48" s="108">
        <v>55768084</v>
      </c>
      <c r="G48" s="108">
        <v>27970200056</v>
      </c>
      <c r="H48" s="110" t="s">
        <v>813</v>
      </c>
      <c r="I48" s="108" t="s">
        <v>814</v>
      </c>
      <c r="J48" s="32">
        <v>44562</v>
      </c>
      <c r="K48" s="124">
        <v>45352</v>
      </c>
      <c r="L48" s="28">
        <f t="shared" si="4"/>
        <v>23</v>
      </c>
      <c r="M48" s="124">
        <v>46081</v>
      </c>
      <c r="N48" s="33">
        <f t="shared" ca="1" si="5"/>
        <v>578</v>
      </c>
      <c r="O48" s="30" t="str">
        <f t="shared" ca="1" si="2"/>
        <v/>
      </c>
      <c r="P48" s="129">
        <v>9000</v>
      </c>
      <c r="Q48" s="136" t="s">
        <v>51</v>
      </c>
      <c r="R48" s="180"/>
      <c r="S48" s="124"/>
      <c r="T48" s="207" t="s">
        <v>858</v>
      </c>
      <c r="U48" s="206" t="s">
        <v>117</v>
      </c>
    </row>
    <row r="49" spans="1:21" ht="27" customHeight="1" x14ac:dyDescent="0.25">
      <c r="A49" s="59" t="s">
        <v>522</v>
      </c>
      <c r="B49" s="28">
        <v>1068674</v>
      </c>
      <c r="C49" s="28">
        <v>987273</v>
      </c>
      <c r="D49" s="77" t="s">
        <v>1452</v>
      </c>
      <c r="E49" s="108" t="s">
        <v>826</v>
      </c>
      <c r="F49" s="108">
        <v>55678078</v>
      </c>
      <c r="G49" s="108">
        <v>27663402347</v>
      </c>
      <c r="H49" s="110" t="s">
        <v>827</v>
      </c>
      <c r="I49" s="108"/>
      <c r="J49" s="32">
        <v>44562</v>
      </c>
      <c r="K49" s="124">
        <v>45292</v>
      </c>
      <c r="L49" s="28">
        <f t="shared" si="4"/>
        <v>11</v>
      </c>
      <c r="M49" s="124">
        <v>45657</v>
      </c>
      <c r="N49" s="33">
        <f t="shared" ca="1" si="5"/>
        <v>154</v>
      </c>
      <c r="O49" s="30" t="str">
        <f t="shared" ca="1" si="2"/>
        <v/>
      </c>
      <c r="P49" s="129">
        <v>9800</v>
      </c>
      <c r="Q49" s="136" t="s">
        <v>1042</v>
      </c>
      <c r="R49" s="180"/>
      <c r="S49" s="183"/>
      <c r="T49" s="207" t="s">
        <v>1062</v>
      </c>
      <c r="U49" s="206" t="s">
        <v>610</v>
      </c>
    </row>
    <row r="50" spans="1:21" ht="27" customHeight="1" x14ac:dyDescent="0.25">
      <c r="A50" s="59" t="s">
        <v>523</v>
      </c>
      <c r="B50" s="28">
        <v>1068675</v>
      </c>
      <c r="C50" s="28">
        <v>987274</v>
      </c>
      <c r="D50" s="77" t="s">
        <v>1570</v>
      </c>
      <c r="E50" s="108" t="s">
        <v>832</v>
      </c>
      <c r="F50" s="108">
        <v>66232887</v>
      </c>
      <c r="G50" s="108">
        <v>27445800316</v>
      </c>
      <c r="H50" s="110" t="s">
        <v>833</v>
      </c>
      <c r="I50" s="108" t="s">
        <v>283</v>
      </c>
      <c r="J50" s="32">
        <v>44593</v>
      </c>
      <c r="K50" s="124">
        <v>45383</v>
      </c>
      <c r="L50" s="28">
        <f t="shared" si="4"/>
        <v>23</v>
      </c>
      <c r="M50" s="124">
        <v>46112</v>
      </c>
      <c r="N50" s="33">
        <f t="shared" ca="1" si="5"/>
        <v>609</v>
      </c>
      <c r="O50" s="30" t="str">
        <f t="shared" ca="1" si="2"/>
        <v/>
      </c>
      <c r="P50" s="129">
        <v>9000</v>
      </c>
      <c r="Q50" s="136" t="s">
        <v>51</v>
      </c>
      <c r="R50" s="184"/>
      <c r="S50" s="154"/>
      <c r="T50" s="207" t="s">
        <v>1585</v>
      </c>
      <c r="U50" s="208" t="s">
        <v>611</v>
      </c>
    </row>
    <row r="51" spans="1:21" ht="27" customHeight="1" x14ac:dyDescent="0.25">
      <c r="A51" s="59" t="s">
        <v>526</v>
      </c>
      <c r="B51" s="39">
        <v>1068676</v>
      </c>
      <c r="C51" s="39">
        <v>987275</v>
      </c>
      <c r="D51" s="81" t="s">
        <v>1578</v>
      </c>
      <c r="E51" s="114" t="s">
        <v>840</v>
      </c>
      <c r="F51" s="114">
        <v>55631858</v>
      </c>
      <c r="G51" s="114">
        <v>27970200066</v>
      </c>
      <c r="H51" s="114" t="s">
        <v>1577</v>
      </c>
      <c r="I51" s="114" t="s">
        <v>283</v>
      </c>
      <c r="J51" s="42">
        <v>44608</v>
      </c>
      <c r="K51" s="125">
        <v>45398</v>
      </c>
      <c r="L51" s="39">
        <f t="shared" si="4"/>
        <v>24</v>
      </c>
      <c r="M51" s="125">
        <v>46127</v>
      </c>
      <c r="N51" s="33">
        <f t="shared" ca="1" si="5"/>
        <v>624</v>
      </c>
      <c r="O51" s="30" t="str">
        <f ca="1">IF(N51&lt;0,"EXPIRED",IF(N51&lt;45,"EXPIRING SOON",IF(M51="","VACANT","")))</f>
        <v/>
      </c>
      <c r="P51" s="130">
        <v>9000</v>
      </c>
      <c r="Q51" s="148" t="s">
        <v>171</v>
      </c>
      <c r="R51" s="180" t="s">
        <v>98</v>
      </c>
      <c r="S51" s="125"/>
      <c r="T51" s="188" t="s">
        <v>858</v>
      </c>
      <c r="U51" s="212" t="s">
        <v>612</v>
      </c>
    </row>
    <row r="52" spans="1:21" ht="27" customHeight="1" x14ac:dyDescent="0.25">
      <c r="A52" s="59" t="s">
        <v>531</v>
      </c>
      <c r="B52" s="28">
        <v>1068677</v>
      </c>
      <c r="C52" s="28">
        <v>987276</v>
      </c>
      <c r="D52" s="77" t="s">
        <v>1049</v>
      </c>
      <c r="E52" s="108"/>
      <c r="F52" s="108"/>
      <c r="G52" s="108"/>
      <c r="H52" s="108"/>
      <c r="I52" s="108"/>
      <c r="J52" s="32"/>
      <c r="K52" s="124"/>
      <c r="L52" s="39">
        <f t="shared" si="4"/>
        <v>0</v>
      </c>
      <c r="M52" s="124"/>
      <c r="N52" s="33" t="str">
        <f t="shared" ca="1" si="5"/>
        <v>VACANT</v>
      </c>
      <c r="O52" s="30" t="str">
        <f t="shared" ca="1" si="2"/>
        <v>VACANT</v>
      </c>
      <c r="P52" s="129"/>
      <c r="Q52" s="136"/>
      <c r="R52" s="184"/>
      <c r="S52" s="154"/>
      <c r="T52" s="207"/>
      <c r="U52" s="208" t="s">
        <v>613</v>
      </c>
    </row>
    <row r="53" spans="1:21" ht="27" customHeight="1" x14ac:dyDescent="0.25">
      <c r="A53" s="59" t="s">
        <v>534</v>
      </c>
      <c r="B53" s="28">
        <v>1068678</v>
      </c>
      <c r="C53" s="28">
        <v>987277</v>
      </c>
      <c r="D53" s="77" t="s">
        <v>876</v>
      </c>
      <c r="E53" s="108" t="s">
        <v>1195</v>
      </c>
      <c r="F53" s="108">
        <v>33253274</v>
      </c>
      <c r="G53" s="108">
        <v>29935600509</v>
      </c>
      <c r="H53" s="111" t="s">
        <v>1197</v>
      </c>
      <c r="I53" s="108" t="s">
        <v>1196</v>
      </c>
      <c r="J53" s="32">
        <v>45166</v>
      </c>
      <c r="K53" s="124">
        <v>45166</v>
      </c>
      <c r="L53" s="39">
        <f t="shared" si="4"/>
        <v>24</v>
      </c>
      <c r="M53" s="124">
        <v>45896</v>
      </c>
      <c r="N53" s="33">
        <f ca="1">IF(M53="","VACANT",M53-TODAY())</f>
        <v>393</v>
      </c>
      <c r="O53" s="30" t="str">
        <f t="shared" ca="1" si="2"/>
        <v/>
      </c>
      <c r="P53" s="129">
        <v>9500</v>
      </c>
      <c r="Q53" s="136" t="s">
        <v>466</v>
      </c>
      <c r="R53" s="184"/>
      <c r="S53" s="154"/>
      <c r="T53" s="188" t="s">
        <v>75</v>
      </c>
      <c r="U53" s="206" t="s">
        <v>1135</v>
      </c>
    </row>
    <row r="54" spans="1:21" ht="27" customHeight="1" x14ac:dyDescent="0.25">
      <c r="A54" s="59" t="s">
        <v>537</v>
      </c>
      <c r="B54" s="28">
        <v>1068679</v>
      </c>
      <c r="C54" s="28">
        <v>987278</v>
      </c>
      <c r="D54" s="77" t="s">
        <v>1106</v>
      </c>
      <c r="E54" s="108" t="s">
        <v>614</v>
      </c>
      <c r="F54" s="108">
        <v>33326699</v>
      </c>
      <c r="G54" s="108">
        <v>28099900331</v>
      </c>
      <c r="H54" s="219" t="s">
        <v>844</v>
      </c>
      <c r="I54" s="108" t="s">
        <v>615</v>
      </c>
      <c r="J54" s="32">
        <v>43871</v>
      </c>
      <c r="K54" s="124">
        <v>45056</v>
      </c>
      <c r="L54" s="28">
        <f t="shared" ref="L54:L59" si="6">(YEAR(M54)-YEAR(K54))*12+MONTH(M54)-MONTH(K54)</f>
        <v>24</v>
      </c>
      <c r="M54" s="124">
        <v>45786</v>
      </c>
      <c r="N54" s="33">
        <f t="shared" ca="1" si="5"/>
        <v>283</v>
      </c>
      <c r="O54" s="30" t="str">
        <f t="shared" ca="1" si="2"/>
        <v/>
      </c>
      <c r="P54" s="129">
        <v>9000</v>
      </c>
      <c r="Q54" s="136" t="s">
        <v>66</v>
      </c>
      <c r="R54" s="184"/>
      <c r="S54" s="154"/>
      <c r="T54" s="207" t="s">
        <v>226</v>
      </c>
      <c r="U54" s="208" t="s">
        <v>616</v>
      </c>
    </row>
    <row r="55" spans="1:21" s="251" customFormat="1" ht="27" customHeight="1" x14ac:dyDescent="0.25">
      <c r="A55" s="258" t="s">
        <v>617</v>
      </c>
      <c r="B55" s="5">
        <v>1068680</v>
      </c>
      <c r="C55" s="5">
        <v>987279</v>
      </c>
      <c r="D55" s="19" t="s">
        <v>1540</v>
      </c>
      <c r="E55" s="243" t="s">
        <v>816</v>
      </c>
      <c r="F55" s="243">
        <v>74030310</v>
      </c>
      <c r="G55" s="243">
        <v>26135600180</v>
      </c>
      <c r="H55" s="243" t="s">
        <v>817</v>
      </c>
      <c r="I55" s="243" t="s">
        <v>818</v>
      </c>
      <c r="J55" s="13">
        <v>44562</v>
      </c>
      <c r="K55" s="246">
        <v>45352</v>
      </c>
      <c r="L55" s="5">
        <f t="shared" si="6"/>
        <v>24</v>
      </c>
      <c r="M55" s="246">
        <v>46112</v>
      </c>
      <c r="N55" s="6">
        <f ca="1">IF(M55="","VACANT",M55-TODAY())</f>
        <v>609</v>
      </c>
      <c r="O55" s="4" t="str">
        <f ca="1">IF(N55&lt;0,"EXPIRED",IF(N55&lt;45,"EXPIRING SOON",IF(M55="","VACANT","")))</f>
        <v/>
      </c>
      <c r="P55" s="247">
        <v>9000</v>
      </c>
      <c r="Q55" s="259" t="s">
        <v>29</v>
      </c>
      <c r="R55" s="260"/>
      <c r="S55" s="338"/>
      <c r="T55" s="339" t="s">
        <v>858</v>
      </c>
      <c r="U55" s="340" t="s">
        <v>618</v>
      </c>
    </row>
    <row r="56" spans="1:21" ht="27" customHeight="1" x14ac:dyDescent="0.25">
      <c r="A56" s="59" t="s">
        <v>619</v>
      </c>
      <c r="B56" s="30">
        <v>1068681</v>
      </c>
      <c r="C56" s="28">
        <v>987280</v>
      </c>
      <c r="D56" s="77" t="s">
        <v>989</v>
      </c>
      <c r="E56" s="108" t="s">
        <v>620</v>
      </c>
      <c r="F56" s="108">
        <v>55523247</v>
      </c>
      <c r="G56" s="108">
        <v>26240000170</v>
      </c>
      <c r="H56" s="112" t="s">
        <v>621</v>
      </c>
      <c r="I56" s="108" t="s">
        <v>622</v>
      </c>
      <c r="J56" s="32">
        <v>43101</v>
      </c>
      <c r="K56" s="124">
        <v>44958</v>
      </c>
      <c r="L56" s="28">
        <f t="shared" si="6"/>
        <v>23</v>
      </c>
      <c r="M56" s="124">
        <v>45688</v>
      </c>
      <c r="N56" s="33">
        <f t="shared" ca="1" si="5"/>
        <v>185</v>
      </c>
      <c r="O56" s="30" t="str">
        <f t="shared" ca="1" si="2"/>
        <v/>
      </c>
      <c r="P56" s="129">
        <v>9000</v>
      </c>
      <c r="Q56" s="136" t="s">
        <v>66</v>
      </c>
      <c r="R56" s="184"/>
      <c r="S56" s="154"/>
      <c r="T56" s="205" t="s">
        <v>115</v>
      </c>
      <c r="U56" s="209"/>
    </row>
    <row r="57" spans="1:21" ht="27" customHeight="1" x14ac:dyDescent="0.25">
      <c r="A57" s="59" t="s">
        <v>623</v>
      </c>
      <c r="B57" s="30">
        <v>1068682</v>
      </c>
      <c r="C57" s="28">
        <v>987281</v>
      </c>
      <c r="D57" s="77" t="s">
        <v>1011</v>
      </c>
      <c r="E57" s="108" t="s">
        <v>624</v>
      </c>
      <c r="F57" s="108">
        <v>66011347</v>
      </c>
      <c r="G57" s="108">
        <v>26343400018</v>
      </c>
      <c r="H57" s="108" t="s">
        <v>625</v>
      </c>
      <c r="I57" s="108" t="s">
        <v>626</v>
      </c>
      <c r="J57" s="32">
        <v>41883</v>
      </c>
      <c r="K57" s="124">
        <v>44958</v>
      </c>
      <c r="L57" s="28">
        <f t="shared" si="6"/>
        <v>23</v>
      </c>
      <c r="M57" s="124">
        <v>45688</v>
      </c>
      <c r="N57" s="33">
        <f t="shared" ca="1" si="5"/>
        <v>185</v>
      </c>
      <c r="O57" s="30" t="str">
        <f t="shared" ca="1" si="2"/>
        <v/>
      </c>
      <c r="P57" s="129">
        <v>9000</v>
      </c>
      <c r="Q57" s="136" t="s">
        <v>51</v>
      </c>
      <c r="R57" s="184"/>
      <c r="S57" s="124"/>
      <c r="T57" s="207" t="s">
        <v>67</v>
      </c>
      <c r="U57" s="208"/>
    </row>
    <row r="58" spans="1:21" ht="27" customHeight="1" x14ac:dyDescent="0.25">
      <c r="A58" s="258" t="s">
        <v>627</v>
      </c>
      <c r="B58" s="30">
        <v>1068683</v>
      </c>
      <c r="C58" s="28">
        <v>987282</v>
      </c>
      <c r="D58" s="77" t="s">
        <v>628</v>
      </c>
      <c r="E58" s="108"/>
      <c r="F58" s="108"/>
      <c r="G58" s="108"/>
      <c r="H58" s="110"/>
      <c r="I58" s="108"/>
      <c r="J58" s="32"/>
      <c r="K58" s="124"/>
      <c r="L58" s="28">
        <f t="shared" si="6"/>
        <v>0</v>
      </c>
      <c r="M58" s="124"/>
      <c r="N58" s="33" t="str">
        <f t="shared" ca="1" si="5"/>
        <v>VACANT</v>
      </c>
      <c r="O58" s="30" t="str">
        <f t="shared" ca="1" si="2"/>
        <v>VACANT</v>
      </c>
      <c r="P58" s="129"/>
      <c r="Q58" s="136"/>
      <c r="R58" s="184"/>
      <c r="S58" s="338"/>
      <c r="T58" s="207"/>
      <c r="U58" s="208" t="s">
        <v>1714</v>
      </c>
    </row>
    <row r="59" spans="1:21" ht="27" customHeight="1" x14ac:dyDescent="0.25">
      <c r="A59" s="59" t="s">
        <v>629</v>
      </c>
      <c r="B59" s="40">
        <v>1068684</v>
      </c>
      <c r="C59" s="28">
        <v>987283</v>
      </c>
      <c r="D59" s="77" t="s">
        <v>1530</v>
      </c>
      <c r="E59" s="108" t="s">
        <v>1565</v>
      </c>
      <c r="F59" s="108">
        <v>55821552</v>
      </c>
      <c r="G59" s="108">
        <v>38084</v>
      </c>
      <c r="H59" s="110" t="s">
        <v>1566</v>
      </c>
      <c r="I59" s="108" t="s">
        <v>1567</v>
      </c>
      <c r="J59" s="32">
        <v>45352</v>
      </c>
      <c r="K59" s="124">
        <v>45352</v>
      </c>
      <c r="L59" s="28">
        <f t="shared" si="6"/>
        <v>23</v>
      </c>
      <c r="M59" s="124">
        <v>46081</v>
      </c>
      <c r="N59" s="33">
        <f t="shared" ca="1" si="5"/>
        <v>578</v>
      </c>
      <c r="O59" s="30" t="str">
        <f t="shared" ca="1" si="2"/>
        <v/>
      </c>
      <c r="P59" s="129">
        <v>9500</v>
      </c>
      <c r="Q59" s="136" t="s">
        <v>51</v>
      </c>
      <c r="R59" s="180"/>
      <c r="S59" s="124"/>
      <c r="T59" s="207" t="s">
        <v>199</v>
      </c>
      <c r="U59" s="206" t="s">
        <v>1427</v>
      </c>
    </row>
    <row r="60" spans="1:21" ht="27" customHeight="1" x14ac:dyDescent="0.25">
      <c r="A60" s="59" t="s">
        <v>630</v>
      </c>
      <c r="B60" s="40">
        <v>1068685</v>
      </c>
      <c r="C60" s="28">
        <v>987284</v>
      </c>
      <c r="D60" s="80" t="s">
        <v>1092</v>
      </c>
      <c r="E60" s="108" t="s">
        <v>631</v>
      </c>
      <c r="F60" s="108">
        <v>30759584</v>
      </c>
      <c r="G60" s="108">
        <v>27484000581</v>
      </c>
      <c r="H60" s="108" t="s">
        <v>632</v>
      </c>
      <c r="I60" s="108" t="s">
        <v>174</v>
      </c>
      <c r="J60" s="32">
        <v>43521</v>
      </c>
      <c r="K60" s="124">
        <v>45102</v>
      </c>
      <c r="L60" s="38">
        <f t="shared" ref="L60:L66" si="7">(YEAR(M60)-YEAR(K60))*12+MONTH(M60)-MONTH(K60)</f>
        <v>24</v>
      </c>
      <c r="M60" s="124">
        <v>45832</v>
      </c>
      <c r="N60" s="33">
        <f t="shared" ca="1" si="5"/>
        <v>329</v>
      </c>
      <c r="O60" s="30" t="str">
        <f t="shared" ca="1" si="2"/>
        <v/>
      </c>
      <c r="P60" s="129">
        <v>9000</v>
      </c>
      <c r="Q60" s="136" t="s">
        <v>56</v>
      </c>
      <c r="R60" s="180">
        <v>1</v>
      </c>
      <c r="S60" s="124">
        <v>45071</v>
      </c>
      <c r="T60" s="207" t="s">
        <v>67</v>
      </c>
      <c r="U60" s="208" t="s">
        <v>80</v>
      </c>
    </row>
    <row r="61" spans="1:21" ht="27" customHeight="1" x14ac:dyDescent="0.25">
      <c r="A61" s="258" t="s">
        <v>633</v>
      </c>
      <c r="B61" s="30">
        <v>1068686</v>
      </c>
      <c r="C61" s="28">
        <v>987285</v>
      </c>
      <c r="D61" s="77" t="s">
        <v>1046</v>
      </c>
      <c r="E61" s="108" t="s">
        <v>634</v>
      </c>
      <c r="F61" s="108">
        <v>55595887</v>
      </c>
      <c r="G61" s="108">
        <v>27335601343</v>
      </c>
      <c r="H61" s="110" t="s">
        <v>635</v>
      </c>
      <c r="I61" s="108" t="s">
        <v>636</v>
      </c>
      <c r="J61" s="32">
        <v>42870</v>
      </c>
      <c r="K61" s="124">
        <v>44972</v>
      </c>
      <c r="L61" s="28">
        <f t="shared" si="7"/>
        <v>24</v>
      </c>
      <c r="M61" s="124">
        <v>45702</v>
      </c>
      <c r="N61" s="33">
        <f t="shared" ca="1" si="5"/>
        <v>199</v>
      </c>
      <c r="O61" s="30" t="str">
        <f t="shared" ca="1" si="2"/>
        <v/>
      </c>
      <c r="P61" s="129">
        <v>9000</v>
      </c>
      <c r="Q61" s="136" t="s">
        <v>56</v>
      </c>
      <c r="R61" s="184"/>
      <c r="S61" s="124"/>
      <c r="T61" s="207" t="s">
        <v>115</v>
      </c>
      <c r="U61" s="208"/>
    </row>
    <row r="62" spans="1:21" ht="27" customHeight="1" x14ac:dyDescent="0.25">
      <c r="A62" s="59" t="s">
        <v>637</v>
      </c>
      <c r="B62" s="30">
        <v>1068687</v>
      </c>
      <c r="C62" s="28">
        <v>987286</v>
      </c>
      <c r="D62" s="77" t="s">
        <v>1619</v>
      </c>
      <c r="E62" s="108" t="s">
        <v>638</v>
      </c>
      <c r="F62" s="108">
        <v>55500958</v>
      </c>
      <c r="G62" s="108">
        <v>26840000091</v>
      </c>
      <c r="H62" s="112" t="s">
        <v>1621</v>
      </c>
      <c r="I62" s="108" t="s">
        <v>1618</v>
      </c>
      <c r="J62" s="32">
        <v>43115</v>
      </c>
      <c r="K62" s="124">
        <v>45397</v>
      </c>
      <c r="L62" s="28">
        <f>(YEAR(M62)-YEAR(K62))*12+MONTH(M62)-MONTH(K62)</f>
        <v>24</v>
      </c>
      <c r="M62" s="124">
        <v>46126</v>
      </c>
      <c r="N62" s="33">
        <f t="shared" ca="1" si="5"/>
        <v>623</v>
      </c>
      <c r="O62" s="30" t="str">
        <f t="shared" ca="1" si="2"/>
        <v/>
      </c>
      <c r="P62" s="129">
        <v>9000</v>
      </c>
      <c r="Q62" s="136" t="s">
        <v>124</v>
      </c>
      <c r="R62" s="184"/>
      <c r="S62" s="338"/>
      <c r="T62" s="207" t="s">
        <v>115</v>
      </c>
      <c r="U62" s="208"/>
    </row>
    <row r="63" spans="1:21" ht="27" customHeight="1" x14ac:dyDescent="0.25">
      <c r="A63" s="59" t="s">
        <v>639</v>
      </c>
      <c r="B63" s="30">
        <v>1068688</v>
      </c>
      <c r="C63" s="28">
        <v>987287</v>
      </c>
      <c r="D63" s="77" t="s">
        <v>1128</v>
      </c>
      <c r="E63" s="108" t="s">
        <v>1139</v>
      </c>
      <c r="F63" s="108">
        <v>33252606</v>
      </c>
      <c r="G63" s="108">
        <v>27556600066</v>
      </c>
      <c r="H63" s="110" t="s">
        <v>1141</v>
      </c>
      <c r="I63" s="108" t="s">
        <v>1140</v>
      </c>
      <c r="J63" s="32">
        <v>45102</v>
      </c>
      <c r="K63" s="124">
        <v>45102</v>
      </c>
      <c r="L63" s="28">
        <f>(YEAR(M63)-YEAR(K63))*12+MONTH(M63)-MONTH(K63)</f>
        <v>24</v>
      </c>
      <c r="M63" s="124">
        <v>45832</v>
      </c>
      <c r="N63" s="33">
        <f t="shared" ca="1" si="5"/>
        <v>329</v>
      </c>
      <c r="O63" s="30" t="str">
        <f t="shared" ca="1" si="2"/>
        <v/>
      </c>
      <c r="P63" s="129">
        <v>9500</v>
      </c>
      <c r="Q63" s="136" t="s">
        <v>29</v>
      </c>
      <c r="R63" s="184"/>
      <c r="S63" s="124"/>
      <c r="T63" s="207" t="s">
        <v>866</v>
      </c>
      <c r="U63" s="208" t="s">
        <v>1107</v>
      </c>
    </row>
    <row r="64" spans="1:21" ht="27" customHeight="1" x14ac:dyDescent="0.25">
      <c r="A64" s="59" t="s">
        <v>640</v>
      </c>
      <c r="B64" s="40">
        <v>1068689</v>
      </c>
      <c r="C64" s="28">
        <v>987288</v>
      </c>
      <c r="D64" s="77" t="s">
        <v>1646</v>
      </c>
      <c r="E64" s="108" t="s">
        <v>1671</v>
      </c>
      <c r="F64" s="108" t="s">
        <v>1717</v>
      </c>
      <c r="G64" s="108">
        <v>26482600769</v>
      </c>
      <c r="H64" s="110" t="s">
        <v>1672</v>
      </c>
      <c r="I64" s="108" t="s">
        <v>78</v>
      </c>
      <c r="J64" s="32">
        <v>45458</v>
      </c>
      <c r="K64" s="124">
        <v>45458</v>
      </c>
      <c r="L64" s="28">
        <f t="shared" si="7"/>
        <v>24</v>
      </c>
      <c r="M64" s="124">
        <v>46197</v>
      </c>
      <c r="N64" s="33">
        <f t="shared" ca="1" si="5"/>
        <v>694</v>
      </c>
      <c r="O64" s="30" t="str">
        <f t="shared" ca="1" si="2"/>
        <v/>
      </c>
      <c r="P64" s="129">
        <v>9500</v>
      </c>
      <c r="Q64" s="136" t="s">
        <v>124</v>
      </c>
      <c r="R64" s="180"/>
      <c r="S64" s="338"/>
      <c r="T64" s="207" t="s">
        <v>866</v>
      </c>
      <c r="U64" s="208" t="s">
        <v>1604</v>
      </c>
    </row>
    <row r="65" spans="1:21" ht="27" customHeight="1" x14ac:dyDescent="0.25">
      <c r="A65" s="258" t="s">
        <v>641</v>
      </c>
      <c r="B65" s="30">
        <v>1068690</v>
      </c>
      <c r="C65" s="28">
        <v>987289</v>
      </c>
      <c r="D65" s="77" t="s">
        <v>1071</v>
      </c>
      <c r="E65" s="108" t="s">
        <v>642</v>
      </c>
      <c r="F65" s="108">
        <v>55507114</v>
      </c>
      <c r="G65" s="108">
        <v>26499900150</v>
      </c>
      <c r="H65" s="110" t="s">
        <v>643</v>
      </c>
      <c r="I65" s="108" t="s">
        <v>644</v>
      </c>
      <c r="J65" s="32">
        <v>43831</v>
      </c>
      <c r="K65" s="124">
        <v>45017</v>
      </c>
      <c r="L65" s="28">
        <f t="shared" si="7"/>
        <v>23</v>
      </c>
      <c r="M65" s="124">
        <v>45747</v>
      </c>
      <c r="N65" s="33">
        <f t="shared" ca="1" si="5"/>
        <v>244</v>
      </c>
      <c r="O65" s="30" t="str">
        <f t="shared" ca="1" si="2"/>
        <v/>
      </c>
      <c r="P65" s="129">
        <v>9000</v>
      </c>
      <c r="Q65" s="136" t="s">
        <v>29</v>
      </c>
      <c r="R65" s="184"/>
      <c r="S65" s="124"/>
      <c r="T65" s="207" t="s">
        <v>77</v>
      </c>
      <c r="U65" s="208" t="s">
        <v>322</v>
      </c>
    </row>
    <row r="66" spans="1:21" ht="27" customHeight="1" thickBot="1" x14ac:dyDescent="0.3">
      <c r="A66" s="66" t="s">
        <v>645</v>
      </c>
      <c r="B66" s="48">
        <v>1068691</v>
      </c>
      <c r="C66" s="50">
        <v>987290</v>
      </c>
      <c r="D66" s="82" t="s">
        <v>1007</v>
      </c>
      <c r="E66" s="200" t="s">
        <v>646</v>
      </c>
      <c r="F66" s="200">
        <v>33077022</v>
      </c>
      <c r="G66" s="200">
        <v>27676001050</v>
      </c>
      <c r="H66" s="169" t="s">
        <v>647</v>
      </c>
      <c r="I66" s="200" t="s">
        <v>648</v>
      </c>
      <c r="J66" s="49">
        <v>43132</v>
      </c>
      <c r="K66" s="126">
        <v>44958</v>
      </c>
      <c r="L66" s="50">
        <f t="shared" si="7"/>
        <v>23</v>
      </c>
      <c r="M66" s="126">
        <v>45688</v>
      </c>
      <c r="N66" s="51">
        <f t="shared" ca="1" si="5"/>
        <v>185</v>
      </c>
      <c r="O66" s="48" t="str">
        <f t="shared" ca="1" si="2"/>
        <v/>
      </c>
      <c r="P66" s="213">
        <v>9000</v>
      </c>
      <c r="Q66" s="214" t="s">
        <v>66</v>
      </c>
      <c r="R66" s="215"/>
      <c r="S66" s="156"/>
      <c r="T66" s="216" t="s">
        <v>115</v>
      </c>
      <c r="U66" s="217"/>
    </row>
    <row r="68" spans="1:21" x14ac:dyDescent="0.25">
      <c r="N68" s="2" t="s">
        <v>98</v>
      </c>
    </row>
    <row r="69" spans="1:21" x14ac:dyDescent="0.25">
      <c r="E69" s="400" t="s">
        <v>98</v>
      </c>
    </row>
  </sheetData>
  <autoFilter ref="A2:U66" xr:uid="{070F96E8-7143-4EB5-BE94-E1A75F9F6687}">
    <sortState xmlns:xlrd2="http://schemas.microsoft.com/office/spreadsheetml/2017/richdata2" ref="A3:U66">
      <sortCondition ref="A2:A66"/>
    </sortState>
  </autoFilter>
  <mergeCells count="1">
    <mergeCell ref="A1:U1"/>
  </mergeCells>
  <phoneticPr fontId="2" type="noConversion"/>
  <conditionalFormatting sqref="A3:G3 I3:U3">
    <cfRule type="expression" dxfId="93" priority="4">
      <formula>$N3="VACANT"</formula>
    </cfRule>
    <cfRule type="expression" dxfId="92" priority="5">
      <formula>$O3="EXPIRED"</formula>
    </cfRule>
    <cfRule type="expression" dxfId="91" priority="6">
      <formula>$O3="EXPIRING SOON"</formula>
    </cfRule>
  </conditionalFormatting>
  <conditionalFormatting sqref="A4:U66 E69">
    <cfRule type="expression" dxfId="90" priority="1">
      <formula>$N4="VACANT"</formula>
    </cfRule>
    <cfRule type="expression" dxfId="89" priority="2">
      <formula>$O4="EXPIRED"</formula>
    </cfRule>
    <cfRule type="expression" dxfId="88" priority="3">
      <formula>$O4="EXPIRING SOON"</formula>
    </cfRule>
  </conditionalFormatting>
  <conditionalFormatting sqref="E16">
    <cfRule type="duplicateValues" dxfId="87" priority="19"/>
  </conditionalFormatting>
  <conditionalFormatting sqref="F3:F36 F38:F63 F65:F66">
    <cfRule type="duplicateValues" dxfId="86" priority="18"/>
  </conditionalFormatting>
  <conditionalFormatting sqref="F37">
    <cfRule type="duplicateValues" dxfId="85" priority="16"/>
  </conditionalFormatting>
  <conditionalFormatting sqref="F64">
    <cfRule type="duplicateValues" dxfId="84" priority="17"/>
  </conditionalFormatting>
  <conditionalFormatting sqref="G3:G16 G18:G36 G38:G63 G65:G66">
    <cfRule type="duplicateValues" dxfId="83" priority="15"/>
  </conditionalFormatting>
  <conditionalFormatting sqref="G37">
    <cfRule type="duplicateValues" dxfId="82" priority="13"/>
  </conditionalFormatting>
  <conditionalFormatting sqref="G64">
    <cfRule type="duplicateValues" dxfId="81" priority="14"/>
  </conditionalFormatting>
  <hyperlinks>
    <hyperlink ref="H66" r:id="rId1" xr:uid="{620D94E6-552A-4F5B-917B-C88558D6E0BF}"/>
    <hyperlink ref="H43" r:id="rId2" xr:uid="{19AB5DEC-A7AF-4F31-A9D4-05A39951429F}"/>
    <hyperlink ref="H56" r:id="rId3" xr:uid="{DB788F13-F107-4DAB-997F-BD2C794ACCB1}"/>
    <hyperlink ref="H36" r:id="rId4" xr:uid="{E3C8AF7A-BA2D-42B6-9590-2398C6315C87}"/>
    <hyperlink ref="H47" r:id="rId5" xr:uid="{9098B579-9EB7-4DA3-B501-58DFF8ABDB30}"/>
    <hyperlink ref="H35" r:id="rId6" xr:uid="{06355540-DC30-45B1-8488-EA246FA4081B}"/>
    <hyperlink ref="H20" r:id="rId7" xr:uid="{0422B7C2-A259-4972-ADE4-4630BF06B9C6}"/>
    <hyperlink ref="H29" r:id="rId8" xr:uid="{1BD0F3C4-50C2-4BCE-BC7B-741C52B18C5A}"/>
    <hyperlink ref="H13" r:id="rId9" xr:uid="{E591ADAE-1DFC-42EF-8F72-EC662464631D}"/>
    <hyperlink ref="H23" r:id="rId10" xr:uid="{BECEEEA6-DB05-4DE0-9346-CA00F94F3650}"/>
    <hyperlink ref="H25" r:id="rId11" xr:uid="{C6CF0755-66F5-4144-AF7D-FC0F39A4234E}"/>
    <hyperlink ref="H61" r:id="rId12" xr:uid="{5C9D0C42-EB12-406A-A73D-BB06F0E10E5C}"/>
    <hyperlink ref="H54" r:id="rId13" xr:uid="{7B4509AE-C644-4A90-8A6A-64AD5486AF6E}"/>
    <hyperlink ref="H41" r:id="rId14" xr:uid="{8BE5712E-DA7A-4FBB-9C6C-1453C6C745D4}"/>
    <hyperlink ref="H9" r:id="rId15" xr:uid="{DB104833-BE27-4BE4-8C66-15424770B1CC}"/>
    <hyperlink ref="H3" r:id="rId16" display="mailto:ahlam.s.m88@gmail.com" xr:uid="{75B2BC81-E3A6-4325-A024-A4A65C0B4B2B}"/>
  </hyperlinks>
  <pageMargins left="0.7" right="0.7" top="0.75" bottom="0.75" header="0.3" footer="0.3"/>
  <pageSetup paperSize="9" orientation="portrait" r:id="rId17"/>
  <ignoredErrors>
    <ignoredError sqref="A3:A6 A7:A19 A37:A39 A32:A33 A55:A66 A20:A30 A40:A54" numberStoredAsText="1"/>
  </ignoredErrors>
  <legacyDrawing r:id="rId18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8436D-D254-4F96-BA74-91566436202A}">
  <sheetPr codeName="Sheet3"/>
  <dimension ref="A1:U63"/>
  <sheetViews>
    <sheetView zoomScaleNormal="100" workbookViewId="0">
      <pane xSplit="1" ySplit="2" topLeftCell="K3" activePane="bottomRight" state="frozen"/>
      <selection pane="topRight" activeCell="B1" sqref="B1"/>
      <selection pane="bottomLeft" activeCell="A3" sqref="A3"/>
      <selection pane="bottomRight" activeCell="U12" sqref="U12"/>
    </sheetView>
  </sheetViews>
  <sheetFormatPr defaultRowHeight="15" x14ac:dyDescent="0.25"/>
  <cols>
    <col min="1" max="1" width="11.7109375" bestFit="1" customWidth="1"/>
    <col min="2" max="2" width="16.5703125" bestFit="1" customWidth="1"/>
    <col min="3" max="3" width="14" bestFit="1" customWidth="1"/>
    <col min="4" max="4" width="16.28515625" bestFit="1" customWidth="1"/>
    <col min="5" max="5" width="36.28515625" bestFit="1" customWidth="1"/>
    <col min="6" max="6" width="18" bestFit="1" customWidth="1"/>
    <col min="7" max="7" width="13.7109375" bestFit="1" customWidth="1"/>
    <col min="8" max="8" width="29.42578125" customWidth="1"/>
    <col min="9" max="9" width="33.7109375" bestFit="1" customWidth="1"/>
    <col min="10" max="10" width="18" style="1" bestFit="1" customWidth="1"/>
    <col min="11" max="11" width="19.5703125" style="1" bestFit="1" customWidth="1"/>
    <col min="12" max="12" width="18.7109375" bestFit="1" customWidth="1"/>
    <col min="13" max="13" width="17.7109375" style="1" bestFit="1" customWidth="1"/>
    <col min="14" max="14" width="13.28515625" bestFit="1" customWidth="1"/>
    <col min="15" max="15" width="18.42578125" bestFit="1" customWidth="1"/>
    <col min="16" max="16" width="14.7109375" style="14" bestFit="1" customWidth="1"/>
    <col min="17" max="17" width="18.5703125" bestFit="1" customWidth="1"/>
    <col min="18" max="18" width="8.7109375" style="2" bestFit="1" customWidth="1"/>
    <col min="19" max="19" width="23.140625" style="1" customWidth="1"/>
    <col min="20" max="20" width="24.42578125" bestFit="1" customWidth="1"/>
    <col min="21" max="21" width="23.7109375" style="1" bestFit="1" customWidth="1"/>
  </cols>
  <sheetData>
    <row r="1" spans="1:21" ht="60" customHeight="1" thickBot="1" x14ac:dyDescent="0.3">
      <c r="A1" s="401" t="s">
        <v>367</v>
      </c>
      <c r="B1" s="402"/>
      <c r="C1" s="402"/>
      <c r="D1" s="402"/>
      <c r="E1" s="402"/>
      <c r="F1" s="402"/>
      <c r="G1" s="402"/>
      <c r="H1" s="402"/>
      <c r="I1" s="402"/>
      <c r="J1" s="402"/>
      <c r="K1" s="402"/>
      <c r="L1" s="402"/>
      <c r="M1" s="402"/>
      <c r="N1" s="402"/>
      <c r="O1" s="402"/>
      <c r="P1" s="402"/>
      <c r="Q1" s="402"/>
      <c r="R1" s="402"/>
      <c r="S1" s="402"/>
      <c r="T1" s="402"/>
      <c r="U1" s="403"/>
    </row>
    <row r="2" spans="1:21" s="17" customFormat="1" ht="60" customHeight="1" thickBot="1" x14ac:dyDescent="0.3">
      <c r="A2" s="7" t="s">
        <v>368</v>
      </c>
      <c r="B2" s="8" t="s">
        <v>3</v>
      </c>
      <c r="C2" s="8" t="s">
        <v>369</v>
      </c>
      <c r="D2" s="8" t="s">
        <v>2</v>
      </c>
      <c r="E2" s="106" t="s">
        <v>7</v>
      </c>
      <c r="F2" s="106" t="s">
        <v>8</v>
      </c>
      <c r="G2" s="106" t="s">
        <v>9</v>
      </c>
      <c r="H2" s="106" t="s">
        <v>10</v>
      </c>
      <c r="I2" s="106" t="s">
        <v>11</v>
      </c>
      <c r="J2" s="10" t="s">
        <v>12</v>
      </c>
      <c r="K2" s="122" t="s">
        <v>13</v>
      </c>
      <c r="L2" s="9" t="s">
        <v>14</v>
      </c>
      <c r="M2" s="122" t="s">
        <v>15</v>
      </c>
      <c r="N2" s="11" t="s">
        <v>16</v>
      </c>
      <c r="O2" s="8" t="s">
        <v>17</v>
      </c>
      <c r="P2" s="127" t="s">
        <v>18</v>
      </c>
      <c r="Q2" s="122" t="s">
        <v>19</v>
      </c>
      <c r="R2" s="127" t="s">
        <v>21</v>
      </c>
      <c r="S2" s="122" t="s">
        <v>22</v>
      </c>
      <c r="T2" s="106" t="s">
        <v>23</v>
      </c>
      <c r="U2" s="132" t="s">
        <v>24</v>
      </c>
    </row>
    <row r="3" spans="1:21" ht="27.6" customHeight="1" x14ac:dyDescent="0.25">
      <c r="A3" s="53" t="s">
        <v>370</v>
      </c>
      <c r="B3" s="54">
        <v>1024768</v>
      </c>
      <c r="C3" s="55">
        <v>938441</v>
      </c>
      <c r="D3" s="56" t="s">
        <v>1176</v>
      </c>
      <c r="E3" s="157" t="s">
        <v>371</v>
      </c>
      <c r="F3" s="158">
        <v>66227615</v>
      </c>
      <c r="G3" s="158">
        <v>28658607138</v>
      </c>
      <c r="H3" s="159" t="s">
        <v>372</v>
      </c>
      <c r="I3" s="158" t="s">
        <v>1217</v>
      </c>
      <c r="J3" s="57">
        <v>44013</v>
      </c>
      <c r="K3" s="171">
        <v>45200</v>
      </c>
      <c r="L3" s="58">
        <f t="shared" ref="L3:L54" si="0">(YEAR(M3)-YEAR(K3))*12+MONTH(M3)-MONTH(K3)</f>
        <v>23</v>
      </c>
      <c r="M3" s="171">
        <v>45930</v>
      </c>
      <c r="N3" s="25">
        <f ca="1">IF(M3="","VACANT",M3-TODAY())</f>
        <v>427</v>
      </c>
      <c r="O3" s="54" t="str">
        <f ca="1">IF(N3&lt;0,"EXPIRED",IF(N3&lt;45,"EXPIRING SOON",IF(M3="","VACANT","")))</f>
        <v/>
      </c>
      <c r="P3" s="175">
        <v>10000</v>
      </c>
      <c r="Q3" s="176" t="s">
        <v>124</v>
      </c>
      <c r="R3" s="177"/>
      <c r="S3" s="171"/>
      <c r="T3" s="158" t="s">
        <v>46</v>
      </c>
      <c r="U3" s="178" t="s">
        <v>304</v>
      </c>
    </row>
    <row r="4" spans="1:21" ht="27.6" customHeight="1" x14ac:dyDescent="0.25">
      <c r="A4" s="59" t="s">
        <v>373</v>
      </c>
      <c r="B4" s="40">
        <v>1024769</v>
      </c>
      <c r="C4" s="40">
        <v>938442</v>
      </c>
      <c r="D4" s="60" t="s">
        <v>1094</v>
      </c>
      <c r="E4" s="160" t="s">
        <v>374</v>
      </c>
      <c r="F4" s="115">
        <v>66115426</v>
      </c>
      <c r="G4" s="115">
        <v>27381804360</v>
      </c>
      <c r="H4" s="161" t="s">
        <v>375</v>
      </c>
      <c r="I4" s="115" t="s">
        <v>376</v>
      </c>
      <c r="J4" s="61">
        <v>42095</v>
      </c>
      <c r="K4" s="172">
        <v>45048</v>
      </c>
      <c r="L4" s="39">
        <f t="shared" si="0"/>
        <v>24</v>
      </c>
      <c r="M4" s="172">
        <v>45778</v>
      </c>
      <c r="N4" s="33">
        <f t="shared" ref="N4:N54" ca="1" si="1">IF(M4="","VACANT",M4-TODAY())</f>
        <v>275</v>
      </c>
      <c r="O4" s="40" t="str">
        <f t="shared" ref="O4:O54" ca="1" si="2">IF(N4&lt;0,"EXPIRED",IF(N4&lt;45,"EXPIRING SOON",IF(M4="","VACANT","")))</f>
        <v/>
      </c>
      <c r="P4" s="179">
        <v>10000</v>
      </c>
      <c r="Q4" s="151" t="s">
        <v>889</v>
      </c>
      <c r="R4" s="180"/>
      <c r="S4" s="172"/>
      <c r="T4" s="115" t="s">
        <v>83</v>
      </c>
      <c r="U4" s="181"/>
    </row>
    <row r="5" spans="1:21" ht="27.6" customHeight="1" x14ac:dyDescent="0.25">
      <c r="A5" s="59" t="s">
        <v>377</v>
      </c>
      <c r="B5" s="40">
        <v>1024770</v>
      </c>
      <c r="C5" s="40">
        <v>938443</v>
      </c>
      <c r="D5" s="60" t="s">
        <v>1133</v>
      </c>
      <c r="E5" s="160" t="s">
        <v>378</v>
      </c>
      <c r="F5" s="115">
        <v>55541703</v>
      </c>
      <c r="G5" s="115">
        <v>27242200172</v>
      </c>
      <c r="H5" s="162" t="s">
        <v>379</v>
      </c>
      <c r="I5" s="115" t="s">
        <v>1132</v>
      </c>
      <c r="J5" s="61">
        <v>42109</v>
      </c>
      <c r="K5" s="172">
        <v>45139</v>
      </c>
      <c r="L5" s="38">
        <f t="shared" si="0"/>
        <v>23</v>
      </c>
      <c r="M5" s="172">
        <v>45869</v>
      </c>
      <c r="N5" s="33">
        <f t="shared" ca="1" si="1"/>
        <v>366</v>
      </c>
      <c r="O5" s="40" t="str">
        <f t="shared" ca="1" si="2"/>
        <v/>
      </c>
      <c r="P5" s="179">
        <v>9800</v>
      </c>
      <c r="Q5" s="151" t="s">
        <v>79</v>
      </c>
      <c r="R5" s="180"/>
      <c r="S5" s="154"/>
      <c r="T5" s="115" t="s">
        <v>83</v>
      </c>
      <c r="U5" s="182"/>
    </row>
    <row r="6" spans="1:21" ht="27.6" customHeight="1" x14ac:dyDescent="0.25">
      <c r="A6" s="59" t="s">
        <v>381</v>
      </c>
      <c r="B6" s="40">
        <v>1024771</v>
      </c>
      <c r="C6" s="40">
        <v>938444</v>
      </c>
      <c r="D6" s="60" t="s">
        <v>1026</v>
      </c>
      <c r="E6" s="160" t="s">
        <v>382</v>
      </c>
      <c r="F6" s="115">
        <v>66876555</v>
      </c>
      <c r="G6" s="115">
        <v>28476000012</v>
      </c>
      <c r="H6" s="162" t="s">
        <v>383</v>
      </c>
      <c r="I6" s="115" t="s">
        <v>1027</v>
      </c>
      <c r="J6" s="61">
        <v>44197</v>
      </c>
      <c r="K6" s="172">
        <v>44986</v>
      </c>
      <c r="L6" s="38">
        <f t="shared" si="0"/>
        <v>23</v>
      </c>
      <c r="M6" s="172">
        <v>45716</v>
      </c>
      <c r="N6" s="33">
        <f t="shared" ca="1" si="1"/>
        <v>213</v>
      </c>
      <c r="O6" s="40" t="str">
        <f t="shared" ca="1" si="2"/>
        <v/>
      </c>
      <c r="P6" s="179">
        <v>9800</v>
      </c>
      <c r="Q6" s="151" t="s">
        <v>171</v>
      </c>
      <c r="R6" s="180"/>
      <c r="S6" s="183"/>
      <c r="T6" s="115" t="s">
        <v>46</v>
      </c>
      <c r="U6" s="182" t="s">
        <v>384</v>
      </c>
    </row>
    <row r="7" spans="1:21" ht="27.6" customHeight="1" x14ac:dyDescent="0.25">
      <c r="A7" s="59" t="s">
        <v>385</v>
      </c>
      <c r="B7" s="40">
        <v>1024744</v>
      </c>
      <c r="C7" s="40">
        <v>938417</v>
      </c>
      <c r="D7" s="60" t="s">
        <v>1488</v>
      </c>
      <c r="E7" s="160" t="s">
        <v>1024</v>
      </c>
      <c r="F7" s="115">
        <v>55159749</v>
      </c>
      <c r="G7" s="115">
        <v>27742200646</v>
      </c>
      <c r="H7" s="162" t="s">
        <v>1025</v>
      </c>
      <c r="I7" s="115" t="s">
        <v>50</v>
      </c>
      <c r="J7" s="61">
        <v>44958</v>
      </c>
      <c r="K7" s="172">
        <v>45323</v>
      </c>
      <c r="L7" s="38">
        <f t="shared" si="0"/>
        <v>11</v>
      </c>
      <c r="M7" s="172">
        <v>45688</v>
      </c>
      <c r="N7" s="33">
        <f ca="1">IF(M7="","VACANT",M7-TODAY())</f>
        <v>185</v>
      </c>
      <c r="O7" s="40" t="str">
        <f t="shared" ca="1" si="2"/>
        <v/>
      </c>
      <c r="P7" s="179">
        <v>11200</v>
      </c>
      <c r="Q7" s="151" t="s">
        <v>79</v>
      </c>
      <c r="R7" s="180"/>
      <c r="S7" s="154"/>
      <c r="T7" s="115" t="s">
        <v>802</v>
      </c>
      <c r="U7" s="182" t="s">
        <v>984</v>
      </c>
    </row>
    <row r="8" spans="1:21" ht="27.6" customHeight="1" x14ac:dyDescent="0.25">
      <c r="A8" s="59" t="s">
        <v>386</v>
      </c>
      <c r="B8" s="40">
        <v>1024745</v>
      </c>
      <c r="C8" s="40">
        <v>938418</v>
      </c>
      <c r="D8" s="60" t="s">
        <v>1709</v>
      </c>
      <c r="E8" s="160" t="s">
        <v>1729</v>
      </c>
      <c r="F8" s="115">
        <v>33643535</v>
      </c>
      <c r="G8" s="115">
        <v>28940001441</v>
      </c>
      <c r="H8" s="162" t="s">
        <v>387</v>
      </c>
      <c r="I8" s="115" t="s">
        <v>1730</v>
      </c>
      <c r="J8" s="61">
        <v>44986</v>
      </c>
      <c r="K8" s="172">
        <v>45444</v>
      </c>
      <c r="L8" s="38">
        <f t="shared" si="0"/>
        <v>11</v>
      </c>
      <c r="M8" s="172">
        <v>45808</v>
      </c>
      <c r="N8" s="33">
        <f t="shared" ca="1" si="1"/>
        <v>305</v>
      </c>
      <c r="O8" s="40" t="str">
        <f t="shared" ca="1" si="2"/>
        <v/>
      </c>
      <c r="P8" s="179">
        <v>10600</v>
      </c>
      <c r="Q8" s="151" t="s">
        <v>1002</v>
      </c>
      <c r="R8" s="180"/>
      <c r="S8" s="154"/>
      <c r="T8" s="115" t="s">
        <v>83</v>
      </c>
      <c r="U8" s="182" t="s">
        <v>1057</v>
      </c>
    </row>
    <row r="9" spans="1:21" ht="27.6" customHeight="1" x14ac:dyDescent="0.25">
      <c r="A9" s="59" t="s">
        <v>389</v>
      </c>
      <c r="B9" s="40">
        <v>1024746</v>
      </c>
      <c r="C9" s="40">
        <v>938419</v>
      </c>
      <c r="D9" s="60" t="s">
        <v>1470</v>
      </c>
      <c r="E9" s="160" t="s">
        <v>390</v>
      </c>
      <c r="F9" s="115">
        <v>55742689</v>
      </c>
      <c r="G9" s="115">
        <v>24976000025</v>
      </c>
      <c r="H9" s="110" t="s">
        <v>391</v>
      </c>
      <c r="I9" s="115" t="s">
        <v>392</v>
      </c>
      <c r="J9" s="61">
        <v>42552</v>
      </c>
      <c r="K9" s="172">
        <v>45323</v>
      </c>
      <c r="L9" s="38">
        <f t="shared" si="0"/>
        <v>23</v>
      </c>
      <c r="M9" s="172">
        <v>46053</v>
      </c>
      <c r="N9" s="33">
        <f t="shared" ca="1" si="1"/>
        <v>550</v>
      </c>
      <c r="O9" s="40" t="str">
        <f t="shared" ca="1" si="2"/>
        <v/>
      </c>
      <c r="P9" s="179">
        <v>10000</v>
      </c>
      <c r="Q9" s="151" t="s">
        <v>29</v>
      </c>
      <c r="R9" s="180"/>
      <c r="S9" s="183"/>
      <c r="T9" s="115" t="s">
        <v>226</v>
      </c>
      <c r="U9" s="182"/>
    </row>
    <row r="10" spans="1:21" ht="27.6" customHeight="1" x14ac:dyDescent="0.25">
      <c r="A10" s="59" t="s">
        <v>393</v>
      </c>
      <c r="B10" s="40">
        <v>1024747</v>
      </c>
      <c r="C10" s="40">
        <v>938420</v>
      </c>
      <c r="D10" s="60" t="s">
        <v>1161</v>
      </c>
      <c r="E10" s="160" t="s">
        <v>1378</v>
      </c>
      <c r="F10" s="115">
        <v>33975906</v>
      </c>
      <c r="G10" s="115">
        <v>29550400407</v>
      </c>
      <c r="H10" s="162" t="s">
        <v>394</v>
      </c>
      <c r="I10" s="115" t="s">
        <v>1379</v>
      </c>
      <c r="J10" s="61">
        <v>45200</v>
      </c>
      <c r="K10" s="172">
        <v>45200</v>
      </c>
      <c r="L10" s="38">
        <f t="shared" si="0"/>
        <v>23</v>
      </c>
      <c r="M10" s="172">
        <v>45930</v>
      </c>
      <c r="N10" s="33">
        <f t="shared" ca="1" si="1"/>
        <v>427</v>
      </c>
      <c r="O10" s="40" t="str">
        <f t="shared" ca="1" si="2"/>
        <v/>
      </c>
      <c r="P10" s="179">
        <v>10000</v>
      </c>
      <c r="Q10" s="151" t="s">
        <v>1020</v>
      </c>
      <c r="R10" s="180"/>
      <c r="S10" s="183"/>
      <c r="T10" s="115" t="s">
        <v>1056</v>
      </c>
      <c r="U10" s="182"/>
    </row>
    <row r="11" spans="1:21" ht="27.6" customHeight="1" x14ac:dyDescent="0.25">
      <c r="A11" s="59" t="s">
        <v>395</v>
      </c>
      <c r="B11" s="40">
        <v>1024730</v>
      </c>
      <c r="C11" s="40">
        <v>938403</v>
      </c>
      <c r="D11" s="60" t="s">
        <v>1019</v>
      </c>
      <c r="E11" s="160" t="s">
        <v>396</v>
      </c>
      <c r="F11" s="115">
        <v>66995859</v>
      </c>
      <c r="G11" s="115">
        <v>27942200462</v>
      </c>
      <c r="H11" s="162" t="s">
        <v>1036</v>
      </c>
      <c r="I11" s="115" t="s">
        <v>1018</v>
      </c>
      <c r="J11" s="62">
        <v>43466</v>
      </c>
      <c r="K11" s="173">
        <v>44986</v>
      </c>
      <c r="L11" s="38">
        <f t="shared" si="0"/>
        <v>23</v>
      </c>
      <c r="M11" s="173">
        <v>45716</v>
      </c>
      <c r="N11" s="33">
        <f t="shared" ca="1" si="1"/>
        <v>213</v>
      </c>
      <c r="O11" s="40" t="str">
        <f t="shared" ca="1" si="2"/>
        <v/>
      </c>
      <c r="P11" s="179">
        <v>9000</v>
      </c>
      <c r="Q11" s="151" t="s">
        <v>380</v>
      </c>
      <c r="R11" s="180"/>
      <c r="S11" s="183"/>
      <c r="T11" s="115" t="s">
        <v>226</v>
      </c>
      <c r="U11" s="182" t="s">
        <v>1054</v>
      </c>
    </row>
    <row r="12" spans="1:21" ht="27" customHeight="1" x14ac:dyDescent="0.25">
      <c r="A12" s="59" t="s">
        <v>397</v>
      </c>
      <c r="B12" s="28">
        <v>1024731</v>
      </c>
      <c r="C12" s="28">
        <v>938404</v>
      </c>
      <c r="D12" s="77" t="s">
        <v>1728</v>
      </c>
      <c r="E12" s="163" t="s">
        <v>1761</v>
      </c>
      <c r="F12" s="108">
        <v>55806071</v>
      </c>
      <c r="G12" s="108">
        <v>27499900084</v>
      </c>
      <c r="H12" s="108" t="s">
        <v>1762</v>
      </c>
      <c r="I12" s="108" t="s">
        <v>78</v>
      </c>
      <c r="J12" s="32">
        <v>45505</v>
      </c>
      <c r="K12" s="124">
        <v>45505</v>
      </c>
      <c r="L12" s="39">
        <f t="shared" si="0"/>
        <v>23</v>
      </c>
      <c r="M12" s="124">
        <v>46234</v>
      </c>
      <c r="N12" s="33">
        <f t="shared" ca="1" si="1"/>
        <v>731</v>
      </c>
      <c r="O12" s="30" t="str">
        <f t="shared" ca="1" si="2"/>
        <v/>
      </c>
      <c r="P12" s="129">
        <v>10500</v>
      </c>
      <c r="Q12" s="151" t="s">
        <v>79</v>
      </c>
      <c r="R12" s="184"/>
      <c r="S12" s="154"/>
      <c r="T12" s="207" t="s">
        <v>75</v>
      </c>
      <c r="U12" s="208" t="s">
        <v>960</v>
      </c>
    </row>
    <row r="13" spans="1:21" ht="27.6" customHeight="1" x14ac:dyDescent="0.25">
      <c r="A13" s="27">
        <v>11</v>
      </c>
      <c r="B13" s="40">
        <v>1024732</v>
      </c>
      <c r="C13" s="40">
        <v>938405</v>
      </c>
      <c r="D13" s="60" t="s">
        <v>1075</v>
      </c>
      <c r="E13" s="160" t="s">
        <v>1076</v>
      </c>
      <c r="F13" s="115">
        <v>66738573</v>
      </c>
      <c r="G13" s="115">
        <v>28842200738</v>
      </c>
      <c r="H13" s="162" t="s">
        <v>1078</v>
      </c>
      <c r="I13" s="115" t="s">
        <v>1077</v>
      </c>
      <c r="J13" s="61">
        <v>45017</v>
      </c>
      <c r="K13" s="61">
        <v>45017</v>
      </c>
      <c r="L13" s="38">
        <f t="shared" si="0"/>
        <v>23</v>
      </c>
      <c r="M13" s="61">
        <v>45747</v>
      </c>
      <c r="N13" s="33">
        <f t="shared" ca="1" si="1"/>
        <v>244</v>
      </c>
      <c r="O13" s="40" t="str">
        <f t="shared" ca="1" si="2"/>
        <v/>
      </c>
      <c r="P13" s="179">
        <v>9000</v>
      </c>
      <c r="Q13" s="151" t="s">
        <v>29</v>
      </c>
      <c r="R13" s="180"/>
      <c r="S13" s="183"/>
      <c r="T13" s="115" t="s">
        <v>1079</v>
      </c>
      <c r="U13" s="182" t="s">
        <v>1074</v>
      </c>
    </row>
    <row r="14" spans="1:21" ht="27.6" customHeight="1" x14ac:dyDescent="0.25">
      <c r="A14" s="59" t="s">
        <v>399</v>
      </c>
      <c r="B14" s="40">
        <v>1024733</v>
      </c>
      <c r="C14" s="40">
        <v>938406</v>
      </c>
      <c r="D14" s="60" t="s">
        <v>1091</v>
      </c>
      <c r="E14" s="160" t="s">
        <v>400</v>
      </c>
      <c r="F14" s="115">
        <v>33853031</v>
      </c>
      <c r="G14" s="115">
        <v>28188600463</v>
      </c>
      <c r="H14" s="354" t="s">
        <v>401</v>
      </c>
      <c r="I14" s="115"/>
      <c r="J14" s="62">
        <v>43444</v>
      </c>
      <c r="K14" s="173">
        <v>45026</v>
      </c>
      <c r="L14" s="38">
        <f t="shared" si="0"/>
        <v>24</v>
      </c>
      <c r="M14" s="173">
        <v>45756</v>
      </c>
      <c r="N14" s="33">
        <f t="shared" ca="1" si="1"/>
        <v>253</v>
      </c>
      <c r="O14" s="40" t="str">
        <f t="shared" ca="1" si="2"/>
        <v/>
      </c>
      <c r="P14" s="179">
        <v>10000</v>
      </c>
      <c r="Q14" s="151" t="s">
        <v>402</v>
      </c>
      <c r="R14" s="180"/>
      <c r="S14" s="183"/>
      <c r="T14" s="115" t="s">
        <v>226</v>
      </c>
      <c r="U14" s="182" t="s">
        <v>388</v>
      </c>
    </row>
    <row r="15" spans="1:21" ht="27.6" customHeight="1" x14ac:dyDescent="0.25">
      <c r="A15" s="59" t="s">
        <v>403</v>
      </c>
      <c r="B15" s="40">
        <v>1024734</v>
      </c>
      <c r="C15" s="40">
        <v>938407</v>
      </c>
      <c r="D15" s="60" t="s">
        <v>1067</v>
      </c>
      <c r="E15" s="160" t="s">
        <v>404</v>
      </c>
      <c r="F15" s="115">
        <v>66775312</v>
      </c>
      <c r="G15" s="115">
        <v>28681800680</v>
      </c>
      <c r="H15" s="162" t="s">
        <v>405</v>
      </c>
      <c r="I15" s="115"/>
      <c r="J15" s="62">
        <v>44228</v>
      </c>
      <c r="K15" s="173">
        <v>45017</v>
      </c>
      <c r="L15" s="38">
        <f t="shared" si="0"/>
        <v>23</v>
      </c>
      <c r="M15" s="173">
        <v>45747</v>
      </c>
      <c r="N15" s="33">
        <f t="shared" ca="1" si="1"/>
        <v>244</v>
      </c>
      <c r="O15" s="40" t="str">
        <f t="shared" ca="1" si="2"/>
        <v/>
      </c>
      <c r="P15" s="179">
        <v>10000</v>
      </c>
      <c r="Q15" s="151" t="s">
        <v>29</v>
      </c>
      <c r="R15" s="180"/>
      <c r="S15" s="183"/>
      <c r="T15" s="115" t="s">
        <v>494</v>
      </c>
      <c r="U15" s="182" t="s">
        <v>406</v>
      </c>
    </row>
    <row r="16" spans="1:21" ht="27.6" customHeight="1" x14ac:dyDescent="0.25">
      <c r="A16" s="59" t="s">
        <v>407</v>
      </c>
      <c r="B16" s="40">
        <v>1024735</v>
      </c>
      <c r="C16" s="40">
        <v>938408</v>
      </c>
      <c r="D16" s="60" t="s">
        <v>1611</v>
      </c>
      <c r="E16" s="160" t="s">
        <v>408</v>
      </c>
      <c r="F16" s="115">
        <v>55611996</v>
      </c>
      <c r="G16" s="115">
        <v>27640001172</v>
      </c>
      <c r="H16" s="162" t="s">
        <v>409</v>
      </c>
      <c r="I16" s="115" t="s">
        <v>410</v>
      </c>
      <c r="J16" s="61">
        <v>44228</v>
      </c>
      <c r="K16" s="172">
        <v>45413</v>
      </c>
      <c r="L16" s="38">
        <f t="shared" si="0"/>
        <v>23</v>
      </c>
      <c r="M16" s="172">
        <v>46142</v>
      </c>
      <c r="N16" s="33">
        <f t="shared" ca="1" si="1"/>
        <v>639</v>
      </c>
      <c r="O16" s="40" t="str">
        <f t="shared" ca="1" si="2"/>
        <v/>
      </c>
      <c r="P16" s="179">
        <v>9800</v>
      </c>
      <c r="Q16" s="151" t="s">
        <v>171</v>
      </c>
      <c r="R16" s="180"/>
      <c r="S16" s="183"/>
      <c r="T16" s="115" t="s">
        <v>494</v>
      </c>
      <c r="U16" s="182" t="s">
        <v>411</v>
      </c>
    </row>
    <row r="17" spans="1:21" ht="27.6" customHeight="1" x14ac:dyDescent="0.25">
      <c r="A17" s="59" t="s">
        <v>412</v>
      </c>
      <c r="B17" s="40">
        <v>1024749</v>
      </c>
      <c r="C17" s="40">
        <v>938422</v>
      </c>
      <c r="D17" s="60" t="s">
        <v>1048</v>
      </c>
      <c r="E17" s="160" t="s">
        <v>413</v>
      </c>
      <c r="F17" s="115" t="s">
        <v>414</v>
      </c>
      <c r="G17" s="115">
        <v>25399900111</v>
      </c>
      <c r="H17" s="162" t="s">
        <v>415</v>
      </c>
      <c r="I17" s="115" t="s">
        <v>416</v>
      </c>
      <c r="J17" s="61">
        <v>44197</v>
      </c>
      <c r="K17" s="172">
        <v>44986</v>
      </c>
      <c r="L17" s="38">
        <f t="shared" si="0"/>
        <v>23</v>
      </c>
      <c r="M17" s="172">
        <v>45716</v>
      </c>
      <c r="N17" s="33">
        <f t="shared" ca="1" si="1"/>
        <v>213</v>
      </c>
      <c r="O17" s="40" t="str">
        <f t="shared" ca="1" si="2"/>
        <v/>
      </c>
      <c r="P17" s="179">
        <v>10000</v>
      </c>
      <c r="Q17" s="151" t="s">
        <v>380</v>
      </c>
      <c r="R17" s="180"/>
      <c r="S17" s="172"/>
      <c r="T17" s="115" t="s">
        <v>46</v>
      </c>
      <c r="U17" s="182" t="s">
        <v>417</v>
      </c>
    </row>
    <row r="18" spans="1:21" ht="27.6" customHeight="1" x14ac:dyDescent="0.25">
      <c r="A18" s="59" t="s">
        <v>418</v>
      </c>
      <c r="B18" s="40">
        <v>1024750</v>
      </c>
      <c r="C18" s="40">
        <v>938423</v>
      </c>
      <c r="D18" s="60" t="s">
        <v>1605</v>
      </c>
      <c r="E18" s="160" t="s">
        <v>419</v>
      </c>
      <c r="F18" s="115">
        <v>55048440</v>
      </c>
      <c r="G18" s="115">
        <v>27179200786</v>
      </c>
      <c r="H18" s="118" t="s">
        <v>420</v>
      </c>
      <c r="I18" s="115" t="s">
        <v>421</v>
      </c>
      <c r="J18" s="61">
        <v>43070</v>
      </c>
      <c r="K18" s="172">
        <v>45414</v>
      </c>
      <c r="L18" s="38">
        <f t="shared" si="0"/>
        <v>12</v>
      </c>
      <c r="M18" s="172">
        <v>45778</v>
      </c>
      <c r="N18" s="33">
        <f t="shared" ca="1" si="1"/>
        <v>275</v>
      </c>
      <c r="O18" s="40" t="str">
        <f t="shared" ca="1" si="2"/>
        <v/>
      </c>
      <c r="P18" s="179">
        <v>10800</v>
      </c>
      <c r="Q18" s="151" t="s">
        <v>422</v>
      </c>
      <c r="R18" s="180"/>
      <c r="S18" s="172"/>
      <c r="T18" s="115" t="s">
        <v>83</v>
      </c>
      <c r="U18" s="182"/>
    </row>
    <row r="19" spans="1:21" ht="27.6" customHeight="1" x14ac:dyDescent="0.25">
      <c r="A19" s="59" t="s">
        <v>423</v>
      </c>
      <c r="B19" s="40">
        <v>1024751</v>
      </c>
      <c r="C19" s="40">
        <v>938424</v>
      </c>
      <c r="D19" s="60" t="s">
        <v>1385</v>
      </c>
      <c r="E19" s="160" t="s">
        <v>424</v>
      </c>
      <c r="F19" s="115">
        <v>55218651</v>
      </c>
      <c r="G19" s="115">
        <v>27942200909</v>
      </c>
      <c r="H19" s="162" t="s">
        <v>425</v>
      </c>
      <c r="I19" s="115" t="s">
        <v>1384</v>
      </c>
      <c r="J19" s="61">
        <v>44449</v>
      </c>
      <c r="K19" s="172">
        <v>45240</v>
      </c>
      <c r="L19" s="38">
        <f t="shared" si="0"/>
        <v>24</v>
      </c>
      <c r="M19" s="172">
        <v>45970</v>
      </c>
      <c r="N19" s="33">
        <f t="shared" ca="1" si="1"/>
        <v>467</v>
      </c>
      <c r="O19" s="40" t="str">
        <f t="shared" ca="1" si="2"/>
        <v/>
      </c>
      <c r="P19" s="179">
        <v>10000</v>
      </c>
      <c r="Q19" s="151" t="s">
        <v>402</v>
      </c>
      <c r="R19" s="180"/>
      <c r="S19" s="183"/>
      <c r="T19" s="115" t="s">
        <v>939</v>
      </c>
      <c r="U19" s="182" t="s">
        <v>426</v>
      </c>
    </row>
    <row r="20" spans="1:21" ht="27.6" customHeight="1" x14ac:dyDescent="0.25">
      <c r="A20" s="59" t="s">
        <v>427</v>
      </c>
      <c r="B20" s="40">
        <v>1024752</v>
      </c>
      <c r="C20" s="40">
        <v>938425</v>
      </c>
      <c r="D20" s="60" t="s">
        <v>1492</v>
      </c>
      <c r="E20" s="160" t="s">
        <v>428</v>
      </c>
      <c r="F20" s="115">
        <v>33603603</v>
      </c>
      <c r="G20" s="115">
        <v>28884000041</v>
      </c>
      <c r="H20" s="162" t="s">
        <v>429</v>
      </c>
      <c r="I20" s="114" t="s">
        <v>430</v>
      </c>
      <c r="J20" s="62">
        <v>43798</v>
      </c>
      <c r="K20" s="173">
        <v>45352</v>
      </c>
      <c r="L20" s="38">
        <f t="shared" si="0"/>
        <v>11</v>
      </c>
      <c r="M20" s="173">
        <v>45716</v>
      </c>
      <c r="N20" s="33">
        <f t="shared" ca="1" si="1"/>
        <v>213</v>
      </c>
      <c r="O20" s="40" t="str">
        <f t="shared" ca="1" si="2"/>
        <v/>
      </c>
      <c r="P20" s="179">
        <v>10800</v>
      </c>
      <c r="Q20" s="151" t="s">
        <v>1556</v>
      </c>
      <c r="R20" s="180"/>
      <c r="S20" s="173"/>
      <c r="T20" s="115" t="s">
        <v>226</v>
      </c>
      <c r="U20" s="182" t="s">
        <v>431</v>
      </c>
    </row>
    <row r="21" spans="1:21" ht="27.6" customHeight="1" x14ac:dyDescent="0.25">
      <c r="A21" s="59" t="s">
        <v>432</v>
      </c>
      <c r="B21" s="40">
        <v>1024753</v>
      </c>
      <c r="C21" s="40">
        <v>938426</v>
      </c>
      <c r="D21" s="60" t="s">
        <v>1443</v>
      </c>
      <c r="E21" s="160" t="s">
        <v>985</v>
      </c>
      <c r="F21" s="115" t="s">
        <v>433</v>
      </c>
      <c r="G21" s="115">
        <v>27842201151</v>
      </c>
      <c r="H21" s="162" t="s">
        <v>434</v>
      </c>
      <c r="I21" s="115" t="s">
        <v>435</v>
      </c>
      <c r="J21" s="61">
        <v>43466</v>
      </c>
      <c r="K21" s="172">
        <v>45292</v>
      </c>
      <c r="L21" s="38">
        <f t="shared" si="0"/>
        <v>11</v>
      </c>
      <c r="M21" s="172">
        <v>45657</v>
      </c>
      <c r="N21" s="33">
        <f t="shared" ca="1" si="1"/>
        <v>154</v>
      </c>
      <c r="O21" s="40" t="str">
        <f t="shared" ca="1" si="2"/>
        <v/>
      </c>
      <c r="P21" s="179">
        <v>7000</v>
      </c>
      <c r="Q21" s="151" t="s">
        <v>811</v>
      </c>
      <c r="R21" s="180"/>
      <c r="S21" s="183"/>
      <c r="T21" s="115" t="s">
        <v>226</v>
      </c>
      <c r="U21" s="182"/>
    </row>
    <row r="22" spans="1:21" ht="27.6" customHeight="1" x14ac:dyDescent="0.25">
      <c r="A22" s="59" t="s">
        <v>436</v>
      </c>
      <c r="B22" s="40">
        <v>1024754</v>
      </c>
      <c r="C22" s="40">
        <v>938427</v>
      </c>
      <c r="D22" s="60" t="s">
        <v>1073</v>
      </c>
      <c r="E22" s="160" t="s">
        <v>437</v>
      </c>
      <c r="F22" s="115">
        <v>66613897</v>
      </c>
      <c r="G22" s="115">
        <v>28440000677</v>
      </c>
      <c r="H22" s="118" t="s">
        <v>438</v>
      </c>
      <c r="I22" s="115" t="s">
        <v>439</v>
      </c>
      <c r="J22" s="61">
        <v>43837</v>
      </c>
      <c r="K22" s="172">
        <v>45023</v>
      </c>
      <c r="L22" s="38">
        <f t="shared" si="0"/>
        <v>24</v>
      </c>
      <c r="M22" s="172">
        <v>45753</v>
      </c>
      <c r="N22" s="33">
        <f t="shared" ca="1" si="1"/>
        <v>250</v>
      </c>
      <c r="O22" s="40" t="str">
        <f t="shared" ca="1" si="2"/>
        <v/>
      </c>
      <c r="P22" s="179">
        <v>10000</v>
      </c>
      <c r="Q22" s="151" t="s">
        <v>51</v>
      </c>
      <c r="R22" s="180"/>
      <c r="S22" s="172"/>
      <c r="T22" s="115" t="s">
        <v>494</v>
      </c>
      <c r="U22" s="182" t="s">
        <v>256</v>
      </c>
    </row>
    <row r="23" spans="1:21" ht="27.6" customHeight="1" x14ac:dyDescent="0.25">
      <c r="A23" s="59" t="s">
        <v>440</v>
      </c>
      <c r="B23" s="40">
        <v>1024755</v>
      </c>
      <c r="C23" s="40">
        <v>938428</v>
      </c>
      <c r="D23" s="60" t="s">
        <v>1183</v>
      </c>
      <c r="E23" s="160" t="s">
        <v>901</v>
      </c>
      <c r="F23" s="115">
        <v>33501988</v>
      </c>
      <c r="G23" s="115">
        <v>10601</v>
      </c>
      <c r="H23" s="118" t="s">
        <v>63</v>
      </c>
      <c r="I23" s="115" t="s">
        <v>902</v>
      </c>
      <c r="J23" s="62">
        <v>44743</v>
      </c>
      <c r="K23" s="173">
        <v>45139</v>
      </c>
      <c r="L23" s="38">
        <f t="shared" si="0"/>
        <v>23</v>
      </c>
      <c r="M23" s="173">
        <v>45869</v>
      </c>
      <c r="N23" s="33">
        <f ca="1">IF(M23="",  "VACANT",M23-TODAY())</f>
        <v>366</v>
      </c>
      <c r="O23" s="40" t="str">
        <f ca="1">IF(N23&lt;0,"EXPIRED",IF(N23&lt;45,"EXPIRING SOON",IF(M23="","VACANT","")))</f>
        <v/>
      </c>
      <c r="P23" s="179">
        <v>10000</v>
      </c>
      <c r="Q23" s="151" t="s">
        <v>903</v>
      </c>
      <c r="R23" s="180"/>
      <c r="S23" s="183"/>
      <c r="T23" s="115" t="s">
        <v>609</v>
      </c>
      <c r="U23" s="182" t="s">
        <v>837</v>
      </c>
    </row>
    <row r="24" spans="1:21" ht="27.6" customHeight="1" x14ac:dyDescent="0.25">
      <c r="A24" s="59" t="s">
        <v>441</v>
      </c>
      <c r="B24" s="40">
        <v>1024756</v>
      </c>
      <c r="C24" s="40">
        <v>938429</v>
      </c>
      <c r="D24" s="60" t="s">
        <v>1216</v>
      </c>
      <c r="E24" s="160" t="s">
        <v>442</v>
      </c>
      <c r="F24" s="115">
        <v>33238454</v>
      </c>
      <c r="G24" s="115">
        <v>28542201057</v>
      </c>
      <c r="H24" s="162" t="s">
        <v>443</v>
      </c>
      <c r="I24" s="115" t="s">
        <v>683</v>
      </c>
      <c r="J24" s="61">
        <v>44444</v>
      </c>
      <c r="K24" s="172">
        <v>45174</v>
      </c>
      <c r="L24" s="38">
        <f t="shared" si="0"/>
        <v>12</v>
      </c>
      <c r="M24" s="172">
        <v>45539</v>
      </c>
      <c r="N24" s="33">
        <f t="shared" ca="1" si="1"/>
        <v>36</v>
      </c>
      <c r="O24" s="40" t="str">
        <f t="shared" ca="1" si="2"/>
        <v>EXPIRING SOON</v>
      </c>
      <c r="P24" s="179">
        <v>6000</v>
      </c>
      <c r="Q24" s="151" t="s">
        <v>903</v>
      </c>
      <c r="R24" s="180"/>
      <c r="S24" s="154"/>
      <c r="T24" s="115" t="s">
        <v>494</v>
      </c>
      <c r="U24" s="182" t="s">
        <v>444</v>
      </c>
    </row>
    <row r="25" spans="1:21" s="3" customFormat="1" ht="27.6" customHeight="1" x14ac:dyDescent="0.25">
      <c r="A25" s="252" t="s">
        <v>445</v>
      </c>
      <c r="B25" s="263">
        <v>1024757</v>
      </c>
      <c r="C25" s="263">
        <v>938430</v>
      </c>
      <c r="D25" s="264" t="s">
        <v>836</v>
      </c>
      <c r="E25" s="265" t="s">
        <v>1114</v>
      </c>
      <c r="F25" s="266"/>
      <c r="G25" s="266"/>
      <c r="H25" s="267"/>
      <c r="I25" s="266"/>
      <c r="J25" s="268"/>
      <c r="K25" s="269"/>
      <c r="L25" s="270"/>
      <c r="M25" s="269"/>
      <c r="N25" s="271"/>
      <c r="O25" s="272"/>
      <c r="P25" s="273"/>
      <c r="Q25" s="274"/>
      <c r="R25" s="275"/>
      <c r="S25" s="276"/>
      <c r="T25" s="266"/>
      <c r="U25" s="277" t="s">
        <v>1066</v>
      </c>
    </row>
    <row r="26" spans="1:21" ht="27.6" customHeight="1" x14ac:dyDescent="0.25">
      <c r="A26" s="59" t="s">
        <v>446</v>
      </c>
      <c r="B26" s="40">
        <v>1024758</v>
      </c>
      <c r="C26" s="40">
        <v>938431</v>
      </c>
      <c r="D26" s="60" t="s">
        <v>1182</v>
      </c>
      <c r="E26" s="160" t="s">
        <v>447</v>
      </c>
      <c r="F26" s="115">
        <v>50070056</v>
      </c>
      <c r="G26" s="115">
        <v>28442200366</v>
      </c>
      <c r="H26" s="162" t="s">
        <v>448</v>
      </c>
      <c r="I26" s="115" t="s">
        <v>449</v>
      </c>
      <c r="J26" s="62">
        <v>43501</v>
      </c>
      <c r="K26" s="173">
        <v>45143</v>
      </c>
      <c r="L26" s="28">
        <f t="shared" si="0"/>
        <v>24</v>
      </c>
      <c r="M26" s="173">
        <v>45873</v>
      </c>
      <c r="N26" s="33">
        <f t="shared" ca="1" si="1"/>
        <v>370</v>
      </c>
      <c r="O26" s="40" t="str">
        <f t="shared" ca="1" si="2"/>
        <v/>
      </c>
      <c r="P26" s="179">
        <v>10000</v>
      </c>
      <c r="Q26" s="151" t="s">
        <v>450</v>
      </c>
      <c r="R26" s="180"/>
      <c r="S26" s="183"/>
      <c r="T26" s="115" t="s">
        <v>226</v>
      </c>
      <c r="U26" s="182" t="s">
        <v>347</v>
      </c>
    </row>
    <row r="27" spans="1:21" ht="27.6" customHeight="1" x14ac:dyDescent="0.25">
      <c r="A27" s="27">
        <v>25</v>
      </c>
      <c r="B27" s="40">
        <v>1024781</v>
      </c>
      <c r="C27" s="40">
        <v>938454</v>
      </c>
      <c r="D27" s="60" t="s">
        <v>1637</v>
      </c>
      <c r="E27" s="160" t="s">
        <v>1641</v>
      </c>
      <c r="F27" s="115">
        <v>55757863</v>
      </c>
      <c r="G27" s="115">
        <v>27642200411</v>
      </c>
      <c r="H27" s="118" t="s">
        <v>1642</v>
      </c>
      <c r="I27" s="115" t="s">
        <v>683</v>
      </c>
      <c r="J27" s="61">
        <v>45413</v>
      </c>
      <c r="K27" s="172">
        <v>45413</v>
      </c>
      <c r="L27" s="28">
        <f t="shared" si="0"/>
        <v>11</v>
      </c>
      <c r="M27" s="172">
        <v>45777</v>
      </c>
      <c r="N27" s="33">
        <f t="shared" ca="1" si="1"/>
        <v>274</v>
      </c>
      <c r="O27" s="40" t="str">
        <f t="shared" ca="1" si="2"/>
        <v/>
      </c>
      <c r="P27" s="179">
        <v>8000</v>
      </c>
      <c r="Q27" s="151" t="s">
        <v>171</v>
      </c>
      <c r="R27" s="180"/>
      <c r="S27" s="183"/>
      <c r="T27" s="115" t="s">
        <v>1643</v>
      </c>
      <c r="U27" s="182" t="s">
        <v>1590</v>
      </c>
    </row>
    <row r="28" spans="1:21" ht="27.6" customHeight="1" x14ac:dyDescent="0.25">
      <c r="A28" s="59" t="s">
        <v>452</v>
      </c>
      <c r="B28" s="40">
        <v>1024782</v>
      </c>
      <c r="C28" s="40">
        <v>938455</v>
      </c>
      <c r="D28" s="60" t="s">
        <v>1065</v>
      </c>
      <c r="E28" s="160" t="s">
        <v>453</v>
      </c>
      <c r="F28" s="115">
        <v>55567193</v>
      </c>
      <c r="G28" s="115">
        <v>26681803080</v>
      </c>
      <c r="H28" s="162" t="s">
        <v>454</v>
      </c>
      <c r="I28" s="115" t="s">
        <v>455</v>
      </c>
      <c r="J28" s="61">
        <v>42226</v>
      </c>
      <c r="K28" s="172">
        <v>45026</v>
      </c>
      <c r="L28" s="38">
        <f t="shared" si="0"/>
        <v>24</v>
      </c>
      <c r="M28" s="172">
        <v>45756</v>
      </c>
      <c r="N28" s="33">
        <f t="shared" ca="1" si="1"/>
        <v>253</v>
      </c>
      <c r="O28" s="40" t="str">
        <f t="shared" ca="1" si="2"/>
        <v/>
      </c>
      <c r="P28" s="179">
        <v>10000</v>
      </c>
      <c r="Q28" s="151" t="s">
        <v>698</v>
      </c>
      <c r="R28" s="180"/>
      <c r="S28" s="172"/>
      <c r="T28" s="115" t="s">
        <v>226</v>
      </c>
      <c r="U28" s="182"/>
    </row>
    <row r="29" spans="1:21" ht="27.6" customHeight="1" x14ac:dyDescent="0.25">
      <c r="A29" s="59" t="s">
        <v>456</v>
      </c>
      <c r="B29" s="40">
        <v>1024783</v>
      </c>
      <c r="C29" s="40">
        <v>938456</v>
      </c>
      <c r="D29" s="60" t="s">
        <v>961</v>
      </c>
      <c r="E29" s="163" t="s">
        <v>457</v>
      </c>
      <c r="F29" s="109">
        <v>50038500</v>
      </c>
      <c r="G29" s="109">
        <v>28863401592</v>
      </c>
      <c r="H29" s="162" t="s">
        <v>458</v>
      </c>
      <c r="I29" s="109"/>
      <c r="J29" s="62">
        <v>44501</v>
      </c>
      <c r="K29" s="173">
        <v>45292</v>
      </c>
      <c r="L29" s="28">
        <f t="shared" si="0"/>
        <v>11</v>
      </c>
      <c r="M29" s="173">
        <v>45657</v>
      </c>
      <c r="N29" s="33">
        <f t="shared" ca="1" si="1"/>
        <v>154</v>
      </c>
      <c r="O29" s="40" t="str">
        <f t="shared" ca="1" si="2"/>
        <v/>
      </c>
      <c r="P29" s="131">
        <v>10800</v>
      </c>
      <c r="Q29" s="153" t="s">
        <v>229</v>
      </c>
      <c r="R29" s="184"/>
      <c r="S29" s="173"/>
      <c r="T29" s="115" t="s">
        <v>226</v>
      </c>
      <c r="U29" s="182" t="s">
        <v>459</v>
      </c>
    </row>
    <row r="30" spans="1:21" ht="27.6" customHeight="1" x14ac:dyDescent="0.25">
      <c r="A30" s="59" t="s">
        <v>460</v>
      </c>
      <c r="B30" s="40">
        <v>1024772</v>
      </c>
      <c r="C30" s="40">
        <v>938445</v>
      </c>
      <c r="D30" s="60" t="s">
        <v>1005</v>
      </c>
      <c r="E30" s="160" t="s">
        <v>461</v>
      </c>
      <c r="F30" s="115">
        <v>77307400</v>
      </c>
      <c r="G30" s="115">
        <v>42960</v>
      </c>
      <c r="H30" s="118" t="s">
        <v>462</v>
      </c>
      <c r="I30" s="115" t="s">
        <v>1008</v>
      </c>
      <c r="J30" s="61">
        <v>41988</v>
      </c>
      <c r="K30" s="172">
        <v>44972</v>
      </c>
      <c r="L30" s="28">
        <f t="shared" si="0"/>
        <v>24</v>
      </c>
      <c r="M30" s="172">
        <v>45702</v>
      </c>
      <c r="N30" s="33">
        <f t="shared" ca="1" si="1"/>
        <v>199</v>
      </c>
      <c r="O30" s="40" t="str">
        <f t="shared" ca="1" si="2"/>
        <v/>
      </c>
      <c r="P30" s="179">
        <v>9800</v>
      </c>
      <c r="Q30" s="151" t="s">
        <v>402</v>
      </c>
      <c r="R30" s="180"/>
      <c r="S30" s="154"/>
      <c r="T30" s="115" t="s">
        <v>83</v>
      </c>
      <c r="U30" s="182"/>
    </row>
    <row r="31" spans="1:21" ht="27.6" customHeight="1" x14ac:dyDescent="0.25">
      <c r="A31" s="59" t="s">
        <v>463</v>
      </c>
      <c r="B31" s="40">
        <v>1024773</v>
      </c>
      <c r="C31" s="40">
        <v>938446</v>
      </c>
      <c r="D31" s="60" t="s">
        <v>1610</v>
      </c>
      <c r="E31" s="160" t="s">
        <v>464</v>
      </c>
      <c r="F31" s="115">
        <v>66786750</v>
      </c>
      <c r="G31" s="115">
        <v>28142201586</v>
      </c>
      <c r="H31" s="162" t="s">
        <v>465</v>
      </c>
      <c r="I31" s="115" t="s">
        <v>1609</v>
      </c>
      <c r="J31" s="61">
        <v>44228</v>
      </c>
      <c r="K31" s="172">
        <v>45413</v>
      </c>
      <c r="L31" s="28">
        <f t="shared" si="0"/>
        <v>23</v>
      </c>
      <c r="M31" s="172">
        <v>46142</v>
      </c>
      <c r="N31" s="33">
        <f t="shared" ca="1" si="1"/>
        <v>639</v>
      </c>
      <c r="O31" s="40" t="str">
        <f t="shared" ca="1" si="2"/>
        <v/>
      </c>
      <c r="P31" s="179">
        <v>9800</v>
      </c>
      <c r="Q31" s="151" t="s">
        <v>79</v>
      </c>
      <c r="R31" s="180"/>
      <c r="S31" s="183"/>
      <c r="T31" s="115" t="s">
        <v>494</v>
      </c>
      <c r="U31" s="182" t="s">
        <v>417</v>
      </c>
    </row>
    <row r="32" spans="1:21" ht="27.6" customHeight="1" x14ac:dyDescent="0.25">
      <c r="A32" s="59" t="s">
        <v>467</v>
      </c>
      <c r="B32" s="40">
        <v>1024774</v>
      </c>
      <c r="C32" s="40">
        <v>938447</v>
      </c>
      <c r="D32" s="353" t="s">
        <v>987</v>
      </c>
      <c r="E32" s="160" t="s">
        <v>999</v>
      </c>
      <c r="F32" s="115">
        <v>33014096</v>
      </c>
      <c r="G32" s="115">
        <v>27742200917</v>
      </c>
      <c r="H32" s="354" t="s">
        <v>1000</v>
      </c>
      <c r="I32" s="115" t="s">
        <v>1001</v>
      </c>
      <c r="J32" s="61">
        <v>43388</v>
      </c>
      <c r="K32" s="172">
        <v>44941</v>
      </c>
      <c r="L32" s="38">
        <f t="shared" si="0"/>
        <v>24</v>
      </c>
      <c r="M32" s="172">
        <v>45671</v>
      </c>
      <c r="N32" s="33">
        <f t="shared" ca="1" si="1"/>
        <v>168</v>
      </c>
      <c r="O32" s="40" t="str">
        <f t="shared" ca="1" si="2"/>
        <v/>
      </c>
      <c r="P32" s="179">
        <v>9000</v>
      </c>
      <c r="Q32" s="151" t="s">
        <v>1002</v>
      </c>
      <c r="R32" s="180"/>
      <c r="S32" s="183"/>
      <c r="T32" s="115" t="s">
        <v>83</v>
      </c>
      <c r="U32" s="182" t="s">
        <v>459</v>
      </c>
    </row>
    <row r="33" spans="1:21" ht="27.6" customHeight="1" x14ac:dyDescent="0.25">
      <c r="A33" s="59" t="s">
        <v>469</v>
      </c>
      <c r="B33" s="39">
        <v>1024775</v>
      </c>
      <c r="C33" s="39">
        <v>938448</v>
      </c>
      <c r="D33" s="60" t="s">
        <v>944</v>
      </c>
      <c r="E33" s="160" t="s">
        <v>1505</v>
      </c>
      <c r="F33" s="114">
        <v>55500728</v>
      </c>
      <c r="G33" s="114">
        <v>27840000221</v>
      </c>
      <c r="H33" s="112" t="s">
        <v>1506</v>
      </c>
      <c r="I33" s="114" t="s">
        <v>1507</v>
      </c>
      <c r="J33" s="62">
        <v>45323</v>
      </c>
      <c r="K33" s="173">
        <v>45323</v>
      </c>
      <c r="L33" s="38">
        <f t="shared" si="0"/>
        <v>35</v>
      </c>
      <c r="M33" s="173">
        <v>46418</v>
      </c>
      <c r="N33" s="33">
        <f t="shared" ca="1" si="1"/>
        <v>915</v>
      </c>
      <c r="O33" s="40" t="str">
        <f t="shared" ca="1" si="2"/>
        <v/>
      </c>
      <c r="P33" s="130">
        <v>10000</v>
      </c>
      <c r="Q33" s="151" t="s">
        <v>79</v>
      </c>
      <c r="R33" s="180"/>
      <c r="S33" s="183"/>
      <c r="T33" s="139" t="s">
        <v>75</v>
      </c>
      <c r="U33" s="182" t="s">
        <v>1440</v>
      </c>
    </row>
    <row r="34" spans="1:21" ht="27.6" customHeight="1" x14ac:dyDescent="0.25">
      <c r="A34" s="59" t="s">
        <v>470</v>
      </c>
      <c r="B34" s="39">
        <v>1024776</v>
      </c>
      <c r="C34" s="39">
        <v>938449</v>
      </c>
      <c r="D34" s="60" t="s">
        <v>1208</v>
      </c>
      <c r="E34" s="160" t="s">
        <v>471</v>
      </c>
      <c r="F34" s="114">
        <v>66104637</v>
      </c>
      <c r="G34" s="114">
        <v>28442201758</v>
      </c>
      <c r="H34" s="112" t="s">
        <v>472</v>
      </c>
      <c r="I34" s="114" t="s">
        <v>473</v>
      </c>
      <c r="J34" s="42">
        <v>42767</v>
      </c>
      <c r="K34" s="172">
        <v>45170</v>
      </c>
      <c r="L34" s="38">
        <f t="shared" si="0"/>
        <v>23</v>
      </c>
      <c r="M34" s="172">
        <v>45900</v>
      </c>
      <c r="N34" s="33">
        <f t="shared" ca="1" si="1"/>
        <v>397</v>
      </c>
      <c r="O34" s="40" t="str">
        <f t="shared" ca="1" si="2"/>
        <v/>
      </c>
      <c r="P34" s="130">
        <v>10000</v>
      </c>
      <c r="Q34" s="151" t="s">
        <v>402</v>
      </c>
      <c r="R34" s="180">
        <v>0</v>
      </c>
      <c r="S34" s="183"/>
      <c r="T34" s="147" t="s">
        <v>83</v>
      </c>
      <c r="U34" s="185"/>
    </row>
    <row r="35" spans="1:21" ht="27.6" customHeight="1" x14ac:dyDescent="0.25">
      <c r="A35" s="59" t="s">
        <v>474</v>
      </c>
      <c r="B35" s="28">
        <v>1024777</v>
      </c>
      <c r="C35" s="28">
        <v>938450</v>
      </c>
      <c r="D35" s="60" t="s">
        <v>1131</v>
      </c>
      <c r="E35" s="163" t="s">
        <v>475</v>
      </c>
      <c r="F35" s="108">
        <v>55090022</v>
      </c>
      <c r="G35" s="108">
        <v>130614</v>
      </c>
      <c r="H35" s="110" t="s">
        <v>476</v>
      </c>
      <c r="I35" s="108" t="s">
        <v>1130</v>
      </c>
      <c r="J35" s="62">
        <v>44317</v>
      </c>
      <c r="K35" s="173">
        <v>45108</v>
      </c>
      <c r="L35" s="38">
        <f t="shared" si="0"/>
        <v>23</v>
      </c>
      <c r="M35" s="173">
        <v>45838</v>
      </c>
      <c r="N35" s="33">
        <f t="shared" ca="1" si="1"/>
        <v>335</v>
      </c>
      <c r="O35" s="40" t="str">
        <f t="shared" ca="1" si="2"/>
        <v/>
      </c>
      <c r="P35" s="129">
        <v>9800</v>
      </c>
      <c r="Q35" s="133" t="s">
        <v>380</v>
      </c>
      <c r="R35" s="186"/>
      <c r="S35" s="136"/>
      <c r="T35" s="115" t="s">
        <v>858</v>
      </c>
      <c r="U35" s="182" t="s">
        <v>477</v>
      </c>
    </row>
    <row r="36" spans="1:21" ht="27.6" customHeight="1" x14ac:dyDescent="0.25">
      <c r="A36" s="59" t="s">
        <v>478</v>
      </c>
      <c r="B36" s="39">
        <v>1024778</v>
      </c>
      <c r="C36" s="39">
        <v>938451</v>
      </c>
      <c r="D36" s="60" t="s">
        <v>1003</v>
      </c>
      <c r="E36" s="160" t="s">
        <v>479</v>
      </c>
      <c r="F36" s="114">
        <v>55819545</v>
      </c>
      <c r="G36" s="114">
        <v>26745400001</v>
      </c>
      <c r="H36" s="112" t="s">
        <v>480</v>
      </c>
      <c r="I36" s="114" t="s">
        <v>238</v>
      </c>
      <c r="J36" s="42">
        <v>42156</v>
      </c>
      <c r="K36" s="172">
        <v>44958</v>
      </c>
      <c r="L36" s="38">
        <f t="shared" si="0"/>
        <v>23</v>
      </c>
      <c r="M36" s="172">
        <v>45688</v>
      </c>
      <c r="N36" s="33">
        <f t="shared" ca="1" si="1"/>
        <v>185</v>
      </c>
      <c r="O36" s="40" t="str">
        <f t="shared" ca="1" si="2"/>
        <v/>
      </c>
      <c r="P36" s="130">
        <v>9800</v>
      </c>
      <c r="Q36" s="145" t="s">
        <v>79</v>
      </c>
      <c r="R36" s="187"/>
      <c r="S36" s="172"/>
      <c r="T36" s="147" t="s">
        <v>226</v>
      </c>
      <c r="U36" s="185"/>
    </row>
    <row r="37" spans="1:21" ht="27.6" customHeight="1" x14ac:dyDescent="0.25">
      <c r="A37" s="59" t="s">
        <v>481</v>
      </c>
      <c r="B37" s="39">
        <v>1024779</v>
      </c>
      <c r="C37" s="39">
        <v>938452</v>
      </c>
      <c r="D37" s="60" t="s">
        <v>1511</v>
      </c>
      <c r="E37" s="160" t="s">
        <v>482</v>
      </c>
      <c r="F37" s="114">
        <v>55825044</v>
      </c>
      <c r="G37" s="114">
        <v>26640000398</v>
      </c>
      <c r="H37" s="112" t="s">
        <v>483</v>
      </c>
      <c r="I37" s="114" t="s">
        <v>484</v>
      </c>
      <c r="J37" s="42">
        <v>42491</v>
      </c>
      <c r="K37" s="125">
        <v>45323</v>
      </c>
      <c r="L37" s="38">
        <f t="shared" si="0"/>
        <v>23</v>
      </c>
      <c r="M37" s="172">
        <v>46053</v>
      </c>
      <c r="N37" s="33">
        <f t="shared" ca="1" si="1"/>
        <v>550</v>
      </c>
      <c r="O37" s="40" t="str">
        <f t="shared" ca="1" si="2"/>
        <v/>
      </c>
      <c r="P37" s="130">
        <v>10000</v>
      </c>
      <c r="Q37" s="151" t="s">
        <v>889</v>
      </c>
      <c r="R37" s="180"/>
      <c r="S37" s="172"/>
      <c r="T37" s="147" t="s">
        <v>83</v>
      </c>
      <c r="U37" s="185"/>
    </row>
    <row r="38" spans="1:21" ht="27.6" customHeight="1" x14ac:dyDescent="0.25">
      <c r="A38" s="59" t="s">
        <v>485</v>
      </c>
      <c r="B38" s="39">
        <v>1024780</v>
      </c>
      <c r="C38" s="39">
        <v>938453</v>
      </c>
      <c r="D38" s="60" t="s">
        <v>1051</v>
      </c>
      <c r="E38" s="160" t="s">
        <v>486</v>
      </c>
      <c r="F38" s="114">
        <v>55838355</v>
      </c>
      <c r="G38" s="114">
        <v>27350400001</v>
      </c>
      <c r="H38" s="110" t="s">
        <v>487</v>
      </c>
      <c r="I38" s="114" t="s">
        <v>488</v>
      </c>
      <c r="J38" s="62">
        <v>43525</v>
      </c>
      <c r="K38" s="173">
        <v>44986</v>
      </c>
      <c r="L38" s="38">
        <f>(YEAR(M38)-YEAR(K38))*12+MONTH(M38)-MONTH(K38)</f>
        <v>23</v>
      </c>
      <c r="M38" s="173">
        <v>45716</v>
      </c>
      <c r="N38" s="33">
        <f t="shared" ca="1" si="1"/>
        <v>213</v>
      </c>
      <c r="O38" s="40" t="str">
        <f t="shared" ca="1" si="2"/>
        <v/>
      </c>
      <c r="P38" s="130">
        <v>9000</v>
      </c>
      <c r="Q38" s="145" t="s">
        <v>889</v>
      </c>
      <c r="R38" s="187"/>
      <c r="S38" s="183"/>
      <c r="T38" s="147" t="s">
        <v>226</v>
      </c>
      <c r="U38" s="185" t="s">
        <v>1054</v>
      </c>
    </row>
    <row r="39" spans="1:21" ht="27.6" customHeight="1" x14ac:dyDescent="0.25">
      <c r="A39" s="59" t="s">
        <v>489</v>
      </c>
      <c r="B39" s="39">
        <v>1024759</v>
      </c>
      <c r="C39" s="39">
        <v>938432</v>
      </c>
      <c r="D39" s="60" t="s">
        <v>932</v>
      </c>
      <c r="E39" s="160" t="s">
        <v>933</v>
      </c>
      <c r="F39" s="114">
        <v>66420218</v>
      </c>
      <c r="G39" s="114">
        <v>28273600242</v>
      </c>
      <c r="H39" s="112" t="s">
        <v>490</v>
      </c>
      <c r="I39" s="114" t="s">
        <v>491</v>
      </c>
      <c r="J39" s="42">
        <v>43070</v>
      </c>
      <c r="K39" s="125">
        <v>45261</v>
      </c>
      <c r="L39" s="38">
        <f t="shared" si="0"/>
        <v>12</v>
      </c>
      <c r="M39" s="172">
        <v>45657</v>
      </c>
      <c r="N39" s="33">
        <f t="shared" ca="1" si="1"/>
        <v>154</v>
      </c>
      <c r="O39" s="40" t="str">
        <f t="shared" ca="1" si="2"/>
        <v/>
      </c>
      <c r="P39" s="130">
        <v>10000</v>
      </c>
      <c r="Q39" s="151" t="s">
        <v>492</v>
      </c>
      <c r="R39" s="180">
        <v>2</v>
      </c>
      <c r="S39" s="172" t="s">
        <v>1411</v>
      </c>
      <c r="T39" s="147" t="s">
        <v>83</v>
      </c>
      <c r="U39" s="185"/>
    </row>
    <row r="40" spans="1:21" ht="27.6" customHeight="1" x14ac:dyDescent="0.25">
      <c r="A40" s="59" t="s">
        <v>493</v>
      </c>
      <c r="B40" s="40">
        <v>1024760</v>
      </c>
      <c r="C40" s="40">
        <v>938433</v>
      </c>
      <c r="D40" s="60" t="s">
        <v>1497</v>
      </c>
      <c r="E40" s="160" t="s">
        <v>1546</v>
      </c>
      <c r="F40" s="115">
        <v>77221117</v>
      </c>
      <c r="G40" s="115">
        <v>28140000703</v>
      </c>
      <c r="H40" s="118" t="s">
        <v>1547</v>
      </c>
      <c r="I40" s="115" t="s">
        <v>1548</v>
      </c>
      <c r="J40" s="61">
        <v>45352</v>
      </c>
      <c r="K40" s="172">
        <v>45352</v>
      </c>
      <c r="L40" s="38">
        <f t="shared" si="0"/>
        <v>23</v>
      </c>
      <c r="M40" s="172">
        <v>46081</v>
      </c>
      <c r="N40" s="33">
        <f t="shared" ca="1" si="1"/>
        <v>578</v>
      </c>
      <c r="O40" s="40" t="str">
        <f t="shared" ca="1" si="2"/>
        <v/>
      </c>
      <c r="P40" s="179">
        <v>10500</v>
      </c>
      <c r="Q40" s="151" t="s">
        <v>51</v>
      </c>
      <c r="R40" s="180"/>
      <c r="S40" s="183"/>
      <c r="T40" s="115" t="s">
        <v>75</v>
      </c>
      <c r="U40" s="182" t="s">
        <v>1474</v>
      </c>
    </row>
    <row r="41" spans="1:21" ht="27.6" customHeight="1" x14ac:dyDescent="0.25">
      <c r="A41" s="59" t="s">
        <v>495</v>
      </c>
      <c r="B41" s="40">
        <v>1024761</v>
      </c>
      <c r="C41" s="40">
        <v>938434</v>
      </c>
      <c r="D41" s="60" t="s">
        <v>1663</v>
      </c>
      <c r="E41" s="160" t="s">
        <v>1441</v>
      </c>
      <c r="F41" s="115">
        <v>66889751</v>
      </c>
      <c r="G41" s="115">
        <v>27504800099</v>
      </c>
      <c r="H41" s="118" t="s">
        <v>496</v>
      </c>
      <c r="I41" s="115"/>
      <c r="J41" s="42">
        <v>44105</v>
      </c>
      <c r="K41" s="125">
        <v>45444</v>
      </c>
      <c r="L41" s="38">
        <f t="shared" si="0"/>
        <v>23</v>
      </c>
      <c r="M41" s="172">
        <v>46173</v>
      </c>
      <c r="N41" s="33">
        <f t="shared" ca="1" si="1"/>
        <v>670</v>
      </c>
      <c r="O41" s="40" t="str">
        <f t="shared" ca="1" si="2"/>
        <v/>
      </c>
      <c r="P41" s="179">
        <v>10000</v>
      </c>
      <c r="Q41" s="151" t="s">
        <v>29</v>
      </c>
      <c r="R41" s="180"/>
      <c r="S41" s="154"/>
      <c r="T41" s="115" t="s">
        <v>1697</v>
      </c>
      <c r="U41" s="182" t="s">
        <v>497</v>
      </c>
    </row>
    <row r="42" spans="1:21" ht="27.6" customHeight="1" x14ac:dyDescent="0.25">
      <c r="A42" s="59" t="s">
        <v>498</v>
      </c>
      <c r="B42" s="39">
        <v>1024762</v>
      </c>
      <c r="C42" s="39">
        <v>938435</v>
      </c>
      <c r="D42" s="60" t="s">
        <v>956</v>
      </c>
      <c r="E42" s="160" t="s">
        <v>499</v>
      </c>
      <c r="F42" s="114">
        <v>66233144</v>
      </c>
      <c r="G42" s="114">
        <v>86190</v>
      </c>
      <c r="H42" s="112" t="s">
        <v>500</v>
      </c>
      <c r="I42" s="114" t="s">
        <v>1414</v>
      </c>
      <c r="J42" s="42">
        <v>44501</v>
      </c>
      <c r="K42" s="125">
        <v>45292</v>
      </c>
      <c r="L42" s="38">
        <f t="shared" si="0"/>
        <v>11</v>
      </c>
      <c r="M42" s="125">
        <v>45657</v>
      </c>
      <c r="N42" s="33">
        <f t="shared" ca="1" si="1"/>
        <v>154</v>
      </c>
      <c r="O42" s="40" t="str">
        <f t="shared" ca="1" si="2"/>
        <v/>
      </c>
      <c r="P42" s="130">
        <v>10800</v>
      </c>
      <c r="Q42" s="151" t="s">
        <v>29</v>
      </c>
      <c r="R42" s="180"/>
      <c r="S42" s="172"/>
      <c r="T42" s="147" t="s">
        <v>951</v>
      </c>
      <c r="U42" s="185" t="s">
        <v>501</v>
      </c>
    </row>
    <row r="43" spans="1:21" ht="27.6" customHeight="1" x14ac:dyDescent="0.25">
      <c r="A43" s="59" t="s">
        <v>502</v>
      </c>
      <c r="B43" s="39">
        <v>1024763</v>
      </c>
      <c r="C43" s="39">
        <v>938436</v>
      </c>
      <c r="D43" s="60" t="s">
        <v>974</v>
      </c>
      <c r="E43" s="160" t="s">
        <v>503</v>
      </c>
      <c r="F43" s="114">
        <v>66339971</v>
      </c>
      <c r="G43" s="114">
        <v>27881808888</v>
      </c>
      <c r="H43" s="110" t="s">
        <v>504</v>
      </c>
      <c r="I43" s="114" t="s">
        <v>505</v>
      </c>
      <c r="J43" s="42">
        <v>44136</v>
      </c>
      <c r="K43" s="125">
        <v>44927</v>
      </c>
      <c r="L43" s="38">
        <f t="shared" si="0"/>
        <v>23</v>
      </c>
      <c r="M43" s="172">
        <v>45657</v>
      </c>
      <c r="N43" s="33">
        <f t="shared" ca="1" si="1"/>
        <v>154</v>
      </c>
      <c r="O43" s="40" t="str">
        <f t="shared" ca="1" si="2"/>
        <v/>
      </c>
      <c r="P43" s="130">
        <v>10400</v>
      </c>
      <c r="Q43" s="151" t="s">
        <v>171</v>
      </c>
      <c r="R43" s="180"/>
      <c r="S43" s="154"/>
      <c r="T43" s="115" t="s">
        <v>77</v>
      </c>
      <c r="U43" s="182" t="s">
        <v>298</v>
      </c>
    </row>
    <row r="44" spans="1:21" ht="27.6" customHeight="1" x14ac:dyDescent="0.25">
      <c r="A44" s="59" t="s">
        <v>506</v>
      </c>
      <c r="B44" s="39">
        <v>1024765</v>
      </c>
      <c r="C44" s="39">
        <v>938438</v>
      </c>
      <c r="D44" s="60" t="s">
        <v>1564</v>
      </c>
      <c r="E44" s="160" t="s">
        <v>507</v>
      </c>
      <c r="F44" s="114">
        <v>55109007</v>
      </c>
      <c r="G44" s="114">
        <v>27576000014</v>
      </c>
      <c r="H44" s="112" t="s">
        <v>508</v>
      </c>
      <c r="I44" s="114" t="s">
        <v>1563</v>
      </c>
      <c r="J44" s="42">
        <v>42139</v>
      </c>
      <c r="K44" s="172">
        <v>45366</v>
      </c>
      <c r="L44" s="38">
        <f t="shared" si="0"/>
        <v>12</v>
      </c>
      <c r="M44" s="172">
        <v>45730</v>
      </c>
      <c r="N44" s="33">
        <f t="shared" ca="1" si="1"/>
        <v>227</v>
      </c>
      <c r="O44" s="40" t="str">
        <f t="shared" ca="1" si="2"/>
        <v/>
      </c>
      <c r="P44" s="130">
        <v>10800</v>
      </c>
      <c r="Q44" s="151" t="s">
        <v>1576</v>
      </c>
      <c r="R44" s="180"/>
      <c r="S44" s="183"/>
      <c r="T44" s="188" t="s">
        <v>115</v>
      </c>
      <c r="U44" s="182"/>
    </row>
    <row r="45" spans="1:21" ht="27.6" customHeight="1" x14ac:dyDescent="0.25">
      <c r="A45" s="59" t="s">
        <v>509</v>
      </c>
      <c r="B45" s="39">
        <v>1024766</v>
      </c>
      <c r="C45" s="39">
        <v>938439</v>
      </c>
      <c r="D45" s="60" t="s">
        <v>1749</v>
      </c>
      <c r="E45" s="160" t="s">
        <v>1200</v>
      </c>
      <c r="F45" s="114">
        <v>55999900</v>
      </c>
      <c r="G45" s="114">
        <v>27363400210</v>
      </c>
      <c r="H45" s="117" t="s">
        <v>1201</v>
      </c>
      <c r="I45" s="115"/>
      <c r="J45" s="62">
        <v>45158</v>
      </c>
      <c r="K45" s="173">
        <v>45158</v>
      </c>
      <c r="L45" s="38">
        <f t="shared" si="0"/>
        <v>12</v>
      </c>
      <c r="M45" s="173">
        <v>45523</v>
      </c>
      <c r="N45" s="33">
        <f ca="1">IF(M45="",  "VACANT",M45-TODAY())</f>
        <v>20</v>
      </c>
      <c r="O45" s="40" t="str">
        <f ca="1">IF(N45&lt;0,"EXPIRED",IF(N45&lt;45,"EXPIRING SOON",IF(M45="","VACANT","")))</f>
        <v>EXPIRING SOON</v>
      </c>
      <c r="P45" s="130">
        <v>9500</v>
      </c>
      <c r="Q45" s="145" t="s">
        <v>1202</v>
      </c>
      <c r="R45" s="187"/>
      <c r="S45" s="148"/>
      <c r="T45" s="115" t="s">
        <v>75</v>
      </c>
      <c r="U45" s="181" t="s">
        <v>1155</v>
      </c>
    </row>
    <row r="46" spans="1:21" ht="27.6" customHeight="1" x14ac:dyDescent="0.25">
      <c r="A46" s="59" t="s">
        <v>510</v>
      </c>
      <c r="B46" s="28">
        <v>1024764</v>
      </c>
      <c r="C46" s="28">
        <v>938437</v>
      </c>
      <c r="D46" s="60" t="s">
        <v>1472</v>
      </c>
      <c r="E46" s="163" t="s">
        <v>511</v>
      </c>
      <c r="F46" s="108">
        <v>66338400</v>
      </c>
      <c r="G46" s="108">
        <v>27940000032</v>
      </c>
      <c r="H46" s="112" t="s">
        <v>512</v>
      </c>
      <c r="I46" s="108" t="s">
        <v>1471</v>
      </c>
      <c r="J46" s="42">
        <v>43739</v>
      </c>
      <c r="K46" s="125">
        <v>45323</v>
      </c>
      <c r="L46" s="38">
        <f t="shared" si="0"/>
        <v>23</v>
      </c>
      <c r="M46" s="173">
        <v>46053</v>
      </c>
      <c r="N46" s="33">
        <f t="shared" ca="1" si="1"/>
        <v>550</v>
      </c>
      <c r="O46" s="40" t="str">
        <f t="shared" ca="1" si="2"/>
        <v/>
      </c>
      <c r="P46" s="129">
        <v>10000</v>
      </c>
      <c r="Q46" s="133" t="s">
        <v>229</v>
      </c>
      <c r="R46" s="186"/>
      <c r="S46" s="154"/>
      <c r="T46" s="115" t="s">
        <v>226</v>
      </c>
      <c r="U46" s="182" t="s">
        <v>513</v>
      </c>
    </row>
    <row r="47" spans="1:21" ht="27.6" customHeight="1" x14ac:dyDescent="0.25">
      <c r="A47" s="258" t="s">
        <v>514</v>
      </c>
      <c r="B47" s="39">
        <v>1024740</v>
      </c>
      <c r="C47" s="39">
        <v>938413</v>
      </c>
      <c r="D47" s="60" t="s">
        <v>1487</v>
      </c>
      <c r="E47" s="160" t="s">
        <v>515</v>
      </c>
      <c r="F47" s="115">
        <v>55529215</v>
      </c>
      <c r="G47" s="115">
        <v>26301200037</v>
      </c>
      <c r="H47" s="112" t="s">
        <v>516</v>
      </c>
      <c r="I47" s="114" t="s">
        <v>283</v>
      </c>
      <c r="J47" s="42">
        <v>44166</v>
      </c>
      <c r="K47" s="125">
        <v>45323</v>
      </c>
      <c r="L47" s="38">
        <f t="shared" si="0"/>
        <v>23</v>
      </c>
      <c r="M47" s="172">
        <v>46053</v>
      </c>
      <c r="N47" s="33">
        <f t="shared" ca="1" si="1"/>
        <v>550</v>
      </c>
      <c r="O47" s="40" t="str">
        <f t="shared" ca="1" si="2"/>
        <v/>
      </c>
      <c r="P47" s="130">
        <v>10000</v>
      </c>
      <c r="Q47" s="151" t="s">
        <v>29</v>
      </c>
      <c r="R47" s="180"/>
      <c r="S47" s="183"/>
      <c r="T47" s="115" t="s">
        <v>494</v>
      </c>
      <c r="U47" s="182" t="s">
        <v>517</v>
      </c>
    </row>
    <row r="48" spans="1:21" ht="27.6" customHeight="1" x14ac:dyDescent="0.25">
      <c r="A48" s="59" t="s">
        <v>518</v>
      </c>
      <c r="B48" s="39">
        <v>1024736</v>
      </c>
      <c r="C48" s="39">
        <v>938409</v>
      </c>
      <c r="D48" s="60" t="s">
        <v>1457</v>
      </c>
      <c r="E48" s="160" t="s">
        <v>519</v>
      </c>
      <c r="F48" s="114">
        <v>55893539</v>
      </c>
      <c r="G48" s="114">
        <v>28978800081</v>
      </c>
      <c r="H48" s="112" t="s">
        <v>520</v>
      </c>
      <c r="I48" s="114" t="s">
        <v>521</v>
      </c>
      <c r="J48" s="42">
        <v>42461</v>
      </c>
      <c r="K48" s="172">
        <v>45323</v>
      </c>
      <c r="L48" s="38">
        <f t="shared" si="0"/>
        <v>11</v>
      </c>
      <c r="M48" s="172">
        <v>45688</v>
      </c>
      <c r="N48" s="33">
        <f t="shared" ca="1" si="1"/>
        <v>185</v>
      </c>
      <c r="O48" s="40" t="str">
        <f t="shared" ca="1" si="2"/>
        <v/>
      </c>
      <c r="P48" s="130">
        <v>10800</v>
      </c>
      <c r="Q48" s="151" t="s">
        <v>1489</v>
      </c>
      <c r="R48" s="180"/>
      <c r="S48" s="172"/>
      <c r="T48" s="115" t="s">
        <v>115</v>
      </c>
      <c r="U48" s="185"/>
    </row>
    <row r="49" spans="1:21" ht="27.6" customHeight="1" x14ac:dyDescent="0.25">
      <c r="A49" s="59" t="s">
        <v>522</v>
      </c>
      <c r="B49" s="39">
        <v>1024741</v>
      </c>
      <c r="C49" s="39">
        <v>938414</v>
      </c>
      <c r="D49" s="60" t="s">
        <v>1456</v>
      </c>
      <c r="E49" s="160" t="s">
        <v>986</v>
      </c>
      <c r="F49" s="114">
        <v>66772501</v>
      </c>
      <c r="G49" s="114">
        <v>27842200942</v>
      </c>
      <c r="H49" s="110" t="s">
        <v>993</v>
      </c>
      <c r="I49" s="114" t="s">
        <v>683</v>
      </c>
      <c r="J49" s="42">
        <v>44927</v>
      </c>
      <c r="K49" s="125">
        <v>45292</v>
      </c>
      <c r="L49" s="38">
        <f t="shared" si="0"/>
        <v>11</v>
      </c>
      <c r="M49" s="125">
        <v>45657</v>
      </c>
      <c r="N49" s="33">
        <f t="shared" ca="1" si="1"/>
        <v>154</v>
      </c>
      <c r="O49" s="40" t="str">
        <f t="shared" ca="1" si="2"/>
        <v/>
      </c>
      <c r="P49" s="130">
        <v>7500</v>
      </c>
      <c r="Q49" s="151" t="s">
        <v>994</v>
      </c>
      <c r="R49" s="180"/>
      <c r="S49" s="172"/>
      <c r="T49" s="147" t="s">
        <v>91</v>
      </c>
      <c r="U49" s="185" t="s">
        <v>967</v>
      </c>
    </row>
    <row r="50" spans="1:21" ht="27.6" customHeight="1" x14ac:dyDescent="0.25">
      <c r="A50" s="59" t="s">
        <v>523</v>
      </c>
      <c r="B50" s="39">
        <v>1024737</v>
      </c>
      <c r="C50" s="39">
        <v>938410</v>
      </c>
      <c r="D50" s="60" t="s">
        <v>1747</v>
      </c>
      <c r="E50" s="160" t="s">
        <v>524</v>
      </c>
      <c r="F50" s="114">
        <v>55456700</v>
      </c>
      <c r="G50" s="114">
        <v>27540000039</v>
      </c>
      <c r="H50" s="112" t="s">
        <v>525</v>
      </c>
      <c r="I50" s="114"/>
      <c r="J50" s="42">
        <v>42186</v>
      </c>
      <c r="K50" s="172">
        <v>45139</v>
      </c>
      <c r="L50" s="38">
        <f t="shared" si="0"/>
        <v>11</v>
      </c>
      <c r="M50" s="172">
        <v>45504</v>
      </c>
      <c r="N50" s="33">
        <f t="shared" ca="1" si="1"/>
        <v>1</v>
      </c>
      <c r="O50" s="40" t="str">
        <f t="shared" ca="1" si="2"/>
        <v>EXPIRING SOON</v>
      </c>
      <c r="P50" s="130">
        <v>10800</v>
      </c>
      <c r="Q50" s="151" t="s">
        <v>29</v>
      </c>
      <c r="R50" s="180"/>
      <c r="S50" s="172"/>
      <c r="T50" s="147" t="s">
        <v>140</v>
      </c>
      <c r="U50" s="185"/>
    </row>
    <row r="51" spans="1:21" ht="27.6" customHeight="1" x14ac:dyDescent="0.25">
      <c r="A51" s="59" t="s">
        <v>526</v>
      </c>
      <c r="B51" s="39">
        <v>1024742</v>
      </c>
      <c r="C51" s="39">
        <v>938415</v>
      </c>
      <c r="D51" s="60" t="s">
        <v>834</v>
      </c>
      <c r="E51" s="160" t="s">
        <v>527</v>
      </c>
      <c r="F51" s="114">
        <v>66478297</v>
      </c>
      <c r="G51" s="114">
        <v>26240000765</v>
      </c>
      <c r="H51" s="110" t="s">
        <v>528</v>
      </c>
      <c r="I51" s="114" t="s">
        <v>529</v>
      </c>
      <c r="J51" s="61">
        <v>43799</v>
      </c>
      <c r="K51" s="172">
        <v>44986</v>
      </c>
      <c r="L51" s="38">
        <f t="shared" si="0"/>
        <v>23</v>
      </c>
      <c r="M51" s="172">
        <v>45716</v>
      </c>
      <c r="N51" s="33">
        <f t="shared" ca="1" si="1"/>
        <v>213</v>
      </c>
      <c r="O51" s="40" t="str">
        <f t="shared" ca="1" si="2"/>
        <v/>
      </c>
      <c r="P51" s="130">
        <v>10000</v>
      </c>
      <c r="Q51" s="151" t="s">
        <v>79</v>
      </c>
      <c r="R51" s="180"/>
      <c r="S51" s="172"/>
      <c r="T51" s="147" t="s">
        <v>140</v>
      </c>
      <c r="U51" s="185" t="s">
        <v>530</v>
      </c>
    </row>
    <row r="52" spans="1:21" ht="27.6" customHeight="1" x14ac:dyDescent="0.25">
      <c r="A52" s="59" t="s">
        <v>531</v>
      </c>
      <c r="B52" s="39">
        <v>1024738</v>
      </c>
      <c r="C52" s="65">
        <v>938411</v>
      </c>
      <c r="D52" s="60" t="s">
        <v>856</v>
      </c>
      <c r="E52" s="164" t="s">
        <v>532</v>
      </c>
      <c r="F52" s="165" t="s">
        <v>1735</v>
      </c>
      <c r="G52" s="165">
        <v>27863402710</v>
      </c>
      <c r="H52" s="110" t="s">
        <v>533</v>
      </c>
      <c r="I52" s="165"/>
      <c r="J52" s="42">
        <v>44287</v>
      </c>
      <c r="K52" s="125">
        <v>45444</v>
      </c>
      <c r="L52" s="38">
        <f t="shared" si="0"/>
        <v>11</v>
      </c>
      <c r="M52" s="125">
        <v>45807</v>
      </c>
      <c r="N52" s="33">
        <f t="shared" ca="1" si="1"/>
        <v>304</v>
      </c>
      <c r="O52" s="40" t="str">
        <f t="shared" ca="1" si="2"/>
        <v/>
      </c>
      <c r="P52" s="189">
        <v>10800</v>
      </c>
      <c r="Q52" s="190" t="s">
        <v>903</v>
      </c>
      <c r="R52" s="191"/>
      <c r="S52" s="192"/>
      <c r="T52" s="115" t="s">
        <v>858</v>
      </c>
      <c r="U52" s="185" t="s">
        <v>187</v>
      </c>
    </row>
    <row r="53" spans="1:21" ht="27.6" customHeight="1" x14ac:dyDescent="0.25">
      <c r="A53" s="59" t="s">
        <v>534</v>
      </c>
      <c r="B53" s="39">
        <v>1024743</v>
      </c>
      <c r="C53" s="39">
        <v>938416</v>
      </c>
      <c r="D53" s="60" t="s">
        <v>1512</v>
      </c>
      <c r="E53" s="160" t="s">
        <v>535</v>
      </c>
      <c r="F53" s="114">
        <v>77130998</v>
      </c>
      <c r="G53" s="114">
        <v>26740000436</v>
      </c>
      <c r="H53" s="112" t="s">
        <v>1513</v>
      </c>
      <c r="I53" s="114" t="s">
        <v>536</v>
      </c>
      <c r="J53" s="42">
        <v>42125</v>
      </c>
      <c r="K53" s="172">
        <v>45323</v>
      </c>
      <c r="L53" s="38">
        <f t="shared" si="0"/>
        <v>23</v>
      </c>
      <c r="M53" s="172">
        <v>46053</v>
      </c>
      <c r="N53" s="33">
        <f t="shared" ca="1" si="1"/>
        <v>550</v>
      </c>
      <c r="O53" s="40" t="str">
        <f t="shared" ca="1" si="2"/>
        <v/>
      </c>
      <c r="P53" s="130">
        <v>10000</v>
      </c>
      <c r="Q53" s="151" t="s">
        <v>380</v>
      </c>
      <c r="R53" s="180"/>
      <c r="S53" s="183"/>
      <c r="T53" s="147" t="s">
        <v>83</v>
      </c>
      <c r="U53" s="193"/>
    </row>
    <row r="54" spans="1:21" ht="27.6" customHeight="1" thickBot="1" x14ac:dyDescent="0.3">
      <c r="A54" s="66" t="s">
        <v>537</v>
      </c>
      <c r="B54" s="67">
        <v>1024739</v>
      </c>
      <c r="C54" s="67">
        <v>938412</v>
      </c>
      <c r="D54" s="68" t="s">
        <v>1006</v>
      </c>
      <c r="E54" s="166" t="s">
        <v>538</v>
      </c>
      <c r="F54" s="167">
        <v>77335533</v>
      </c>
      <c r="G54" s="168">
        <v>42960</v>
      </c>
      <c r="H54" s="169" t="s">
        <v>462</v>
      </c>
      <c r="I54" s="170" t="s">
        <v>1009</v>
      </c>
      <c r="J54" s="70">
        <v>42205</v>
      </c>
      <c r="K54" s="174">
        <v>44946</v>
      </c>
      <c r="L54" s="71">
        <f t="shared" si="0"/>
        <v>24</v>
      </c>
      <c r="M54" s="174">
        <v>45676</v>
      </c>
      <c r="N54" s="51">
        <f t="shared" ca="1" si="1"/>
        <v>173</v>
      </c>
      <c r="O54" s="69" t="str">
        <f t="shared" ca="1" si="2"/>
        <v/>
      </c>
      <c r="P54" s="194">
        <v>9800</v>
      </c>
      <c r="Q54" s="195" t="s">
        <v>96</v>
      </c>
      <c r="R54" s="196"/>
      <c r="S54" s="197"/>
      <c r="T54" s="198" t="s">
        <v>115</v>
      </c>
      <c r="U54" s="199"/>
    </row>
    <row r="63" spans="1:21" x14ac:dyDescent="0.25">
      <c r="K63" s="1" t="s">
        <v>98</v>
      </c>
    </row>
  </sheetData>
  <autoFilter ref="A2:U54" xr:uid="{D4021E38-A577-4E25-8438-7FCF9BEF0A88}"/>
  <mergeCells count="1">
    <mergeCell ref="A1:U1"/>
  </mergeCells>
  <phoneticPr fontId="2" type="noConversion"/>
  <conditionalFormatting sqref="A12:M12 O12:U12">
    <cfRule type="expression" dxfId="80" priority="4">
      <formula>$O12="EXPIRING SOON"</formula>
    </cfRule>
  </conditionalFormatting>
  <conditionalFormatting sqref="A3:U11 N12:N13 A13:M13 O13:U13 A14:U54">
    <cfRule type="expression" dxfId="79" priority="9">
      <formula>$O3="EXPIRING SOON"</formula>
    </cfRule>
  </conditionalFormatting>
  <conditionalFormatting sqref="A3:U54">
    <cfRule type="expression" dxfId="78" priority="2">
      <formula>$N3="VACANT"</formula>
    </cfRule>
    <cfRule type="expression" dxfId="77" priority="3">
      <formula>$O3="EXPIRED"</formula>
    </cfRule>
  </conditionalFormatting>
  <conditionalFormatting sqref="F12">
    <cfRule type="duplicateValues" dxfId="76" priority="6"/>
  </conditionalFormatting>
  <conditionalFormatting sqref="G12">
    <cfRule type="duplicateValues" dxfId="75" priority="5"/>
  </conditionalFormatting>
  <conditionalFormatting sqref="Q12">
    <cfRule type="expression" dxfId="74" priority="1">
      <formula>$O12="EXPIRING SOON"</formula>
    </cfRule>
  </conditionalFormatting>
  <hyperlinks>
    <hyperlink ref="H4" r:id="rId1" xr:uid="{E4E87BEC-866C-473C-ACFD-58A1D6862FC2}"/>
    <hyperlink ref="H28" r:id="rId2" xr:uid="{06E8E5EB-90C0-451C-B6F9-F5857FF5E5E2}"/>
    <hyperlink ref="H37" r:id="rId3" xr:uid="{5EBE9F82-39CA-4058-A5DB-6BB65BBBB8B5}"/>
    <hyperlink ref="H5" r:id="rId4" xr:uid="{230E31CA-4230-4887-8BB6-441140ADBF80}"/>
    <hyperlink ref="H44" r:id="rId5" xr:uid="{BAC62D52-361F-4637-9964-394DCAB070E3}"/>
    <hyperlink ref="H48" r:id="rId6" xr:uid="{6897B733-29C2-4901-BC8C-4BB76F886DD8}"/>
    <hyperlink ref="H50" r:id="rId7" xr:uid="{A11D88C7-503B-4865-BE8A-E78E6D299A30}"/>
    <hyperlink ref="H34" r:id="rId8" xr:uid="{BF5ABFE1-9AF2-4295-8F82-0517C73D9291}"/>
    <hyperlink ref="H36" r:id="rId9" xr:uid="{10DE1A3C-684E-45D1-8655-7EFD7E67EEF5}"/>
    <hyperlink ref="H54" r:id="rId10" xr:uid="{5E089353-87D7-4C51-900E-9CF7310DE238}"/>
    <hyperlink ref="H18" r:id="rId11" xr:uid="{871243F7-B468-4FD9-9911-086E26806339}"/>
    <hyperlink ref="H30" r:id="rId12" xr:uid="{FE02ABBE-01DB-48E2-A546-13149FC05946}"/>
    <hyperlink ref="H21" r:id="rId13" xr:uid="{94FDFE17-FF3B-4EB1-8DA8-8777A977002E}"/>
    <hyperlink ref="H14" r:id="rId14" xr:uid="{F769C054-CB06-4B5E-8E78-EDB6065182D8}"/>
    <hyperlink ref="H8" r:id="rId15" xr:uid="{C38B1100-5BD0-4FEC-BE5F-3937EA05EFD9}"/>
    <hyperlink ref="H26" r:id="rId16" xr:uid="{6B7D23CA-9F15-4FF1-8936-64810960E18F}"/>
    <hyperlink ref="H38" r:id="rId17" xr:uid="{013F1266-9AC6-45D8-8B7B-169084264BDA}"/>
    <hyperlink ref="H9" r:id="rId18" display="mailto:asalam33@gmail.com" xr:uid="{10A024A0-C493-4D86-9432-9C2D71924C2B}"/>
    <hyperlink ref="H17" r:id="rId19" xr:uid="{866F117F-6881-496C-92D6-E4936076A43B}"/>
    <hyperlink ref="H6" r:id="rId20" xr:uid="{D3EF7D07-6075-438C-9444-7B9D53211BB5}"/>
    <hyperlink ref="H15" r:id="rId21" xr:uid="{40510114-7874-4EE2-B338-94BC8546089D}"/>
    <hyperlink ref="H32" r:id="rId22" xr:uid="{41E305ED-FB31-406F-B4AC-5460535FF6AB}"/>
  </hyperlinks>
  <pageMargins left="0.7" right="0.7" top="0.75" bottom="0.75" header="0.3" footer="0.3"/>
  <pageSetup paperSize="9" orientation="portrait" r:id="rId23"/>
  <ignoredErrors>
    <ignoredError sqref="A3:A8 A28:A54 A14:A26 A9:A12" numberStoredAsText="1"/>
    <ignoredError sqref="N23 N45" formula="1"/>
  </ignoredErrors>
  <legacyDrawing r:id="rId2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10D7A-8B5A-40E3-9421-BEF3192088CF}">
  <sheetPr codeName="Sheet5"/>
  <dimension ref="A1:S15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4" sqref="A4"/>
    </sheetView>
  </sheetViews>
  <sheetFormatPr defaultRowHeight="15" x14ac:dyDescent="0.25"/>
  <cols>
    <col min="1" max="1" width="8.7109375" bestFit="1" customWidth="1"/>
    <col min="2" max="2" width="13.28515625" bestFit="1" customWidth="1"/>
    <col min="3" max="3" width="11" bestFit="1" customWidth="1"/>
    <col min="4" max="4" width="16" bestFit="1" customWidth="1"/>
    <col min="5" max="5" width="31.42578125" bestFit="1" customWidth="1"/>
    <col min="6" max="6" width="18.7109375" bestFit="1" customWidth="1"/>
    <col min="7" max="7" width="13.7109375" bestFit="1" customWidth="1"/>
    <col min="8" max="8" width="26.7109375" bestFit="1" customWidth="1"/>
    <col min="9" max="9" width="28.140625" bestFit="1" customWidth="1"/>
    <col min="10" max="10" width="22.28515625" style="1" bestFit="1" customWidth="1"/>
    <col min="11" max="11" width="22.7109375" style="1" bestFit="1" customWidth="1"/>
    <col min="12" max="12" width="16" bestFit="1" customWidth="1"/>
    <col min="13" max="13" width="19.7109375" style="1" bestFit="1" customWidth="1"/>
    <col min="14" max="14" width="13.28515625" style="2" bestFit="1" customWidth="1"/>
    <col min="15" max="15" width="18.42578125" bestFit="1" customWidth="1"/>
    <col min="16" max="16" width="15.5703125" style="2" bestFit="1" customWidth="1"/>
    <col min="17" max="17" width="21.28515625" style="2" bestFit="1" customWidth="1"/>
    <col min="18" max="18" width="26.28515625" style="1" bestFit="1" customWidth="1"/>
    <col min="19" max="19" width="24.140625" bestFit="1" customWidth="1"/>
  </cols>
  <sheetData>
    <row r="1" spans="1:19" ht="60" customHeight="1" thickBot="1" x14ac:dyDescent="0.3">
      <c r="A1" s="401" t="s">
        <v>702</v>
      </c>
      <c r="B1" s="402"/>
      <c r="C1" s="402"/>
      <c r="D1" s="402"/>
      <c r="E1" s="402"/>
      <c r="F1" s="402"/>
      <c r="G1" s="402"/>
      <c r="H1" s="402"/>
      <c r="I1" s="402"/>
      <c r="J1" s="402"/>
      <c r="K1" s="402"/>
      <c r="L1" s="402"/>
      <c r="M1" s="402"/>
      <c r="N1" s="402"/>
      <c r="O1" s="402"/>
      <c r="P1" s="402"/>
      <c r="Q1" s="402"/>
      <c r="R1" s="402"/>
      <c r="S1" s="402"/>
    </row>
    <row r="2" spans="1:19" ht="60" customHeight="1" thickBot="1" x14ac:dyDescent="0.3">
      <c r="A2" s="7" t="s">
        <v>650</v>
      </c>
      <c r="B2" s="8" t="s">
        <v>651</v>
      </c>
      <c r="C2" s="8" t="s">
        <v>703</v>
      </c>
      <c r="D2" s="8" t="s">
        <v>652</v>
      </c>
      <c r="E2" s="8" t="s">
        <v>653</v>
      </c>
      <c r="F2" s="8" t="s">
        <v>654</v>
      </c>
      <c r="G2" s="8" t="s">
        <v>9</v>
      </c>
      <c r="H2" s="8" t="s">
        <v>656</v>
      </c>
      <c r="I2" s="8" t="s">
        <v>657</v>
      </c>
      <c r="J2" s="10" t="s">
        <v>658</v>
      </c>
      <c r="K2" s="10" t="s">
        <v>704</v>
      </c>
      <c r="L2" s="9" t="s">
        <v>705</v>
      </c>
      <c r="M2" s="10" t="s">
        <v>661</v>
      </c>
      <c r="N2" s="11" t="s">
        <v>16</v>
      </c>
      <c r="O2" s="8" t="s">
        <v>17</v>
      </c>
      <c r="P2" s="11" t="s">
        <v>663</v>
      </c>
      <c r="Q2" s="11" t="s">
        <v>706</v>
      </c>
      <c r="R2" s="10" t="s">
        <v>664</v>
      </c>
      <c r="S2" s="8" t="s">
        <v>665</v>
      </c>
    </row>
    <row r="3" spans="1:19" ht="27" customHeight="1" x14ac:dyDescent="0.25">
      <c r="A3" s="53" t="s">
        <v>370</v>
      </c>
      <c r="B3" s="23">
        <v>146718</v>
      </c>
      <c r="C3" s="22">
        <v>110614</v>
      </c>
      <c r="D3" s="86" t="s">
        <v>707</v>
      </c>
      <c r="E3" s="22"/>
      <c r="F3" s="22"/>
      <c r="G3" s="22"/>
      <c r="H3" s="87"/>
      <c r="I3" s="22"/>
      <c r="J3" s="24"/>
      <c r="K3" s="24"/>
      <c r="L3" s="22"/>
      <c r="M3" s="24"/>
      <c r="N3" s="25" t="str">
        <f t="shared" ref="N3:N12" ca="1" si="0">IF(M3="","VACANT",M3-TODAY())</f>
        <v>VACANT</v>
      </c>
      <c r="O3" s="23" t="str">
        <f t="shared" ref="O3:O12" ca="1" si="1">IF(N3&lt;0,"EXPIRED",IF(N3&lt;45,"EXPIRING SOON",IF(M3="","VACANT","")))</f>
        <v>VACANT</v>
      </c>
      <c r="P3" s="26"/>
      <c r="Q3" s="93"/>
      <c r="R3" s="24"/>
      <c r="S3" s="76" t="s">
        <v>853</v>
      </c>
    </row>
    <row r="4" spans="1:19" ht="27" customHeight="1" x14ac:dyDescent="0.25">
      <c r="A4" s="59" t="s">
        <v>373</v>
      </c>
      <c r="B4" s="30">
        <v>146719</v>
      </c>
      <c r="C4" s="28">
        <v>110615</v>
      </c>
      <c r="D4" s="88" t="s">
        <v>708</v>
      </c>
      <c r="E4" s="28"/>
      <c r="F4" s="28"/>
      <c r="G4" s="28"/>
      <c r="H4" s="89"/>
      <c r="I4" s="28"/>
      <c r="J4" s="32"/>
      <c r="K4" s="32"/>
      <c r="L4" s="28"/>
      <c r="M4" s="32"/>
      <c r="N4" s="33" t="str">
        <f t="shared" ca="1" si="0"/>
        <v>VACANT</v>
      </c>
      <c r="O4" s="30" t="str">
        <f t="shared" ca="1" si="1"/>
        <v>VACANT</v>
      </c>
      <c r="P4" s="34"/>
      <c r="Q4" s="94"/>
      <c r="R4" s="32"/>
      <c r="S4" s="78" t="s">
        <v>853</v>
      </c>
    </row>
    <row r="5" spans="1:19" ht="27" customHeight="1" x14ac:dyDescent="0.25">
      <c r="A5" s="59" t="s">
        <v>377</v>
      </c>
      <c r="B5" s="30">
        <v>146720</v>
      </c>
      <c r="C5" s="28">
        <v>110616</v>
      </c>
      <c r="D5" s="88" t="s">
        <v>823</v>
      </c>
      <c r="E5" s="28"/>
      <c r="F5" s="28"/>
      <c r="G5" s="28"/>
      <c r="H5" s="90"/>
      <c r="I5" s="28"/>
      <c r="J5" s="32"/>
      <c r="K5" s="32"/>
      <c r="L5" s="28"/>
      <c r="M5" s="32"/>
      <c r="N5" s="33" t="str">
        <f ca="1">IF(M5="","VACANT",M5-TODAY())</f>
        <v>VACANT</v>
      </c>
      <c r="O5" s="30" t="str">
        <f ca="1">IF(N5&lt;0,"EXPIRED",IF(N5&lt;45,"EXPIRING SOON",IF(M5="","VACANT","")))</f>
        <v>VACANT</v>
      </c>
      <c r="P5" s="34"/>
      <c r="Q5" s="94"/>
      <c r="R5" s="32"/>
      <c r="S5" s="79" t="s">
        <v>857</v>
      </c>
    </row>
    <row r="6" spans="1:19" ht="27" customHeight="1" x14ac:dyDescent="0.25">
      <c r="A6" s="59" t="s">
        <v>381</v>
      </c>
      <c r="B6" s="30">
        <v>146721</v>
      </c>
      <c r="C6" s="28">
        <v>110617</v>
      </c>
      <c r="D6" s="88" t="s">
        <v>709</v>
      </c>
      <c r="E6" s="28"/>
      <c r="F6" s="28"/>
      <c r="G6" s="28"/>
      <c r="H6" s="89"/>
      <c r="I6" s="28"/>
      <c r="J6" s="32"/>
      <c r="K6" s="32"/>
      <c r="L6" s="28"/>
      <c r="M6" s="32"/>
      <c r="N6" s="33" t="str">
        <f t="shared" ca="1" si="0"/>
        <v>VACANT</v>
      </c>
      <c r="O6" s="30" t="str">
        <f t="shared" ca="1" si="1"/>
        <v>VACANT</v>
      </c>
      <c r="P6" s="34"/>
      <c r="Q6" s="94"/>
      <c r="R6" s="32"/>
      <c r="S6" s="79" t="s">
        <v>801</v>
      </c>
    </row>
    <row r="7" spans="1:19" ht="27" customHeight="1" x14ac:dyDescent="0.25">
      <c r="A7" s="59" t="s">
        <v>385</v>
      </c>
      <c r="B7" s="30">
        <v>146723</v>
      </c>
      <c r="C7" s="28">
        <v>110619</v>
      </c>
      <c r="D7" s="88" t="s">
        <v>710</v>
      </c>
      <c r="E7" s="28"/>
      <c r="F7" s="28"/>
      <c r="G7" s="28"/>
      <c r="H7" s="28"/>
      <c r="I7" s="28"/>
      <c r="J7" s="32"/>
      <c r="K7" s="32"/>
      <c r="L7" s="28"/>
      <c r="M7" s="32"/>
      <c r="N7" s="33" t="str">
        <f t="shared" ca="1" si="0"/>
        <v>VACANT</v>
      </c>
      <c r="O7" s="30" t="str">
        <f t="shared" ca="1" si="1"/>
        <v>VACANT</v>
      </c>
      <c r="P7" s="34"/>
      <c r="Q7" s="94"/>
      <c r="R7" s="32"/>
      <c r="S7" s="79" t="s">
        <v>854</v>
      </c>
    </row>
    <row r="8" spans="1:19" ht="27" customHeight="1" x14ac:dyDescent="0.25">
      <c r="A8" s="59" t="s">
        <v>386</v>
      </c>
      <c r="B8" s="30">
        <v>146722</v>
      </c>
      <c r="C8" s="28">
        <v>110618</v>
      </c>
      <c r="D8" s="88" t="s">
        <v>711</v>
      </c>
      <c r="E8" s="28"/>
      <c r="F8" s="28"/>
      <c r="G8" s="28"/>
      <c r="H8" s="89"/>
      <c r="I8" s="28"/>
      <c r="J8" s="32"/>
      <c r="K8" s="32"/>
      <c r="L8" s="28"/>
      <c r="M8" s="32"/>
      <c r="N8" s="33" t="str">
        <f t="shared" ca="1" si="0"/>
        <v>VACANT</v>
      </c>
      <c r="O8" s="30" t="str">
        <f t="shared" ca="1" si="1"/>
        <v>VACANT</v>
      </c>
      <c r="P8" s="34"/>
      <c r="Q8" s="94"/>
      <c r="R8" s="32"/>
      <c r="S8" s="79" t="s">
        <v>853</v>
      </c>
    </row>
    <row r="9" spans="1:19" ht="27" customHeight="1" x14ac:dyDescent="0.25">
      <c r="A9" s="59" t="s">
        <v>389</v>
      </c>
      <c r="B9" s="40">
        <v>146724</v>
      </c>
      <c r="C9" s="28">
        <v>110620</v>
      </c>
      <c r="D9" s="88" t="s">
        <v>825</v>
      </c>
      <c r="E9" s="28"/>
      <c r="F9" s="30"/>
      <c r="G9" s="30"/>
      <c r="H9" s="89"/>
      <c r="I9" s="28"/>
      <c r="J9" s="32"/>
      <c r="K9" s="32"/>
      <c r="L9" s="38"/>
      <c r="M9" s="32"/>
      <c r="N9" s="33" t="str">
        <f t="shared" ca="1" si="0"/>
        <v>VACANT</v>
      </c>
      <c r="O9" s="30" t="str">
        <f t="shared" ca="1" si="1"/>
        <v>VACANT</v>
      </c>
      <c r="P9" s="34"/>
      <c r="Q9" s="95"/>
      <c r="R9" s="32"/>
      <c r="S9" s="79" t="s">
        <v>855</v>
      </c>
    </row>
    <row r="10" spans="1:19" ht="27" customHeight="1" x14ac:dyDescent="0.25">
      <c r="A10" s="59" t="s">
        <v>393</v>
      </c>
      <c r="B10" s="30">
        <v>146725</v>
      </c>
      <c r="C10" s="28">
        <v>110621</v>
      </c>
      <c r="D10" s="88" t="s">
        <v>712</v>
      </c>
      <c r="E10" s="28"/>
      <c r="F10" s="28"/>
      <c r="G10" s="28"/>
      <c r="H10" s="28"/>
      <c r="I10" s="28"/>
      <c r="J10" s="32"/>
      <c r="K10" s="32"/>
      <c r="L10" s="28"/>
      <c r="M10" s="32"/>
      <c r="N10" s="33" t="str">
        <f t="shared" ca="1" si="0"/>
        <v>VACANT</v>
      </c>
      <c r="O10" s="30" t="str">
        <f t="shared" ca="1" si="1"/>
        <v>VACANT</v>
      </c>
      <c r="P10" s="34"/>
      <c r="Q10" s="94"/>
      <c r="R10" s="91"/>
      <c r="S10" s="35" t="s">
        <v>854</v>
      </c>
    </row>
    <row r="11" spans="1:19" ht="27" customHeight="1" x14ac:dyDescent="0.25">
      <c r="A11" s="59" t="s">
        <v>395</v>
      </c>
      <c r="B11" s="30">
        <v>146726</v>
      </c>
      <c r="C11" s="28">
        <v>110622</v>
      </c>
      <c r="D11" s="88" t="s">
        <v>713</v>
      </c>
      <c r="E11" s="28"/>
      <c r="F11" s="28"/>
      <c r="G11" s="28"/>
      <c r="H11" s="89"/>
      <c r="I11" s="28"/>
      <c r="J11" s="32"/>
      <c r="K11" s="32"/>
      <c r="L11" s="28"/>
      <c r="M11" s="32"/>
      <c r="N11" s="33" t="str">
        <f t="shared" ca="1" si="0"/>
        <v>VACANT</v>
      </c>
      <c r="O11" s="30" t="str">
        <f t="shared" ca="1" si="1"/>
        <v>VACANT</v>
      </c>
      <c r="P11" s="34"/>
      <c r="Q11" s="94"/>
      <c r="R11" s="32"/>
      <c r="S11" s="79" t="s">
        <v>849</v>
      </c>
    </row>
    <row r="12" spans="1:19" s="18" customFormat="1" ht="27" customHeight="1" thickBot="1" x14ac:dyDescent="0.3">
      <c r="A12" s="66" t="s">
        <v>397</v>
      </c>
      <c r="B12" s="48">
        <v>146727</v>
      </c>
      <c r="C12" s="50">
        <v>110623</v>
      </c>
      <c r="D12" s="92" t="s">
        <v>714</v>
      </c>
      <c r="E12" s="50"/>
      <c r="F12" s="48"/>
      <c r="G12" s="48"/>
      <c r="H12" s="96"/>
      <c r="I12" s="50"/>
      <c r="J12" s="49"/>
      <c r="K12" s="49"/>
      <c r="L12" s="50"/>
      <c r="M12" s="49"/>
      <c r="N12" s="51" t="str">
        <f t="shared" ca="1" si="0"/>
        <v>VACANT</v>
      </c>
      <c r="O12" s="48" t="str">
        <f t="shared" ca="1" si="1"/>
        <v>VACANT</v>
      </c>
      <c r="P12" s="83"/>
      <c r="Q12" s="97"/>
      <c r="R12" s="98"/>
      <c r="S12" s="85" t="s">
        <v>853</v>
      </c>
    </row>
    <row r="13" spans="1:19" x14ac:dyDescent="0.25">
      <c r="E13" t="s">
        <v>98</v>
      </c>
    </row>
    <row r="15" spans="1:19" x14ac:dyDescent="0.25">
      <c r="I15" t="s">
        <v>715</v>
      </c>
      <c r="Q15" s="2" t="s">
        <v>716</v>
      </c>
    </row>
  </sheetData>
  <autoFilter ref="A2:S12" xr:uid="{0C9966F5-63C0-41DF-ACF7-C33FD9A269BC}">
    <sortState xmlns:xlrd2="http://schemas.microsoft.com/office/spreadsheetml/2017/richdata2" ref="A3:S13">
      <sortCondition ref="A2:A12"/>
    </sortState>
  </autoFilter>
  <mergeCells count="1">
    <mergeCell ref="A1:S1"/>
  </mergeCells>
  <phoneticPr fontId="2" type="noConversion"/>
  <conditionalFormatting sqref="A3:S12">
    <cfRule type="expression" dxfId="73" priority="1">
      <formula>$N3="VACANT"</formula>
    </cfRule>
    <cfRule type="expression" dxfId="72" priority="2">
      <formula>$O3="EXPIRED"</formula>
    </cfRule>
    <cfRule type="expression" dxfId="71" priority="3">
      <formula>$O3="EXPIRING SOON"</formula>
    </cfRule>
  </conditionalFormatting>
  <conditionalFormatting sqref="F3:F12">
    <cfRule type="duplicateValues" dxfId="70" priority="25"/>
  </conditionalFormatting>
  <conditionalFormatting sqref="G3:G12">
    <cfRule type="duplicateValues" dxfId="69" priority="26"/>
  </conditionalFormatting>
  <pageMargins left="0.7" right="0.7" top="0.75" bottom="0.75" header="0.3" footer="0.3"/>
  <ignoredErrors>
    <ignoredError sqref="A3:A12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1E5B89-64BF-4ABD-A209-DC2DE89B8FFF}">
  <sheetPr codeName="Sheet4"/>
  <dimension ref="A1:S14"/>
  <sheetViews>
    <sheetView workbookViewId="0">
      <pane xSplit="1" ySplit="2" topLeftCell="J3" activePane="bottomRight" state="frozen"/>
      <selection pane="topRight" activeCell="B1" sqref="B1"/>
      <selection pane="bottomLeft" activeCell="A3" sqref="A3"/>
      <selection pane="bottomRight" activeCell="R12" sqref="R12"/>
    </sheetView>
  </sheetViews>
  <sheetFormatPr defaultRowHeight="15" x14ac:dyDescent="0.25"/>
  <cols>
    <col min="1" max="1" width="8.7109375" bestFit="1" customWidth="1"/>
    <col min="2" max="2" width="13.28515625" bestFit="1" customWidth="1"/>
    <col min="3" max="3" width="11" bestFit="1" customWidth="1"/>
    <col min="4" max="4" width="16" bestFit="1" customWidth="1"/>
    <col min="5" max="5" width="35.5703125" bestFit="1" customWidth="1"/>
    <col min="6" max="6" width="18" bestFit="1" customWidth="1"/>
    <col min="7" max="7" width="14.42578125" bestFit="1" customWidth="1"/>
    <col min="8" max="8" width="27.28515625" bestFit="1" customWidth="1"/>
    <col min="9" max="9" width="48.140625" bestFit="1" customWidth="1"/>
    <col min="10" max="11" width="22.28515625" style="1" bestFit="1" customWidth="1"/>
    <col min="12" max="12" width="15.28515625" bestFit="1" customWidth="1"/>
    <col min="13" max="13" width="19.7109375" style="1" bestFit="1" customWidth="1"/>
    <col min="14" max="14" width="13.28515625" style="2" bestFit="1" customWidth="1"/>
    <col min="15" max="15" width="18.42578125" bestFit="1" customWidth="1"/>
    <col min="16" max="16" width="18.7109375" style="2" bestFit="1" customWidth="1"/>
    <col min="17" max="17" width="15.5703125" style="1" bestFit="1" customWidth="1"/>
    <col min="18" max="18" width="26.28515625" style="1" bestFit="1" customWidth="1"/>
    <col min="19" max="19" width="23.7109375" bestFit="1" customWidth="1"/>
  </cols>
  <sheetData>
    <row r="1" spans="1:19" ht="60" customHeight="1" thickBot="1" x14ac:dyDescent="0.3">
      <c r="A1" s="401" t="s">
        <v>649</v>
      </c>
      <c r="B1" s="402"/>
      <c r="C1" s="402"/>
      <c r="D1" s="402"/>
      <c r="E1" s="402"/>
      <c r="F1" s="402"/>
      <c r="G1" s="402"/>
      <c r="H1" s="402"/>
      <c r="I1" s="402"/>
      <c r="J1" s="402"/>
      <c r="K1" s="402"/>
      <c r="L1" s="402"/>
      <c r="M1" s="402"/>
      <c r="N1" s="402"/>
      <c r="O1" s="402"/>
      <c r="P1" s="402"/>
      <c r="Q1" s="402"/>
      <c r="R1" s="402"/>
      <c r="S1" s="403"/>
    </row>
    <row r="2" spans="1:19" ht="60" customHeight="1" thickBot="1" x14ac:dyDescent="0.3">
      <c r="A2" s="7" t="s">
        <v>650</v>
      </c>
      <c r="B2" s="8" t="s">
        <v>651</v>
      </c>
      <c r="C2" s="8" t="s">
        <v>369</v>
      </c>
      <c r="D2" s="8" t="s">
        <v>652</v>
      </c>
      <c r="E2" s="106" t="s">
        <v>653</v>
      </c>
      <c r="F2" s="106" t="s">
        <v>654</v>
      </c>
      <c r="G2" s="106" t="s">
        <v>655</v>
      </c>
      <c r="H2" s="106" t="s">
        <v>656</v>
      </c>
      <c r="I2" s="106" t="s">
        <v>657</v>
      </c>
      <c r="J2" s="10" t="s">
        <v>658</v>
      </c>
      <c r="K2" s="122" t="s">
        <v>659</v>
      </c>
      <c r="L2" s="9" t="s">
        <v>660</v>
      </c>
      <c r="M2" s="122" t="s">
        <v>661</v>
      </c>
      <c r="N2" s="11" t="s">
        <v>16</v>
      </c>
      <c r="O2" s="8" t="s">
        <v>17</v>
      </c>
      <c r="P2" s="127" t="s">
        <v>662</v>
      </c>
      <c r="Q2" s="122" t="s">
        <v>663</v>
      </c>
      <c r="R2" s="122" t="s">
        <v>664</v>
      </c>
      <c r="S2" s="106" t="s">
        <v>665</v>
      </c>
    </row>
    <row r="3" spans="1:19" ht="27" customHeight="1" x14ac:dyDescent="0.25">
      <c r="A3" s="53" t="s">
        <v>370</v>
      </c>
      <c r="B3" s="23">
        <v>154456</v>
      </c>
      <c r="C3" s="22">
        <v>117821</v>
      </c>
      <c r="D3" s="86" t="s">
        <v>1746</v>
      </c>
      <c r="E3" s="107" t="s">
        <v>666</v>
      </c>
      <c r="F3" s="107">
        <v>33374576</v>
      </c>
      <c r="G3" s="107">
        <v>28481802884</v>
      </c>
      <c r="H3" s="218" t="s">
        <v>667</v>
      </c>
      <c r="I3" s="107" t="s">
        <v>668</v>
      </c>
      <c r="J3" s="24">
        <v>44048</v>
      </c>
      <c r="K3" s="123">
        <v>45143</v>
      </c>
      <c r="L3" s="22">
        <f t="shared" ref="L3:L14" si="0">(YEAR(M3)-YEAR(K3))*12+MONTH(M3)-MONTH(K3)</f>
        <v>12</v>
      </c>
      <c r="M3" s="123">
        <v>45508</v>
      </c>
      <c r="N3" s="25">
        <f ca="1">IF(M3="","VACANT",M3-TODAY())</f>
        <v>5</v>
      </c>
      <c r="O3" s="23" t="str">
        <f ca="1">IF(N3&lt;0,"EXPIRED",IF(N3&lt;45,"EXPIRING SOON",IF(M3="","VACANT","")))</f>
        <v>EXPIRING SOON</v>
      </c>
      <c r="P3" s="221" t="s">
        <v>79</v>
      </c>
      <c r="Q3" s="128">
        <v>3000</v>
      </c>
      <c r="R3" s="123" t="s">
        <v>46</v>
      </c>
      <c r="S3" s="204" t="s">
        <v>669</v>
      </c>
    </row>
    <row r="4" spans="1:19" ht="27" customHeight="1" x14ac:dyDescent="0.25">
      <c r="A4" s="59" t="s">
        <v>373</v>
      </c>
      <c r="B4" s="30">
        <v>154457</v>
      </c>
      <c r="C4" s="28">
        <v>117822</v>
      </c>
      <c r="D4" s="88" t="s">
        <v>670</v>
      </c>
      <c r="E4" s="108" t="s">
        <v>671</v>
      </c>
      <c r="F4" s="108">
        <v>30007526</v>
      </c>
      <c r="G4" s="108">
        <v>28742200911</v>
      </c>
      <c r="H4" s="219" t="s">
        <v>672</v>
      </c>
      <c r="I4" s="108" t="s">
        <v>970</v>
      </c>
      <c r="J4" s="32">
        <v>43702</v>
      </c>
      <c r="K4" s="124">
        <v>45255</v>
      </c>
      <c r="L4" s="28">
        <f t="shared" si="0"/>
        <v>12</v>
      </c>
      <c r="M4" s="124">
        <v>45620</v>
      </c>
      <c r="N4" s="33">
        <f t="shared" ref="N4:N14" ca="1" si="1">IF(M4="","VACANT",M4-TODAY())</f>
        <v>117</v>
      </c>
      <c r="O4" s="30" t="str">
        <f t="shared" ref="O4:O14" ca="1" si="2">IF(N4&lt;0,"EXPIRED",IF(N4&lt;45,"EXPIRING SOON",IF(M4="","VACANT","")))</f>
        <v/>
      </c>
      <c r="P4" s="186" t="s">
        <v>124</v>
      </c>
      <c r="Q4" s="129">
        <v>3000</v>
      </c>
      <c r="R4" s="124" t="s">
        <v>158</v>
      </c>
      <c r="S4" s="206" t="s">
        <v>557</v>
      </c>
    </row>
    <row r="5" spans="1:19" ht="27" customHeight="1" x14ac:dyDescent="0.25">
      <c r="A5" s="258" t="s">
        <v>377</v>
      </c>
      <c r="B5" s="30">
        <v>154462</v>
      </c>
      <c r="C5" s="28">
        <v>117827</v>
      </c>
      <c r="D5" s="88" t="s">
        <v>1573</v>
      </c>
      <c r="E5" s="108" t="s">
        <v>673</v>
      </c>
      <c r="F5" s="108">
        <v>33871499</v>
      </c>
      <c r="G5" s="108">
        <v>28676001246</v>
      </c>
      <c r="H5" s="220" t="s">
        <v>674</v>
      </c>
      <c r="I5" s="108" t="s">
        <v>675</v>
      </c>
      <c r="J5" s="32">
        <v>44986</v>
      </c>
      <c r="K5" s="124">
        <v>45352</v>
      </c>
      <c r="L5" s="28">
        <f t="shared" si="0"/>
        <v>11</v>
      </c>
      <c r="M5" s="124">
        <v>45716</v>
      </c>
      <c r="N5" s="33">
        <f t="shared" ca="1" si="1"/>
        <v>213</v>
      </c>
      <c r="O5" s="30" t="str">
        <f t="shared" ca="1" si="2"/>
        <v/>
      </c>
      <c r="P5" s="186" t="s">
        <v>1042</v>
      </c>
      <c r="Q5" s="129">
        <v>3000</v>
      </c>
      <c r="R5" s="124" t="s">
        <v>226</v>
      </c>
      <c r="S5" s="208" t="s">
        <v>1080</v>
      </c>
    </row>
    <row r="6" spans="1:19" ht="27" customHeight="1" x14ac:dyDescent="0.25">
      <c r="A6" s="59" t="s">
        <v>381</v>
      </c>
      <c r="B6" s="30">
        <v>154460</v>
      </c>
      <c r="C6" s="28">
        <v>117825</v>
      </c>
      <c r="D6" s="88" t="s">
        <v>1756</v>
      </c>
      <c r="E6" s="108" t="s">
        <v>1214</v>
      </c>
      <c r="F6" s="108">
        <v>77973470</v>
      </c>
      <c r="G6" s="108">
        <v>28381809178</v>
      </c>
      <c r="H6" s="219" t="s">
        <v>1755</v>
      </c>
      <c r="I6" s="108" t="s">
        <v>676</v>
      </c>
      <c r="J6" s="32">
        <v>44075</v>
      </c>
      <c r="K6" s="124">
        <v>45170</v>
      </c>
      <c r="L6" s="28">
        <f t="shared" si="0"/>
        <v>11</v>
      </c>
      <c r="M6" s="124">
        <v>45535</v>
      </c>
      <c r="N6" s="33">
        <f t="shared" ca="1" si="1"/>
        <v>32</v>
      </c>
      <c r="O6" s="30" t="str">
        <f t="shared" ca="1" si="2"/>
        <v>EXPIRING SOON</v>
      </c>
      <c r="P6" s="186" t="s">
        <v>79</v>
      </c>
      <c r="Q6" s="129">
        <v>3000</v>
      </c>
      <c r="R6" s="124" t="s">
        <v>895</v>
      </c>
      <c r="S6" s="208"/>
    </row>
    <row r="7" spans="1:19" ht="27" customHeight="1" x14ac:dyDescent="0.25">
      <c r="A7" s="59" t="s">
        <v>385</v>
      </c>
      <c r="B7" s="30">
        <v>154453</v>
      </c>
      <c r="C7" s="28">
        <v>117818</v>
      </c>
      <c r="D7" s="88" t="s">
        <v>1439</v>
      </c>
      <c r="E7" s="108" t="s">
        <v>678</v>
      </c>
      <c r="F7" s="108">
        <v>66831016</v>
      </c>
      <c r="G7" s="108">
        <v>29081803719</v>
      </c>
      <c r="H7" s="108" t="s">
        <v>679</v>
      </c>
      <c r="I7" s="108" t="s">
        <v>680</v>
      </c>
      <c r="J7" s="32">
        <v>43449</v>
      </c>
      <c r="K7" s="124">
        <v>45275</v>
      </c>
      <c r="L7" s="28">
        <f t="shared" si="0"/>
        <v>12</v>
      </c>
      <c r="M7" s="124">
        <v>45640</v>
      </c>
      <c r="N7" s="33">
        <f t="shared" ca="1" si="1"/>
        <v>137</v>
      </c>
      <c r="O7" s="30" t="str">
        <f t="shared" ca="1" si="2"/>
        <v/>
      </c>
      <c r="P7" s="186"/>
      <c r="Q7" s="129">
        <v>500</v>
      </c>
      <c r="R7" s="124" t="s">
        <v>158</v>
      </c>
      <c r="S7" s="208"/>
    </row>
    <row r="8" spans="1:19" ht="27" customHeight="1" x14ac:dyDescent="0.25">
      <c r="A8" s="59" t="s">
        <v>386</v>
      </c>
      <c r="B8" s="30">
        <v>154458</v>
      </c>
      <c r="C8" s="28">
        <v>117823</v>
      </c>
      <c r="D8" s="88" t="s">
        <v>952</v>
      </c>
      <c r="E8" s="108" t="s">
        <v>681</v>
      </c>
      <c r="F8" s="108">
        <v>55716397</v>
      </c>
      <c r="G8" s="108">
        <v>28381802555</v>
      </c>
      <c r="H8" s="219" t="s">
        <v>682</v>
      </c>
      <c r="I8" s="108" t="s">
        <v>683</v>
      </c>
      <c r="J8" s="32">
        <v>44140</v>
      </c>
      <c r="K8" s="124">
        <v>45235</v>
      </c>
      <c r="L8" s="28">
        <f t="shared" si="0"/>
        <v>12</v>
      </c>
      <c r="M8" s="124">
        <v>45600</v>
      </c>
      <c r="N8" s="33">
        <f t="shared" ca="1" si="1"/>
        <v>97</v>
      </c>
      <c r="O8" s="30" t="str">
        <f t="shared" ca="1" si="2"/>
        <v/>
      </c>
      <c r="P8" s="186" t="s">
        <v>380</v>
      </c>
      <c r="Q8" s="129">
        <v>2500</v>
      </c>
      <c r="R8" s="124" t="s">
        <v>67</v>
      </c>
      <c r="S8" s="208" t="s">
        <v>684</v>
      </c>
    </row>
    <row r="9" spans="1:19" ht="27" customHeight="1" x14ac:dyDescent="0.25">
      <c r="A9" s="59" t="s">
        <v>389</v>
      </c>
      <c r="B9" s="40">
        <v>154459</v>
      </c>
      <c r="C9" s="28">
        <v>117824</v>
      </c>
      <c r="D9" s="88" t="s">
        <v>1645</v>
      </c>
      <c r="E9" s="108" t="s">
        <v>685</v>
      </c>
      <c r="F9" s="109" t="s">
        <v>686</v>
      </c>
      <c r="G9" s="109">
        <v>35</v>
      </c>
      <c r="H9" s="219" t="s">
        <v>687</v>
      </c>
      <c r="I9" s="108" t="s">
        <v>688</v>
      </c>
      <c r="J9" s="32">
        <v>42870</v>
      </c>
      <c r="K9" s="124">
        <v>45427</v>
      </c>
      <c r="L9" s="38">
        <f t="shared" si="0"/>
        <v>12</v>
      </c>
      <c r="M9" s="124">
        <v>45791</v>
      </c>
      <c r="N9" s="33">
        <f t="shared" ca="1" si="1"/>
        <v>288</v>
      </c>
      <c r="O9" s="30" t="str">
        <f t="shared" ca="1" si="2"/>
        <v/>
      </c>
      <c r="P9" s="186"/>
      <c r="Q9" s="129">
        <v>4500</v>
      </c>
      <c r="R9" s="124" t="s">
        <v>140</v>
      </c>
      <c r="S9" s="208"/>
    </row>
    <row r="10" spans="1:19" ht="27" customHeight="1" x14ac:dyDescent="0.25">
      <c r="A10" s="59" t="s">
        <v>393</v>
      </c>
      <c r="B10" s="30">
        <v>154452</v>
      </c>
      <c r="C10" s="28">
        <v>117817</v>
      </c>
      <c r="D10" s="88" t="s">
        <v>975</v>
      </c>
      <c r="E10" s="108" t="s">
        <v>689</v>
      </c>
      <c r="F10" s="108">
        <v>33137098</v>
      </c>
      <c r="G10" s="108">
        <v>28676001488</v>
      </c>
      <c r="H10" s="352" t="s">
        <v>690</v>
      </c>
      <c r="I10" s="108" t="s">
        <v>976</v>
      </c>
      <c r="J10" s="32">
        <v>43449</v>
      </c>
      <c r="K10" s="124">
        <v>44910</v>
      </c>
      <c r="L10" s="28">
        <f t="shared" si="0"/>
        <v>24</v>
      </c>
      <c r="M10" s="124">
        <v>45640</v>
      </c>
      <c r="N10" s="33">
        <f t="shared" ca="1" si="1"/>
        <v>137</v>
      </c>
      <c r="O10" s="30" t="str">
        <f t="shared" ca="1" si="2"/>
        <v/>
      </c>
      <c r="P10" s="186" t="s">
        <v>56</v>
      </c>
      <c r="Q10" s="129">
        <v>3000</v>
      </c>
      <c r="R10" s="124" t="s">
        <v>140</v>
      </c>
      <c r="S10" s="135"/>
    </row>
    <row r="11" spans="1:19" ht="27" customHeight="1" x14ac:dyDescent="0.25">
      <c r="A11" s="59" t="s">
        <v>395</v>
      </c>
      <c r="B11" s="30">
        <v>154454</v>
      </c>
      <c r="C11" s="28">
        <v>117819</v>
      </c>
      <c r="D11" s="88" t="s">
        <v>1229</v>
      </c>
      <c r="E11" s="108" t="s">
        <v>691</v>
      </c>
      <c r="F11" s="108">
        <v>33978646</v>
      </c>
      <c r="G11" s="108">
        <v>28381807703</v>
      </c>
      <c r="H11" s="219" t="s">
        <v>692</v>
      </c>
      <c r="I11" s="108" t="s">
        <v>693</v>
      </c>
      <c r="J11" s="32">
        <v>44105</v>
      </c>
      <c r="K11" s="124">
        <v>45200</v>
      </c>
      <c r="L11" s="28">
        <f t="shared" si="0"/>
        <v>11</v>
      </c>
      <c r="M11" s="124">
        <v>45565</v>
      </c>
      <c r="N11" s="33">
        <f t="shared" ca="1" si="1"/>
        <v>62</v>
      </c>
      <c r="O11" s="30" t="str">
        <f t="shared" ca="1" si="2"/>
        <v/>
      </c>
      <c r="P11" s="186" t="s">
        <v>229</v>
      </c>
      <c r="Q11" s="129">
        <v>3000</v>
      </c>
      <c r="R11" s="124" t="s">
        <v>67</v>
      </c>
      <c r="S11" s="208" t="s">
        <v>694</v>
      </c>
    </row>
    <row r="12" spans="1:19" ht="27" customHeight="1" x14ac:dyDescent="0.25">
      <c r="A12" s="59" t="s">
        <v>397</v>
      </c>
      <c r="B12" s="30">
        <v>154455</v>
      </c>
      <c r="C12" s="28">
        <v>117820</v>
      </c>
      <c r="D12" s="88" t="s">
        <v>1748</v>
      </c>
      <c r="E12" s="108" t="s">
        <v>894</v>
      </c>
      <c r="F12" s="109">
        <v>66678200</v>
      </c>
      <c r="G12" s="109">
        <v>27681804241</v>
      </c>
      <c r="H12" s="220" t="s">
        <v>695</v>
      </c>
      <c r="I12" s="108" t="s">
        <v>1757</v>
      </c>
      <c r="J12" s="32">
        <v>44774</v>
      </c>
      <c r="K12" s="124">
        <v>45505</v>
      </c>
      <c r="L12" s="28">
        <f t="shared" si="0"/>
        <v>23</v>
      </c>
      <c r="M12" s="124">
        <v>46234</v>
      </c>
      <c r="N12" s="33">
        <f t="shared" ca="1" si="1"/>
        <v>731</v>
      </c>
      <c r="O12" s="30" t="str">
        <f t="shared" ca="1" si="2"/>
        <v/>
      </c>
      <c r="P12" s="186" t="s">
        <v>402</v>
      </c>
      <c r="Q12" s="129">
        <v>3000</v>
      </c>
      <c r="R12" s="348" t="s">
        <v>67</v>
      </c>
      <c r="S12" s="208" t="s">
        <v>893</v>
      </c>
    </row>
    <row r="13" spans="1:19" ht="27" customHeight="1" x14ac:dyDescent="0.25">
      <c r="A13" s="59" t="s">
        <v>398</v>
      </c>
      <c r="B13" s="40">
        <v>154463</v>
      </c>
      <c r="C13" s="28">
        <v>117828</v>
      </c>
      <c r="D13" s="88" t="s">
        <v>1572</v>
      </c>
      <c r="E13" s="108" t="s">
        <v>696</v>
      </c>
      <c r="F13" s="108">
        <v>66262021</v>
      </c>
      <c r="G13" s="108">
        <v>27881806913</v>
      </c>
      <c r="H13" s="219" t="s">
        <v>697</v>
      </c>
      <c r="I13" s="108" t="s">
        <v>1571</v>
      </c>
      <c r="J13" s="32">
        <v>44275</v>
      </c>
      <c r="K13" s="124">
        <v>45371</v>
      </c>
      <c r="L13" s="28">
        <f t="shared" si="0"/>
        <v>12</v>
      </c>
      <c r="M13" s="124">
        <v>45735</v>
      </c>
      <c r="N13" s="33">
        <f t="shared" ca="1" si="1"/>
        <v>232</v>
      </c>
      <c r="O13" s="30" t="str">
        <f t="shared" ca="1" si="2"/>
        <v/>
      </c>
      <c r="P13" s="186" t="s">
        <v>698</v>
      </c>
      <c r="Q13" s="129">
        <v>3000</v>
      </c>
      <c r="R13" s="124" t="s">
        <v>91</v>
      </c>
      <c r="S13" s="208" t="s">
        <v>187</v>
      </c>
    </row>
    <row r="14" spans="1:19" ht="27" customHeight="1" thickBot="1" x14ac:dyDescent="0.3">
      <c r="A14" s="47">
        <v>12</v>
      </c>
      <c r="B14" s="69">
        <v>154461</v>
      </c>
      <c r="C14" s="50">
        <v>117826</v>
      </c>
      <c r="D14" s="92" t="s">
        <v>1142</v>
      </c>
      <c r="E14" s="200" t="s">
        <v>699</v>
      </c>
      <c r="F14" s="200">
        <v>55909204</v>
      </c>
      <c r="G14" s="200">
        <v>28281801988</v>
      </c>
      <c r="H14" s="200" t="s">
        <v>700</v>
      </c>
      <c r="I14" s="200" t="s">
        <v>920</v>
      </c>
      <c r="J14" s="49">
        <v>44440</v>
      </c>
      <c r="K14" s="126">
        <v>45170</v>
      </c>
      <c r="L14" s="71">
        <f t="shared" si="0"/>
        <v>11</v>
      </c>
      <c r="M14" s="126">
        <v>45535</v>
      </c>
      <c r="N14" s="51">
        <f t="shared" ca="1" si="1"/>
        <v>32</v>
      </c>
      <c r="O14" s="48" t="str">
        <f t="shared" ca="1" si="2"/>
        <v>EXPIRING SOON</v>
      </c>
      <c r="P14" s="222" t="s">
        <v>79</v>
      </c>
      <c r="Q14" s="213">
        <v>2500</v>
      </c>
      <c r="R14" s="126" t="s">
        <v>226</v>
      </c>
      <c r="S14" s="217" t="s">
        <v>701</v>
      </c>
    </row>
  </sheetData>
  <autoFilter ref="A2:S14" xr:uid="{F6FC3D0C-A8C9-4A14-B2C7-D140C121E520}"/>
  <mergeCells count="1">
    <mergeCell ref="A1:S1"/>
  </mergeCells>
  <phoneticPr fontId="2" type="noConversion"/>
  <conditionalFormatting sqref="A3:S14">
    <cfRule type="expression" dxfId="68" priority="1">
      <formula>$N3="VACANT"</formula>
    </cfRule>
    <cfRule type="expression" dxfId="67" priority="2">
      <formula>$O3="EXPIRED"</formula>
    </cfRule>
    <cfRule type="expression" dxfId="66" priority="3">
      <formula>$O3="EXPIRING SOON"</formula>
    </cfRule>
  </conditionalFormatting>
  <conditionalFormatting sqref="F3:F14">
    <cfRule type="duplicateValues" dxfId="65" priority="28"/>
  </conditionalFormatting>
  <conditionalFormatting sqref="G3:G14">
    <cfRule type="duplicateValues" dxfId="64" priority="29"/>
  </conditionalFormatting>
  <hyperlinks>
    <hyperlink ref="H10" r:id="rId1" xr:uid="{F55BDB1D-1B27-43E3-A907-DBF3C254C28D}"/>
    <hyperlink ref="H7" r:id="rId2" xr:uid="{489240A6-5A40-4B1A-BB60-984C00B46C2C}"/>
    <hyperlink ref="H4" r:id="rId3" xr:uid="{0AB64FCD-870C-485C-B62D-82686C2366C7}"/>
  </hyperlinks>
  <pageMargins left="0.7" right="0.7" top="0.75" bottom="0.75" header="0.3" footer="0.3"/>
  <pageSetup orientation="portrait" r:id="rId4"/>
  <ignoredErrors>
    <ignoredError sqref="A3:A13" numberStoredAsText="1"/>
  </ignoredErrors>
  <legacyDrawing r:id="rId5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F324F-E05D-407F-A984-1DAEF12D3200}">
  <sheetPr codeName="Sheet9"/>
  <dimension ref="A1:S17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4" sqref="A4"/>
    </sheetView>
  </sheetViews>
  <sheetFormatPr defaultRowHeight="15" x14ac:dyDescent="0.25"/>
  <cols>
    <col min="1" max="1" width="4.28515625" bestFit="1" customWidth="1"/>
    <col min="2" max="2" width="8.7109375" bestFit="1" customWidth="1"/>
    <col min="3" max="3" width="9.5703125" bestFit="1" customWidth="1"/>
    <col min="4" max="4" width="11.5703125" bestFit="1" customWidth="1"/>
    <col min="5" max="5" width="28.5703125" bestFit="1" customWidth="1"/>
    <col min="6" max="6" width="12" bestFit="1" customWidth="1"/>
    <col min="7" max="7" width="12.7109375" bestFit="1" customWidth="1"/>
    <col min="8" max="8" width="26.28515625" bestFit="1" customWidth="1"/>
    <col min="9" max="9" width="24.140625" bestFit="1" customWidth="1"/>
    <col min="10" max="10" width="17.28515625" style="1" bestFit="1" customWidth="1"/>
    <col min="11" max="11" width="19.85546875" style="1" bestFit="1" customWidth="1"/>
    <col min="12" max="12" width="10.28515625" bestFit="1" customWidth="1"/>
    <col min="13" max="13" width="15.28515625" style="1" bestFit="1" customWidth="1"/>
    <col min="14" max="14" width="8.7109375" style="2" bestFit="1" customWidth="1"/>
    <col min="15" max="15" width="14" bestFit="1" customWidth="1"/>
    <col min="16" max="16" width="11.140625" style="2" bestFit="1" customWidth="1"/>
    <col min="17" max="17" width="16.28515625" style="2" bestFit="1" customWidth="1"/>
    <col min="18" max="18" width="22.140625" style="1" bestFit="1" customWidth="1"/>
    <col min="19" max="19" width="23.7109375" bestFit="1" customWidth="1"/>
  </cols>
  <sheetData>
    <row r="1" spans="1:19" ht="60" customHeight="1" thickBot="1" x14ac:dyDescent="0.3">
      <c r="A1" s="401" t="s">
        <v>734</v>
      </c>
      <c r="B1" s="402"/>
      <c r="C1" s="402"/>
      <c r="D1" s="402"/>
      <c r="E1" s="402"/>
      <c r="F1" s="402"/>
      <c r="G1" s="402"/>
      <c r="H1" s="402"/>
      <c r="I1" s="402"/>
      <c r="J1" s="402"/>
      <c r="K1" s="402"/>
      <c r="L1" s="402"/>
      <c r="M1" s="402"/>
      <c r="N1" s="402"/>
      <c r="O1" s="402"/>
      <c r="P1" s="402"/>
      <c r="Q1" s="402"/>
      <c r="R1" s="402"/>
      <c r="S1" s="403"/>
    </row>
    <row r="2" spans="1:19" ht="60" customHeight="1" thickBot="1" x14ac:dyDescent="0.3">
      <c r="A2" s="7" t="s">
        <v>650</v>
      </c>
      <c r="B2" s="8" t="s">
        <v>651</v>
      </c>
      <c r="C2" s="8" t="s">
        <v>369</v>
      </c>
      <c r="D2" s="8" t="s">
        <v>652</v>
      </c>
      <c r="E2" s="8" t="s">
        <v>653</v>
      </c>
      <c r="F2" s="8" t="s">
        <v>735</v>
      </c>
      <c r="G2" s="8" t="s">
        <v>654</v>
      </c>
      <c r="H2" s="8" t="s">
        <v>656</v>
      </c>
      <c r="I2" s="8" t="s">
        <v>657</v>
      </c>
      <c r="J2" s="10" t="s">
        <v>736</v>
      </c>
      <c r="K2" s="10" t="s">
        <v>737</v>
      </c>
      <c r="L2" s="9" t="s">
        <v>705</v>
      </c>
      <c r="M2" s="10" t="s">
        <v>661</v>
      </c>
      <c r="N2" s="11" t="s">
        <v>16</v>
      </c>
      <c r="O2" s="8" t="s">
        <v>17</v>
      </c>
      <c r="P2" s="11" t="s">
        <v>663</v>
      </c>
      <c r="Q2" s="11" t="s">
        <v>738</v>
      </c>
      <c r="R2" s="10" t="s">
        <v>664</v>
      </c>
      <c r="S2" s="21" t="s">
        <v>665</v>
      </c>
    </row>
    <row r="3" spans="1:19" ht="27" customHeight="1" x14ac:dyDescent="0.25">
      <c r="A3" s="53" t="s">
        <v>370</v>
      </c>
      <c r="B3" s="23">
        <v>1107212</v>
      </c>
      <c r="C3" s="22">
        <v>1031757</v>
      </c>
      <c r="D3" s="73" t="s">
        <v>1575</v>
      </c>
      <c r="E3" s="22" t="s">
        <v>739</v>
      </c>
      <c r="F3" s="22">
        <v>28876001532</v>
      </c>
      <c r="G3" s="22">
        <v>66100623</v>
      </c>
      <c r="H3" s="74" t="s">
        <v>740</v>
      </c>
      <c r="I3" s="22" t="s">
        <v>680</v>
      </c>
      <c r="J3" s="24">
        <v>44105</v>
      </c>
      <c r="K3" s="24">
        <v>45383</v>
      </c>
      <c r="L3" s="22">
        <f>(YEAR(M3)-YEAR(K3))*12+MONTH(M3)-MONTH(K3)</f>
        <v>11</v>
      </c>
      <c r="M3" s="24">
        <v>45747</v>
      </c>
      <c r="N3" s="25">
        <f ca="1">IF(M3="","VACANT",M3-TODAY())</f>
        <v>244</v>
      </c>
      <c r="O3" s="23" t="str">
        <f ca="1">IF(N3&lt;0,"EXPIRED",IF(N3&lt;45,"EXPIRING SOON",IF(M3="","VACANT","")))</f>
        <v/>
      </c>
      <c r="P3" s="26">
        <v>500</v>
      </c>
      <c r="Q3" s="75" t="s">
        <v>811</v>
      </c>
      <c r="R3" s="24" t="s">
        <v>226</v>
      </c>
      <c r="S3" s="76" t="s">
        <v>81</v>
      </c>
    </row>
    <row r="4" spans="1:19" ht="27" customHeight="1" x14ac:dyDescent="0.25">
      <c r="A4" s="59" t="s">
        <v>373</v>
      </c>
      <c r="B4" s="30">
        <v>1107213</v>
      </c>
      <c r="C4" s="28">
        <v>1031758</v>
      </c>
      <c r="D4" s="77" t="s">
        <v>1753</v>
      </c>
      <c r="E4" s="28" t="s">
        <v>741</v>
      </c>
      <c r="F4" s="28">
        <v>26860802852</v>
      </c>
      <c r="G4" s="28">
        <v>55250233</v>
      </c>
      <c r="H4" s="31" t="s">
        <v>742</v>
      </c>
      <c r="I4" s="28" t="s">
        <v>222</v>
      </c>
      <c r="J4" s="32">
        <v>43709</v>
      </c>
      <c r="K4" s="32">
        <v>45170</v>
      </c>
      <c r="L4" s="28">
        <f>(YEAR(M4)-YEAR(K4))*12+MONTH(M4)-MONTH(K4)</f>
        <v>11</v>
      </c>
      <c r="M4" s="32">
        <v>45535</v>
      </c>
      <c r="N4" s="33">
        <f t="shared" ref="N4:N7" ca="1" si="0">IF(M4="","VACANT",M4-TODAY())</f>
        <v>32</v>
      </c>
      <c r="O4" s="30" t="str">
        <f t="shared" ref="O4:O7" ca="1" si="1">IF(N4&lt;0,"EXPIRED",IF(N4&lt;45,"EXPIRING SOON",IF(M4="","VACANT","")))</f>
        <v>EXPIRING SOON</v>
      </c>
      <c r="P4" s="34">
        <v>3500</v>
      </c>
      <c r="Q4" s="63" t="s">
        <v>380</v>
      </c>
      <c r="R4" s="32" t="s">
        <v>67</v>
      </c>
      <c r="S4" s="78" t="s">
        <v>125</v>
      </c>
    </row>
    <row r="5" spans="1:19" ht="27" customHeight="1" x14ac:dyDescent="0.25">
      <c r="A5" s="59" t="s">
        <v>377</v>
      </c>
      <c r="B5" s="30">
        <v>1107214</v>
      </c>
      <c r="C5" s="28">
        <v>1031759</v>
      </c>
      <c r="D5" s="77" t="s">
        <v>1412</v>
      </c>
      <c r="E5" s="28" t="s">
        <v>743</v>
      </c>
      <c r="F5" s="28">
        <v>28076002907</v>
      </c>
      <c r="G5" s="28">
        <v>55535506</v>
      </c>
      <c r="H5" s="16" t="s">
        <v>744</v>
      </c>
      <c r="I5" s="28" t="s">
        <v>683</v>
      </c>
      <c r="J5" s="32">
        <v>44197</v>
      </c>
      <c r="K5" s="32">
        <v>45292</v>
      </c>
      <c r="L5" s="28">
        <f>(YEAR(M5)-YEAR(K5))*12+MONTH(M5)-MONTH(K5)</f>
        <v>11</v>
      </c>
      <c r="M5" s="32">
        <v>45657</v>
      </c>
      <c r="N5" s="33">
        <f t="shared" ca="1" si="0"/>
        <v>154</v>
      </c>
      <c r="O5" s="30" t="str">
        <f t="shared" ca="1" si="1"/>
        <v/>
      </c>
      <c r="P5" s="34">
        <v>2200</v>
      </c>
      <c r="Q5" s="63" t="s">
        <v>380</v>
      </c>
      <c r="R5" s="32" t="s">
        <v>1453</v>
      </c>
      <c r="S5" s="79" t="s">
        <v>745</v>
      </c>
    </row>
    <row r="6" spans="1:19" ht="27" customHeight="1" x14ac:dyDescent="0.25">
      <c r="A6" s="59" t="s">
        <v>381</v>
      </c>
      <c r="B6" s="30">
        <v>1107215</v>
      </c>
      <c r="C6" s="28">
        <v>1031760</v>
      </c>
      <c r="D6" s="77" t="s">
        <v>1676</v>
      </c>
      <c r="E6" s="357" t="s">
        <v>1100</v>
      </c>
      <c r="F6" s="28">
        <v>28414408803</v>
      </c>
      <c r="G6" s="28">
        <v>33551470</v>
      </c>
      <c r="H6" s="31" t="s">
        <v>1101</v>
      </c>
      <c r="I6" s="28" t="s">
        <v>1102</v>
      </c>
      <c r="J6" s="32">
        <v>45078</v>
      </c>
      <c r="K6" s="32">
        <v>45444</v>
      </c>
      <c r="L6" s="28">
        <f>(YEAR(M6)-YEAR(K6))*12+MONTH(M6)-MONTH(K6)</f>
        <v>11</v>
      </c>
      <c r="M6" s="32">
        <v>45808</v>
      </c>
      <c r="N6" s="33">
        <f t="shared" ca="1" si="0"/>
        <v>305</v>
      </c>
      <c r="O6" s="30" t="str">
        <f t="shared" ca="1" si="1"/>
        <v/>
      </c>
      <c r="P6" s="34">
        <v>3600</v>
      </c>
      <c r="Q6" s="63" t="s">
        <v>380</v>
      </c>
      <c r="R6" s="32" t="s">
        <v>1099</v>
      </c>
      <c r="S6" s="79" t="s">
        <v>746</v>
      </c>
    </row>
    <row r="7" spans="1:19" ht="27" customHeight="1" thickBot="1" x14ac:dyDescent="0.3">
      <c r="A7" s="66" t="s">
        <v>385</v>
      </c>
      <c r="B7" s="48">
        <v>1107216</v>
      </c>
      <c r="C7" s="50">
        <v>1031761</v>
      </c>
      <c r="D7" s="82" t="s">
        <v>1549</v>
      </c>
      <c r="E7" s="50" t="s">
        <v>747</v>
      </c>
      <c r="F7" s="50">
        <v>28835673223</v>
      </c>
      <c r="G7" s="50">
        <v>55165482</v>
      </c>
      <c r="H7" s="50" t="s">
        <v>748</v>
      </c>
      <c r="I7" s="50" t="s">
        <v>749</v>
      </c>
      <c r="J7" s="49">
        <v>44075</v>
      </c>
      <c r="K7" s="49">
        <v>45352</v>
      </c>
      <c r="L7" s="50">
        <f>(YEAR(M7)-YEAR(K7))*12+MONTH(M7)-MONTH(K7)</f>
        <v>11</v>
      </c>
      <c r="M7" s="49">
        <v>45716</v>
      </c>
      <c r="N7" s="51">
        <f t="shared" ca="1" si="0"/>
        <v>213</v>
      </c>
      <c r="O7" s="48" t="str">
        <f t="shared" ca="1" si="1"/>
        <v/>
      </c>
      <c r="P7" s="83">
        <v>3500</v>
      </c>
      <c r="Q7" s="84" t="s">
        <v>380</v>
      </c>
      <c r="R7" s="49" t="s">
        <v>67</v>
      </c>
      <c r="S7" s="85" t="s">
        <v>750</v>
      </c>
    </row>
    <row r="15" spans="1:19" x14ac:dyDescent="0.25">
      <c r="J15" s="1" t="s">
        <v>98</v>
      </c>
    </row>
    <row r="16" spans="1:19" x14ac:dyDescent="0.25">
      <c r="I16" t="s">
        <v>715</v>
      </c>
    </row>
    <row r="17" spans="12:12" x14ac:dyDescent="0.25">
      <c r="L17" t="s">
        <v>715</v>
      </c>
    </row>
  </sheetData>
  <autoFilter ref="A2:S7" xr:uid="{359F4553-55F0-44C9-9809-31EAA02319BC}"/>
  <mergeCells count="1">
    <mergeCell ref="A1:S1"/>
  </mergeCells>
  <phoneticPr fontId="2" type="noConversion"/>
  <conditionalFormatting sqref="A3:S7">
    <cfRule type="expression" dxfId="63" priority="1">
      <formula>$N3="VACANT"</formula>
    </cfRule>
    <cfRule type="expression" dxfId="62" priority="2">
      <formula>$O3="EXPIRED"</formula>
    </cfRule>
    <cfRule type="expression" dxfId="61" priority="3">
      <formula>$O3="EXPIRING SOON"</formula>
    </cfRule>
  </conditionalFormatting>
  <conditionalFormatting sqref="F3:F7">
    <cfRule type="duplicateValues" dxfId="60" priority="89"/>
  </conditionalFormatting>
  <conditionalFormatting sqref="G3:G7">
    <cfRule type="duplicateValues" dxfId="59" priority="90"/>
  </conditionalFormatting>
  <hyperlinks>
    <hyperlink ref="H5" r:id="rId1" xr:uid="{FF4965B3-AB67-4FDB-B984-1D9FF3F76670}"/>
  </hyperlinks>
  <pageMargins left="0.7" right="0.7" top="0.75" bottom="0.75" header="0.3" footer="0.3"/>
  <pageSetup orientation="portrait" r:id="rId2"/>
  <ignoredErrors>
    <ignoredError sqref="A4:C4 A5:C5 E5:J5 L5 N5:Q5 S5 A3:C3 S3 A7:C7 E7:J7 L7 N7:S7 L3 N3:O3 F3:J3 L6 N6:Q6 E4:J4 L4 N4:P4 R4:S4 C6 S6 A6" numberStoredAsText="1"/>
  </ignoredErrors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2CBC2-1B13-44A8-9EAE-060C9C453C29}">
  <sheetPr codeName="Sheet10"/>
  <dimension ref="A1:S14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F3" sqref="F3"/>
    </sheetView>
  </sheetViews>
  <sheetFormatPr defaultRowHeight="15" x14ac:dyDescent="0.25"/>
  <cols>
    <col min="1" max="1" width="4.28515625" bestFit="1" customWidth="1"/>
    <col min="2" max="2" width="8.7109375" bestFit="1" customWidth="1"/>
    <col min="3" max="3" width="9.5703125" bestFit="1" customWidth="1"/>
    <col min="4" max="4" width="11.5703125" bestFit="1" customWidth="1"/>
    <col min="5" max="5" width="27.5703125" bestFit="1" customWidth="1"/>
    <col min="6" max="6" width="12" bestFit="1" customWidth="1"/>
    <col min="7" max="7" width="18" bestFit="1" customWidth="1"/>
    <col min="8" max="8" width="44.5703125" bestFit="1" customWidth="1"/>
    <col min="9" max="9" width="31.5703125" customWidth="1"/>
    <col min="10" max="10" width="17.28515625" style="1" bestFit="1" customWidth="1"/>
    <col min="11" max="11" width="19.85546875" style="1" bestFit="1" customWidth="1"/>
    <col min="12" max="12" width="10.28515625" bestFit="1" customWidth="1"/>
    <col min="13" max="13" width="15.28515625" style="1" bestFit="1" customWidth="1"/>
    <col min="14" max="14" width="8.7109375" style="2" bestFit="1" customWidth="1"/>
    <col min="15" max="15" width="14" bestFit="1" customWidth="1"/>
    <col min="16" max="16" width="11.140625" style="2" bestFit="1" customWidth="1"/>
    <col min="17" max="17" width="16.28515625" style="2" bestFit="1" customWidth="1"/>
    <col min="18" max="18" width="22.140625" style="1" bestFit="1" customWidth="1"/>
    <col min="19" max="19" width="23.7109375" bestFit="1" customWidth="1"/>
  </cols>
  <sheetData>
    <row r="1" spans="1:19" ht="60" customHeight="1" thickBot="1" x14ac:dyDescent="0.3">
      <c r="A1" s="401" t="s">
        <v>751</v>
      </c>
      <c r="B1" s="402"/>
      <c r="C1" s="402"/>
      <c r="D1" s="402"/>
      <c r="E1" s="402"/>
      <c r="F1" s="402"/>
      <c r="G1" s="402"/>
      <c r="H1" s="402"/>
      <c r="I1" s="402"/>
      <c r="J1" s="402"/>
      <c r="K1" s="402"/>
      <c r="L1" s="402"/>
      <c r="M1" s="402"/>
      <c r="N1" s="402"/>
      <c r="O1" s="402"/>
      <c r="P1" s="402"/>
      <c r="Q1" s="402"/>
      <c r="R1" s="402"/>
      <c r="S1" s="403"/>
    </row>
    <row r="2" spans="1:19" ht="60" customHeight="1" thickBot="1" x14ac:dyDescent="0.3">
      <c r="A2" s="7" t="s">
        <v>650</v>
      </c>
      <c r="B2" s="8" t="s">
        <v>651</v>
      </c>
      <c r="C2" s="8" t="s">
        <v>369</v>
      </c>
      <c r="D2" s="8" t="s">
        <v>652</v>
      </c>
      <c r="E2" s="8" t="s">
        <v>653</v>
      </c>
      <c r="F2" s="8" t="s">
        <v>735</v>
      </c>
      <c r="G2" s="8" t="s">
        <v>654</v>
      </c>
      <c r="H2" s="8" t="s">
        <v>656</v>
      </c>
      <c r="I2" s="8" t="s">
        <v>657</v>
      </c>
      <c r="J2" s="10" t="s">
        <v>736</v>
      </c>
      <c r="K2" s="10" t="s">
        <v>737</v>
      </c>
      <c r="L2" s="9" t="s">
        <v>705</v>
      </c>
      <c r="M2" s="10" t="s">
        <v>661</v>
      </c>
      <c r="N2" s="11" t="s">
        <v>16</v>
      </c>
      <c r="O2" s="8" t="s">
        <v>17</v>
      </c>
      <c r="P2" s="11" t="s">
        <v>663</v>
      </c>
      <c r="Q2" s="11" t="s">
        <v>738</v>
      </c>
      <c r="R2" s="10" t="s">
        <v>664</v>
      </c>
      <c r="S2" s="21" t="s">
        <v>665</v>
      </c>
    </row>
    <row r="3" spans="1:19" ht="27" customHeight="1" x14ac:dyDescent="0.25">
      <c r="A3" s="59" t="s">
        <v>370</v>
      </c>
      <c r="B3" s="23">
        <v>1107206</v>
      </c>
      <c r="C3" s="22">
        <v>1031752</v>
      </c>
      <c r="D3" s="73" t="s">
        <v>1700</v>
      </c>
      <c r="E3" s="22" t="s">
        <v>864</v>
      </c>
      <c r="F3" s="22">
        <v>28160818938</v>
      </c>
      <c r="G3" s="22">
        <v>66060326</v>
      </c>
      <c r="H3" s="74" t="s">
        <v>865</v>
      </c>
      <c r="I3" s="22" t="s">
        <v>586</v>
      </c>
      <c r="J3" s="24">
        <v>44661</v>
      </c>
      <c r="K3" s="24">
        <v>45483</v>
      </c>
      <c r="L3" s="28">
        <f>(YEAR(M3)-YEAR(K3))*12+MONTH(M3)-MONTH(K3)</f>
        <v>12</v>
      </c>
      <c r="M3" s="24">
        <v>45847</v>
      </c>
      <c r="N3" s="25">
        <f ca="1">IF(M3="","VACANT",M3-TODAY())</f>
        <v>344</v>
      </c>
      <c r="O3" s="23" t="str">
        <f ca="1">IF(N3&lt;0,"EXPIRED",IF(N3&lt;45,"EXPIRING SOON",IF(M3="","VACANT","")))</f>
        <v/>
      </c>
      <c r="P3" s="26">
        <v>2800</v>
      </c>
      <c r="Q3" s="75" t="s">
        <v>51</v>
      </c>
      <c r="R3" s="24" t="s">
        <v>939</v>
      </c>
      <c r="S3" s="76" t="s">
        <v>859</v>
      </c>
    </row>
    <row r="4" spans="1:19" ht="27" customHeight="1" x14ac:dyDescent="0.25">
      <c r="A4" s="59" t="s">
        <v>373</v>
      </c>
      <c r="B4" s="30">
        <v>1107207</v>
      </c>
      <c r="C4" s="28">
        <v>1031753</v>
      </c>
      <c r="D4" s="77" t="s">
        <v>929</v>
      </c>
      <c r="E4" s="28" t="s">
        <v>752</v>
      </c>
      <c r="F4" s="28">
        <v>28276002911</v>
      </c>
      <c r="G4" s="28">
        <v>66511001</v>
      </c>
      <c r="H4" s="31" t="s">
        <v>753</v>
      </c>
      <c r="I4" s="28" t="s">
        <v>468</v>
      </c>
      <c r="J4" s="32">
        <v>44470</v>
      </c>
      <c r="K4" s="32">
        <v>45200</v>
      </c>
      <c r="L4" s="28">
        <f>(YEAR(M4)-YEAR(K4))*12+MONTH(M4)-MONTH(K4)</f>
        <v>11</v>
      </c>
      <c r="M4" s="32">
        <v>45565</v>
      </c>
      <c r="N4" s="33">
        <f t="shared" ref="N4:N7" ca="1" si="0">IF(M4="","VACANT",M4-TODAY())</f>
        <v>62</v>
      </c>
      <c r="O4" s="30" t="str">
        <f t="shared" ref="O4:O7" ca="1" si="1">IF(N4&lt;0,"EXPIRED",IF(N4&lt;45,"EXPIRING SOON",IF(M4="","VACANT","")))</f>
        <v/>
      </c>
      <c r="P4" s="34">
        <v>3000</v>
      </c>
      <c r="Q4" s="63" t="s">
        <v>51</v>
      </c>
      <c r="R4" s="32" t="s">
        <v>858</v>
      </c>
      <c r="S4" s="78" t="s">
        <v>754</v>
      </c>
    </row>
    <row r="5" spans="1:19" ht="27" customHeight="1" x14ac:dyDescent="0.25">
      <c r="A5" s="59" t="s">
        <v>377</v>
      </c>
      <c r="B5" s="30">
        <v>1107208</v>
      </c>
      <c r="C5" s="28">
        <v>1031754</v>
      </c>
      <c r="D5" s="77" t="s">
        <v>1103</v>
      </c>
      <c r="E5" s="28" t="s">
        <v>926</v>
      </c>
      <c r="F5" s="28">
        <v>27742200517</v>
      </c>
      <c r="G5" s="28" t="s">
        <v>1737</v>
      </c>
      <c r="H5" s="16" t="s">
        <v>928</v>
      </c>
      <c r="I5" s="28" t="s">
        <v>927</v>
      </c>
      <c r="J5" s="32">
        <v>44743</v>
      </c>
      <c r="K5" s="32">
        <v>45474</v>
      </c>
      <c r="L5" s="28">
        <f>(YEAR(M5)-YEAR(K5))*12+MONTH(M5)-MONTH(K5)</f>
        <v>11</v>
      </c>
      <c r="M5" s="32">
        <v>45838</v>
      </c>
      <c r="N5" s="33">
        <f ca="1">IF(M5="","VACANT",M5-TODAY())</f>
        <v>335</v>
      </c>
      <c r="O5" s="30" t="str">
        <f ca="1">IF(N5&lt;0,"EXPIRED",IF(N5&lt;45,"EXPIRING SOON",IF(M5="","VACANT","")))</f>
        <v/>
      </c>
      <c r="P5" s="34">
        <v>500</v>
      </c>
      <c r="Q5" s="63" t="s">
        <v>239</v>
      </c>
      <c r="R5" s="32" t="s">
        <v>609</v>
      </c>
      <c r="S5" s="79" t="s">
        <v>884</v>
      </c>
    </row>
    <row r="6" spans="1:19" ht="27" customHeight="1" x14ac:dyDescent="0.25">
      <c r="A6" s="59" t="s">
        <v>381</v>
      </c>
      <c r="B6" s="30">
        <v>1107209</v>
      </c>
      <c r="C6" s="28">
        <v>1031755</v>
      </c>
      <c r="D6" s="77" t="s">
        <v>1707</v>
      </c>
      <c r="E6" s="28" t="s">
        <v>1713</v>
      </c>
      <c r="F6" s="28">
        <v>28160812104</v>
      </c>
      <c r="G6" s="28">
        <v>33313056</v>
      </c>
      <c r="H6" s="31" t="s">
        <v>755</v>
      </c>
      <c r="I6" s="28" t="s">
        <v>888</v>
      </c>
      <c r="J6" s="32">
        <v>43287</v>
      </c>
      <c r="K6" s="32">
        <v>45479</v>
      </c>
      <c r="L6" s="28">
        <f>(YEAR(M6)-YEAR(K6))*12+MONTH(M6)-MONTH(K6)</f>
        <v>12</v>
      </c>
      <c r="M6" s="32">
        <v>45843</v>
      </c>
      <c r="N6" s="33">
        <f t="shared" ca="1" si="0"/>
        <v>340</v>
      </c>
      <c r="O6" s="30" t="str">
        <f t="shared" ca="1" si="1"/>
        <v/>
      </c>
      <c r="P6" s="34">
        <v>3500</v>
      </c>
      <c r="Q6" s="63" t="s">
        <v>51</v>
      </c>
      <c r="R6" s="32" t="s">
        <v>67</v>
      </c>
      <c r="S6" s="79"/>
    </row>
    <row r="7" spans="1:19" ht="27" customHeight="1" thickBot="1" x14ac:dyDescent="0.3">
      <c r="A7" s="66" t="s">
        <v>385</v>
      </c>
      <c r="B7" s="48">
        <v>1107210</v>
      </c>
      <c r="C7" s="50">
        <v>1031756</v>
      </c>
      <c r="D7" s="82" t="s">
        <v>1733</v>
      </c>
      <c r="E7" s="50" t="s">
        <v>1165</v>
      </c>
      <c r="F7" s="50">
        <v>28142202078</v>
      </c>
      <c r="G7" s="50">
        <v>30115224</v>
      </c>
      <c r="H7" s="50" t="s">
        <v>1166</v>
      </c>
      <c r="I7" s="50" t="s">
        <v>1732</v>
      </c>
      <c r="J7" s="49">
        <v>45139</v>
      </c>
      <c r="K7" s="49">
        <v>45139</v>
      </c>
      <c r="L7" s="50">
        <f>(YEAR(M7)-YEAR(K7))*12+MONTH(M7)-MONTH(K7)</f>
        <v>11</v>
      </c>
      <c r="M7" s="49">
        <v>45504</v>
      </c>
      <c r="N7" s="51">
        <f t="shared" ca="1" si="0"/>
        <v>1</v>
      </c>
      <c r="O7" s="48" t="str">
        <f t="shared" ca="1" si="1"/>
        <v>EXPIRING SOON</v>
      </c>
      <c r="P7" s="83">
        <v>3500</v>
      </c>
      <c r="Q7" s="63" t="s">
        <v>51</v>
      </c>
      <c r="R7" s="49" t="s">
        <v>1079</v>
      </c>
      <c r="S7" s="85" t="s">
        <v>1159</v>
      </c>
    </row>
    <row r="10" spans="1:19" ht="9" customHeight="1" x14ac:dyDescent="0.25"/>
    <row r="14" spans="1:19" x14ac:dyDescent="0.25">
      <c r="E14" s="349"/>
    </row>
  </sheetData>
  <autoFilter ref="A2:S7" xr:uid="{EBD8301B-487A-4CBB-BE7F-BFA5E18C96F2}"/>
  <mergeCells count="1">
    <mergeCell ref="A1:S1"/>
  </mergeCells>
  <conditionalFormatting sqref="A3:S7">
    <cfRule type="expression" dxfId="58" priority="1">
      <formula>$N3="VACANT"</formula>
    </cfRule>
    <cfRule type="expression" dxfId="57" priority="2">
      <formula>$O3="EXPIRED"</formula>
    </cfRule>
    <cfRule type="expression" dxfId="56" priority="3">
      <formula>$O3="EXPIRING SOON"</formula>
    </cfRule>
  </conditionalFormatting>
  <conditionalFormatting sqref="F3:F7">
    <cfRule type="duplicateValues" dxfId="55" priority="10"/>
  </conditionalFormatting>
  <conditionalFormatting sqref="G3:G7">
    <cfRule type="duplicateValues" dxfId="54" priority="11"/>
  </conditionalFormatting>
  <pageMargins left="0.7" right="0.7" top="0.75" bottom="0.75" header="0.3" footer="0.3"/>
  <pageSetup orientation="portrait" r:id="rId1"/>
  <ignoredErrors>
    <ignoredError sqref="A3:A7" numberStoredAsText="1"/>
  </ignoredErrors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1D26B-0B4B-4C9B-A65F-AFB1F43816C7}">
  <sheetPr codeName="Sheet6"/>
  <dimension ref="A1:O12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C6" sqref="C6"/>
    </sheetView>
  </sheetViews>
  <sheetFormatPr defaultRowHeight="15" x14ac:dyDescent="0.25"/>
  <cols>
    <col min="1" max="1" width="11.5703125" bestFit="1" customWidth="1"/>
    <col min="2" max="2" width="13.28515625" bestFit="1" customWidth="1"/>
    <col min="3" max="3" width="11" bestFit="1" customWidth="1"/>
    <col min="4" max="4" width="16" bestFit="1" customWidth="1"/>
    <col min="5" max="5" width="31.42578125" bestFit="1" customWidth="1"/>
    <col min="6" max="6" width="31.42578125" customWidth="1"/>
    <col min="7" max="7" width="29.140625" bestFit="1" customWidth="1"/>
    <col min="8" max="8" width="22.28515625" style="1" bestFit="1" customWidth="1"/>
    <col min="9" max="9" width="22.7109375" style="1" bestFit="1" customWidth="1"/>
    <col min="10" max="10" width="16" bestFit="1" customWidth="1"/>
    <col min="11" max="11" width="19.7109375" style="1" bestFit="1" customWidth="1"/>
    <col min="12" max="12" width="13.28515625" style="2" bestFit="1" customWidth="1"/>
    <col min="13" max="13" width="18.42578125" bestFit="1" customWidth="1"/>
    <col min="14" max="14" width="15.5703125" style="2" bestFit="1" customWidth="1"/>
    <col min="15" max="15" width="24.42578125" style="2" bestFit="1" customWidth="1"/>
  </cols>
  <sheetData>
    <row r="1" spans="1:15" ht="60" customHeight="1" thickBot="1" x14ac:dyDescent="0.3">
      <c r="A1" s="405" t="s">
        <v>717</v>
      </c>
      <c r="B1" s="406"/>
      <c r="C1" s="406"/>
      <c r="D1" s="406"/>
      <c r="E1" s="406"/>
      <c r="F1" s="406"/>
      <c r="G1" s="406"/>
      <c r="H1" s="406"/>
      <c r="I1" s="406"/>
      <c r="J1" s="406"/>
      <c r="K1" s="406"/>
      <c r="L1" s="406"/>
      <c r="M1" s="406"/>
      <c r="N1" s="406"/>
      <c r="O1" s="407"/>
    </row>
    <row r="2" spans="1:15" ht="60" customHeight="1" x14ac:dyDescent="0.25">
      <c r="A2" s="7" t="s">
        <v>650</v>
      </c>
      <c r="B2" s="8" t="s">
        <v>651</v>
      </c>
      <c r="C2" s="8" t="s">
        <v>703</v>
      </c>
      <c r="D2" s="8" t="s">
        <v>652</v>
      </c>
      <c r="E2" s="8" t="s">
        <v>653</v>
      </c>
      <c r="F2" s="8" t="s">
        <v>718</v>
      </c>
      <c r="G2" s="8" t="s">
        <v>656</v>
      </c>
      <c r="H2" s="10" t="s">
        <v>658</v>
      </c>
      <c r="I2" s="10" t="s">
        <v>704</v>
      </c>
      <c r="J2" s="9" t="s">
        <v>705</v>
      </c>
      <c r="K2" s="10" t="s">
        <v>661</v>
      </c>
      <c r="L2" s="11" t="s">
        <v>16</v>
      </c>
      <c r="M2" s="8" t="s">
        <v>17</v>
      </c>
      <c r="N2" s="20" t="s">
        <v>663</v>
      </c>
      <c r="O2" s="363" t="s">
        <v>1402</v>
      </c>
    </row>
    <row r="3" spans="1:15" s="389" customFormat="1" ht="27" customHeight="1" x14ac:dyDescent="0.25">
      <c r="A3" s="408">
        <v>1</v>
      </c>
      <c r="B3" s="30">
        <v>1054440</v>
      </c>
      <c r="C3" s="28">
        <v>975205</v>
      </c>
      <c r="D3" s="88" t="s">
        <v>1752</v>
      </c>
      <c r="E3" s="28" t="s">
        <v>723</v>
      </c>
      <c r="F3" s="28" t="s">
        <v>720</v>
      </c>
      <c r="G3" s="89" t="s">
        <v>1644</v>
      </c>
      <c r="H3" s="32">
        <v>42736</v>
      </c>
      <c r="I3" s="32">
        <v>45413</v>
      </c>
      <c r="J3" s="28">
        <f t="shared" ref="J3:J10" si="0">(YEAR(K3)-YEAR(I3))*12+MONTH(K3)-MONTH(I3)</f>
        <v>59</v>
      </c>
      <c r="K3" s="32">
        <v>47238</v>
      </c>
      <c r="L3" s="33">
        <f t="shared" ref="L3:L10" ca="1" si="1">IF(K3="","VACANT",K3-TODAY())</f>
        <v>1735</v>
      </c>
      <c r="M3" s="30" t="str">
        <f t="shared" ref="M3:M10" ca="1" si="2">IF(L3&lt;0,"EXPIRED",IF(L3&lt;45,"EXPIRING SOON",IF(K3="","VACANT","")))</f>
        <v/>
      </c>
      <c r="N3" s="34">
        <v>40000</v>
      </c>
      <c r="O3" s="34"/>
    </row>
    <row r="4" spans="1:15" s="389" customFormat="1" ht="27" customHeight="1" x14ac:dyDescent="0.25">
      <c r="A4" s="409"/>
      <c r="B4" s="30">
        <v>1054442</v>
      </c>
      <c r="C4" s="28">
        <v>975207</v>
      </c>
      <c r="D4" s="88" t="s">
        <v>1752</v>
      </c>
      <c r="E4" s="28" t="s">
        <v>723</v>
      </c>
      <c r="F4" s="28" t="s">
        <v>720</v>
      </c>
      <c r="G4" s="89" t="s">
        <v>1644</v>
      </c>
      <c r="H4" s="32">
        <v>42736</v>
      </c>
      <c r="I4" s="32">
        <v>45413</v>
      </c>
      <c r="J4" s="28">
        <f t="shared" si="0"/>
        <v>59</v>
      </c>
      <c r="K4" s="32">
        <v>47238</v>
      </c>
      <c r="L4" s="33">
        <f t="shared" ca="1" si="1"/>
        <v>1735</v>
      </c>
      <c r="M4" s="30" t="str">
        <f t="shared" ca="1" si="2"/>
        <v/>
      </c>
      <c r="N4" s="34">
        <v>40000</v>
      </c>
      <c r="O4" s="34"/>
    </row>
    <row r="5" spans="1:15" s="389" customFormat="1" ht="27" customHeight="1" x14ac:dyDescent="0.25">
      <c r="A5" s="409"/>
      <c r="B5" s="30">
        <v>1054441</v>
      </c>
      <c r="C5" s="28">
        <v>975206</v>
      </c>
      <c r="D5" s="88" t="s">
        <v>1752</v>
      </c>
      <c r="E5" s="28" t="s">
        <v>723</v>
      </c>
      <c r="F5" s="28" t="s">
        <v>720</v>
      </c>
      <c r="G5" s="89" t="s">
        <v>1644</v>
      </c>
      <c r="H5" s="32">
        <v>42736</v>
      </c>
      <c r="I5" s="32">
        <v>45413</v>
      </c>
      <c r="J5" s="28">
        <f t="shared" si="0"/>
        <v>59</v>
      </c>
      <c r="K5" s="32">
        <v>47238</v>
      </c>
      <c r="L5" s="33">
        <f t="shared" ca="1" si="1"/>
        <v>1735</v>
      </c>
      <c r="M5" s="30" t="str">
        <f t="shared" ca="1" si="2"/>
        <v/>
      </c>
      <c r="N5" s="34">
        <v>40000</v>
      </c>
      <c r="O5" s="34"/>
    </row>
    <row r="6" spans="1:15" s="389" customFormat="1" ht="27" customHeight="1" x14ac:dyDescent="0.25">
      <c r="A6" s="409"/>
      <c r="B6" s="30">
        <v>1054446</v>
      </c>
      <c r="C6" s="28">
        <v>9752100</v>
      </c>
      <c r="D6" s="88" t="s">
        <v>1752</v>
      </c>
      <c r="E6" s="28" t="s">
        <v>723</v>
      </c>
      <c r="F6" s="28" t="s">
        <v>720</v>
      </c>
      <c r="G6" s="89" t="s">
        <v>1644</v>
      </c>
      <c r="H6" s="32">
        <v>42736</v>
      </c>
      <c r="I6" s="32">
        <v>45413</v>
      </c>
      <c r="J6" s="28">
        <f>(YEAR(K6)-YEAR(I6))*12+MONTH(K6)-MONTH(I6)</f>
        <v>59</v>
      </c>
      <c r="K6" s="32">
        <v>47238</v>
      </c>
      <c r="L6" s="33">
        <f ca="1">IF(K6="","VACANT",K6-TODAY())</f>
        <v>1735</v>
      </c>
      <c r="M6" s="30" t="str">
        <f ca="1">IF(L6&lt;0,"EXPIRED",IF(L6&lt;45,"EXPIRING SOON",IF(K6="","VACANT","")))</f>
        <v/>
      </c>
      <c r="N6" s="34">
        <v>40000</v>
      </c>
      <c r="O6" s="362"/>
    </row>
    <row r="7" spans="1:15" s="389" customFormat="1" ht="27" customHeight="1" x14ac:dyDescent="0.25">
      <c r="A7" s="410"/>
      <c r="B7" s="30">
        <v>1054439</v>
      </c>
      <c r="C7" s="28">
        <v>975204</v>
      </c>
      <c r="D7" s="88" t="s">
        <v>1752</v>
      </c>
      <c r="E7" s="28" t="s">
        <v>723</v>
      </c>
      <c r="F7" s="28" t="s">
        <v>724</v>
      </c>
      <c r="G7" s="89" t="s">
        <v>1644</v>
      </c>
      <c r="H7" s="32">
        <v>42644</v>
      </c>
      <c r="I7" s="32">
        <v>45413</v>
      </c>
      <c r="J7" s="28">
        <f>(YEAR(K7)-YEAR(I7))*12+MONTH(K7)-MONTH(I7)</f>
        <v>59</v>
      </c>
      <c r="K7" s="32">
        <v>47238</v>
      </c>
      <c r="L7" s="33">
        <f ca="1">IF(K7="","VACANT",K7-TODAY())</f>
        <v>1735</v>
      </c>
      <c r="M7" s="30" t="str">
        <f ca="1">IF(L7&lt;0,"EXPIRED",IF(L7&lt;45,"EXPIRING SOON",IF(K7="","VACANT","")))</f>
        <v/>
      </c>
      <c r="N7" s="34">
        <v>40000</v>
      </c>
      <c r="O7" s="398"/>
    </row>
    <row r="8" spans="1:15" s="389" customFormat="1" ht="27" customHeight="1" x14ac:dyDescent="0.25">
      <c r="A8" s="28">
        <v>4</v>
      </c>
      <c r="B8" s="30">
        <v>1054443</v>
      </c>
      <c r="C8" s="28">
        <v>975208</v>
      </c>
      <c r="D8" s="88" t="s">
        <v>953</v>
      </c>
      <c r="E8" s="28"/>
      <c r="F8" s="28"/>
      <c r="G8" s="89"/>
      <c r="H8" s="32"/>
      <c r="I8" s="32"/>
      <c r="J8" s="28">
        <f t="shared" si="0"/>
        <v>0</v>
      </c>
      <c r="K8" s="32"/>
      <c r="L8" s="33" t="str">
        <f t="shared" ca="1" si="1"/>
        <v>VACANT</v>
      </c>
      <c r="M8" s="30" t="str">
        <f t="shared" ca="1" si="2"/>
        <v>VACANT</v>
      </c>
      <c r="N8" s="362"/>
      <c r="O8" s="362" t="s">
        <v>1403</v>
      </c>
    </row>
    <row r="9" spans="1:15" s="389" customFormat="1" ht="27" customHeight="1" x14ac:dyDescent="0.25">
      <c r="A9" s="28">
        <v>5</v>
      </c>
      <c r="B9" s="30">
        <v>1054445</v>
      </c>
      <c r="C9" s="28">
        <v>975210</v>
      </c>
      <c r="D9" s="88" t="s">
        <v>1752</v>
      </c>
      <c r="E9" s="28" t="s">
        <v>723</v>
      </c>
      <c r="F9" s="28" t="s">
        <v>720</v>
      </c>
      <c r="G9" s="89" t="s">
        <v>1644</v>
      </c>
      <c r="H9" s="32">
        <v>43282</v>
      </c>
      <c r="I9" s="32">
        <v>45413</v>
      </c>
      <c r="J9" s="28">
        <f t="shared" si="0"/>
        <v>59</v>
      </c>
      <c r="K9" s="32">
        <v>47238</v>
      </c>
      <c r="L9" s="33">
        <f t="shared" ca="1" si="1"/>
        <v>1735</v>
      </c>
      <c r="M9" s="30" t="str">
        <f t="shared" ca="1" si="2"/>
        <v/>
      </c>
      <c r="N9" s="34">
        <v>40000</v>
      </c>
      <c r="O9" s="398"/>
    </row>
    <row r="10" spans="1:15" s="389" customFormat="1" ht="27" customHeight="1" x14ac:dyDescent="0.25">
      <c r="A10" s="28">
        <v>6</v>
      </c>
      <c r="B10" s="30">
        <v>1054444</v>
      </c>
      <c r="C10" s="28">
        <v>975209</v>
      </c>
      <c r="D10" s="88" t="s">
        <v>1190</v>
      </c>
      <c r="E10" s="28" t="s">
        <v>722</v>
      </c>
      <c r="F10" s="28">
        <v>55837686</v>
      </c>
      <c r="G10" s="89" t="s">
        <v>721</v>
      </c>
      <c r="H10" s="32">
        <v>44063</v>
      </c>
      <c r="I10" s="32">
        <v>45158</v>
      </c>
      <c r="J10" s="28">
        <f t="shared" si="0"/>
        <v>12</v>
      </c>
      <c r="K10" s="32">
        <v>45523</v>
      </c>
      <c r="L10" s="33">
        <f t="shared" ca="1" si="1"/>
        <v>20</v>
      </c>
      <c r="M10" s="30" t="str">
        <f t="shared" ca="1" si="2"/>
        <v>EXPIRING SOON</v>
      </c>
      <c r="N10" s="362">
        <v>3000</v>
      </c>
      <c r="O10" s="362"/>
    </row>
    <row r="11" spans="1:15" x14ac:dyDescent="0.25">
      <c r="A11" s="359" t="s">
        <v>968</v>
      </c>
      <c r="B11" s="360"/>
      <c r="C11" s="361">
        <v>965641</v>
      </c>
      <c r="D11" s="360">
        <v>1152367</v>
      </c>
      <c r="E11" t="s">
        <v>98</v>
      </c>
    </row>
    <row r="12" spans="1:15" x14ac:dyDescent="0.25">
      <c r="A12" s="351" t="s">
        <v>1191</v>
      </c>
      <c r="B12" s="351"/>
    </row>
  </sheetData>
  <autoFilter ref="A2:N11" xr:uid="{FFF30AA8-6312-4213-AE53-06CF5F456BB4}"/>
  <mergeCells count="2">
    <mergeCell ref="A1:O1"/>
    <mergeCell ref="A3:A7"/>
  </mergeCells>
  <phoneticPr fontId="2" type="noConversion"/>
  <conditionalFormatting sqref="A3:C3 D3:K6 N3:O10 B4:C6 B7:K7 A8:K10">
    <cfRule type="expression" dxfId="53" priority="67">
      <formula>$L3="VACANT"</formula>
    </cfRule>
    <cfRule type="expression" dxfId="52" priority="68">
      <formula>$M3="EXPIRED"</formula>
    </cfRule>
    <cfRule type="expression" dxfId="51" priority="69">
      <formula>$M3="EXPIRING SOON"</formula>
    </cfRule>
  </conditionalFormatting>
  <conditionalFormatting sqref="B11:D11">
    <cfRule type="expression" dxfId="50" priority="1">
      <formula>$L11="VACANT"</formula>
    </cfRule>
    <cfRule type="expression" dxfId="49" priority="2">
      <formula>$M11="EXPIRED"</formula>
    </cfRule>
    <cfRule type="expression" dxfId="48" priority="3">
      <formula>$M11="EXPIRING SOON"</formula>
    </cfRule>
  </conditionalFormatting>
  <conditionalFormatting sqref="L3:M10">
    <cfRule type="expression" dxfId="47" priority="7">
      <formula>$M3="VACANT"</formula>
    </cfRule>
    <cfRule type="expression" dxfId="46" priority="8">
      <formula>$N3="EXPIRED"</formula>
    </cfRule>
    <cfRule type="expression" dxfId="45" priority="9">
      <formula>$N3="EXPIRING SOON"</formula>
    </cfRule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2EBBD-8E01-4CDA-8732-B44DEC50B45B}">
  <sheetPr codeName="Sheet7"/>
  <dimension ref="A1:Q10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G4" sqref="G4"/>
    </sheetView>
  </sheetViews>
  <sheetFormatPr defaultRowHeight="15" x14ac:dyDescent="0.25"/>
  <cols>
    <col min="1" max="1" width="4.28515625" bestFit="1" customWidth="1"/>
    <col min="2" max="2" width="8.7109375" bestFit="1" customWidth="1"/>
    <col min="3" max="3" width="7.85546875" bestFit="1" customWidth="1"/>
    <col min="4" max="4" width="27.28515625" customWidth="1"/>
    <col min="5" max="5" width="21.28515625" customWidth="1"/>
    <col min="6" max="6" width="12.7109375" bestFit="1" customWidth="1"/>
    <col min="7" max="7" width="30.5703125" bestFit="1" customWidth="1"/>
    <col min="8" max="8" width="28.140625" bestFit="1" customWidth="1"/>
    <col min="9" max="9" width="17.7109375" style="1" bestFit="1" customWidth="1"/>
    <col min="10" max="10" width="18.28515625" style="1" bestFit="1" customWidth="1"/>
    <col min="11" max="11" width="10.28515625" bestFit="1" customWidth="1"/>
    <col min="12" max="12" width="15.28515625" style="1" bestFit="1" customWidth="1"/>
    <col min="13" max="13" width="8.7109375" style="2" bestFit="1" customWidth="1"/>
    <col min="14" max="14" width="14" bestFit="1" customWidth="1"/>
    <col min="15" max="15" width="11.140625" style="2" bestFit="1" customWidth="1"/>
    <col min="16" max="16" width="22.140625" style="1" bestFit="1" customWidth="1"/>
    <col min="17" max="17" width="23.5703125" bestFit="1" customWidth="1"/>
  </cols>
  <sheetData>
    <row r="1" spans="1:17" ht="60" customHeight="1" thickBot="1" x14ac:dyDescent="0.3">
      <c r="A1" s="401" t="s">
        <v>725</v>
      </c>
      <c r="B1" s="402"/>
      <c r="C1" s="402"/>
      <c r="D1" s="402"/>
      <c r="E1" s="402"/>
      <c r="F1" s="402"/>
      <c r="G1" s="402"/>
      <c r="H1" s="402"/>
      <c r="I1" s="402"/>
      <c r="J1" s="402"/>
      <c r="K1" s="402"/>
      <c r="L1" s="402"/>
      <c r="M1" s="402"/>
      <c r="N1" s="402"/>
      <c r="O1" s="402"/>
      <c r="P1" s="402"/>
      <c r="Q1" s="402"/>
    </row>
    <row r="2" spans="1:17" ht="60" customHeight="1" thickBot="1" x14ac:dyDescent="0.3">
      <c r="A2" s="7" t="s">
        <v>650</v>
      </c>
      <c r="B2" s="8" t="s">
        <v>651</v>
      </c>
      <c r="C2" s="8" t="s">
        <v>703</v>
      </c>
      <c r="D2" s="8" t="s">
        <v>653</v>
      </c>
      <c r="E2" s="8" t="s">
        <v>838</v>
      </c>
      <c r="F2" s="8" t="s">
        <v>654</v>
      </c>
      <c r="G2" s="8" t="s">
        <v>656</v>
      </c>
      <c r="H2" s="8" t="s">
        <v>657</v>
      </c>
      <c r="I2" s="10" t="s">
        <v>658</v>
      </c>
      <c r="J2" s="10" t="s">
        <v>704</v>
      </c>
      <c r="K2" s="9" t="s">
        <v>705</v>
      </c>
      <c r="L2" s="10" t="s">
        <v>661</v>
      </c>
      <c r="M2" s="11" t="s">
        <v>16</v>
      </c>
      <c r="N2" s="8" t="s">
        <v>17</v>
      </c>
      <c r="O2" s="11" t="s">
        <v>663</v>
      </c>
      <c r="P2" s="10" t="s">
        <v>664</v>
      </c>
      <c r="Q2" s="8" t="s">
        <v>665</v>
      </c>
    </row>
    <row r="3" spans="1:17" ht="27" customHeight="1" x14ac:dyDescent="0.25">
      <c r="A3" s="53" t="s">
        <v>370</v>
      </c>
      <c r="B3" s="23">
        <v>186914</v>
      </c>
      <c r="C3" s="22">
        <v>1004677</v>
      </c>
      <c r="D3" s="22"/>
      <c r="E3" s="22"/>
      <c r="F3" s="22"/>
      <c r="G3" s="99"/>
      <c r="H3" s="22"/>
      <c r="I3" s="24"/>
      <c r="J3" s="24"/>
      <c r="K3" s="22"/>
      <c r="L3" s="24"/>
      <c r="M3" s="25" t="str">
        <f ca="1">IF(L3="","VACANT",L3-TODAY())</f>
        <v>VACANT</v>
      </c>
      <c r="N3" s="23" t="str">
        <f ca="1">IF(M3&lt;0,"EXPIRED",IF(M3&lt;45,"EXPIRING SOON",IF(L3="","VACANT","")))</f>
        <v>VACANT</v>
      </c>
      <c r="O3" s="26"/>
      <c r="P3" s="24"/>
      <c r="Q3" s="76" t="s">
        <v>1069</v>
      </c>
    </row>
    <row r="4" spans="1:17" ht="27" customHeight="1" x14ac:dyDescent="0.25">
      <c r="A4" s="59" t="s">
        <v>373</v>
      </c>
      <c r="B4" s="30"/>
      <c r="C4" s="28"/>
      <c r="D4" s="28" t="s">
        <v>726</v>
      </c>
      <c r="E4" s="28"/>
      <c r="F4" s="28">
        <v>55706499</v>
      </c>
      <c r="G4" s="89"/>
      <c r="H4" s="28" t="s">
        <v>726</v>
      </c>
      <c r="I4" s="32"/>
      <c r="J4" s="32"/>
      <c r="K4" s="28"/>
      <c r="L4" s="32"/>
      <c r="M4" s="33"/>
      <c r="N4" s="30"/>
      <c r="O4" s="34">
        <v>16500</v>
      </c>
      <c r="P4" s="32" t="s">
        <v>727</v>
      </c>
      <c r="Q4" s="78"/>
    </row>
    <row r="5" spans="1:17" ht="27" customHeight="1" x14ac:dyDescent="0.25">
      <c r="A5" s="59" t="s">
        <v>377</v>
      </c>
      <c r="B5" s="30"/>
      <c r="C5" s="28"/>
      <c r="D5" s="28" t="s">
        <v>726</v>
      </c>
      <c r="E5" s="28"/>
      <c r="F5" s="28">
        <v>55706499</v>
      </c>
      <c r="G5" s="90"/>
      <c r="H5" s="28" t="s">
        <v>726</v>
      </c>
      <c r="I5" s="32"/>
      <c r="J5" s="32"/>
      <c r="K5" s="28"/>
      <c r="L5" s="32"/>
      <c r="M5" s="33"/>
      <c r="N5" s="30"/>
      <c r="O5" s="34">
        <v>16500</v>
      </c>
      <c r="P5" s="32"/>
      <c r="Q5" s="79"/>
    </row>
    <row r="6" spans="1:17" ht="27" customHeight="1" x14ac:dyDescent="0.25">
      <c r="A6" s="59" t="s">
        <v>381</v>
      </c>
      <c r="B6" s="30"/>
      <c r="C6" s="28"/>
      <c r="D6" s="28" t="s">
        <v>726</v>
      </c>
      <c r="E6" s="28"/>
      <c r="F6" s="28">
        <v>55706499</v>
      </c>
      <c r="G6" s="89"/>
      <c r="H6" s="28" t="s">
        <v>726</v>
      </c>
      <c r="I6" s="32"/>
      <c r="J6" s="32"/>
      <c r="K6" s="28"/>
      <c r="L6" s="32"/>
      <c r="M6" s="33"/>
      <c r="N6" s="30"/>
      <c r="O6" s="34">
        <v>16500</v>
      </c>
      <c r="P6" s="32"/>
      <c r="Q6" s="79"/>
    </row>
    <row r="7" spans="1:17" ht="27" customHeight="1" thickBot="1" x14ac:dyDescent="0.3">
      <c r="A7" s="66" t="s">
        <v>385</v>
      </c>
      <c r="B7" s="48"/>
      <c r="C7" s="50"/>
      <c r="D7" s="50" t="s">
        <v>726</v>
      </c>
      <c r="E7" s="50"/>
      <c r="F7" s="50">
        <v>55706499</v>
      </c>
      <c r="G7" s="50"/>
      <c r="H7" s="50" t="s">
        <v>726</v>
      </c>
      <c r="I7" s="49"/>
      <c r="J7" s="49"/>
      <c r="K7" s="50"/>
      <c r="L7" s="49"/>
      <c r="M7" s="51"/>
      <c r="N7" s="48"/>
      <c r="O7" s="83">
        <v>16500</v>
      </c>
      <c r="P7" s="49"/>
      <c r="Q7" s="85"/>
    </row>
    <row r="8" spans="1:17" x14ac:dyDescent="0.25">
      <c r="D8" t="s">
        <v>98</v>
      </c>
    </row>
    <row r="10" spans="1:17" x14ac:dyDescent="0.25">
      <c r="H10" t="s">
        <v>715</v>
      </c>
      <c r="I10" s="1" t="s">
        <v>715</v>
      </c>
    </row>
  </sheetData>
  <mergeCells count="1">
    <mergeCell ref="A1:Q1"/>
  </mergeCells>
  <conditionalFormatting sqref="A3:Q7">
    <cfRule type="expression" dxfId="44" priority="104">
      <formula>$M3="VACANT"</formula>
    </cfRule>
    <cfRule type="expression" dxfId="43" priority="105">
      <formula>$N3="EXPIRED"</formula>
    </cfRule>
    <cfRule type="expression" dxfId="42" priority="106">
      <formula>$N3="EXPIRING SOON"</formula>
    </cfRule>
  </conditionalFormatting>
  <hyperlinks>
    <hyperlink ref="G6" r:id="rId1" display="shamsudduja@gmail.com" xr:uid="{2B36CF56-83EE-469D-BCEB-43EBC32C6A43}"/>
    <hyperlink ref="G5" r:id="rId2" display="apnisar@gmail.com" xr:uid="{53B6E84D-84D9-4105-AF29-14E4E6EBAF27}"/>
  </hyperlinks>
  <pageMargins left="0.7" right="0.7" top="0.75" bottom="0.75" header="0.3" footer="0.3"/>
  <ignoredErrors>
    <ignoredError sqref="A3:A7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AL MAIRQAB SUITE</vt:lpstr>
      <vt:lpstr>SIDRA GARDEN</vt:lpstr>
      <vt:lpstr>SIDRA VILLAGE </vt:lpstr>
      <vt:lpstr>OLD AIRPORT</vt:lpstr>
      <vt:lpstr>Al MUNTAZAH</vt:lpstr>
      <vt:lpstr>BIN OMRAN 09</vt:lpstr>
      <vt:lpstr>BIN OMRAN 29</vt:lpstr>
      <vt:lpstr>AL HITMI</vt:lpstr>
      <vt:lpstr>AL THUMAMA</vt:lpstr>
      <vt:lpstr>INDUSTRIAL AREA</vt:lpstr>
      <vt:lpstr>AL SHAMAL</vt:lpstr>
      <vt:lpstr>AL JABOR SQUARE</vt:lpstr>
      <vt:lpstr>AL DUHAIL VILLAS</vt:lpstr>
      <vt:lpstr>SH.Jabor Offices</vt:lpstr>
    </vt:vector>
  </TitlesOfParts>
  <Manager/>
  <Company>HP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HP</dc:creator>
  <cp:keywords/>
  <dc:description/>
  <cp:lastModifiedBy>Hamad Al-Zghaier</cp:lastModifiedBy>
  <cp:revision/>
  <cp:lastPrinted>2024-05-08T08:15:20Z</cp:lastPrinted>
  <dcterms:created xsi:type="dcterms:W3CDTF">2021-11-18T06:34:26Z</dcterms:created>
  <dcterms:modified xsi:type="dcterms:W3CDTF">2024-07-30T06:54:16Z</dcterms:modified>
  <cp:category/>
  <cp:contentStatus/>
</cp:coreProperties>
</file>