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y 2\GRC we innovate\final assigment\"/>
    </mc:Choice>
  </mc:AlternateContent>
  <xr:revisionPtr revIDLastSave="0" documentId="13_ncr:1_{5EFF5513-C458-45ED-B873-14F68A086B83}" xr6:coauthVersionLast="47" xr6:coauthVersionMax="47" xr10:uidLastSave="{00000000-0000-0000-0000-000000000000}"/>
  <bookViews>
    <workbookView xWindow="-120" yWindow="-120" windowWidth="29040" windowHeight="15720" xr2:uid="{C327A885-0900-4514-B7C3-B2F1EA3792A9}"/>
  </bookViews>
  <sheets>
    <sheet name="Risk Register" sheetId="1" r:id="rId1"/>
    <sheet name="Stand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5" i="1"/>
  <c r="I6" i="1"/>
  <c r="I7" i="1"/>
</calcChain>
</file>

<file path=xl/sharedStrings.xml><?xml version="1.0" encoding="utf-8"?>
<sst xmlns="http://schemas.openxmlformats.org/spreadsheetml/2006/main" count="82" uniqueCount="73">
  <si>
    <t>impact</t>
  </si>
  <si>
    <t>Minor</t>
  </si>
  <si>
    <t>Likely</t>
  </si>
  <si>
    <t>Possible</t>
  </si>
  <si>
    <t>Unlikely</t>
  </si>
  <si>
    <t>Likelihood</t>
  </si>
  <si>
    <t>Low</t>
  </si>
  <si>
    <t>Medium</t>
  </si>
  <si>
    <t xml:space="preserve">Risk 
ID </t>
  </si>
  <si>
    <t>Risk 
Statement</t>
  </si>
  <si>
    <t>Asset</t>
  </si>
  <si>
    <t>Threat</t>
  </si>
  <si>
    <t xml:space="preserve">Likelihood </t>
  </si>
  <si>
    <t xml:space="preserve">Impact </t>
  </si>
  <si>
    <t xml:space="preserve">Control </t>
  </si>
  <si>
    <t xml:space="preserve">Owner </t>
  </si>
  <si>
    <t xml:space="preserve">Treatment </t>
  </si>
  <si>
    <t xml:space="preserve">Due 
Date </t>
  </si>
  <si>
    <t>R-001</t>
  </si>
  <si>
    <t>Linux (CentOS 7) 
for web servers.</t>
  </si>
  <si>
    <t>End-of-life OS may 
cause vulnerabilities 
and unpatched 
exploits</t>
  </si>
  <si>
    <t>Exploitation of 
unpatched OS 
vulnerabilities</t>
  </si>
  <si>
    <t>vulnerability scans
,WAF, SSL/TLS</t>
  </si>
  <si>
    <t>IT Security</t>
  </si>
  <si>
    <t>R-002</t>
  </si>
  <si>
    <t>Theat Source $</t>
  </si>
  <si>
    <t>External attackers</t>
  </si>
  <si>
    <t>Platform Security</t>
  </si>
  <si>
    <t>Risk Category $</t>
  </si>
  <si>
    <t>Risk Level $</t>
  </si>
  <si>
    <t>High</t>
  </si>
  <si>
    <t>Compromise of 
Windows Server 2019 
used for payment 
processing could 
expose cardholder data</t>
  </si>
  <si>
    <t>Payment Processing 
Servers (Windows 2019)</t>
  </si>
  <si>
    <t>Hackers, 
malware, 
ransomware</t>
  </si>
  <si>
    <t>Missing EDR on 
servers, 
patch delays, 
admin privileges</t>
  </si>
  <si>
    <t>SSL/TLS, 
WAF</t>
  </si>
  <si>
    <t>Payments Manager /
IT Infra Lead</t>
  </si>
  <si>
    <t>Mitigate: 
Deploy EDR on servers, 
enable centralized patch 
mgmt, enforce PAM/MFA</t>
  </si>
  <si>
    <t>Mitigate :
(Migrate to supported OS,
 patch mgmt)</t>
  </si>
  <si>
    <t>Score</t>
  </si>
  <si>
    <t>Impact level</t>
  </si>
  <si>
    <t>Desciption</t>
  </si>
  <si>
    <t>Catastrophic</t>
  </si>
  <si>
    <t>Major</t>
  </si>
  <si>
    <t>Moderate</t>
  </si>
  <si>
    <t>Insignificant</t>
  </si>
  <si>
    <t>Severe financial loss, 
significant reputational damage, 
regulatory penalties, loss of customer trust</t>
  </si>
  <si>
    <t>Substantial financial loss, 
moderate reputational damage, 
regulatory fines possible</t>
  </si>
  <si>
    <t>Noticeable financial impact,
 limited reputational harm, 
some operational disruption</t>
  </si>
  <si>
    <t>Minor financial loss, 
minimal reputational impact, 
limited operational disruption</t>
  </si>
  <si>
    <t>Negligible financial/reputational impact, 
little or no disruption</t>
  </si>
  <si>
    <t>Likelihood Level</t>
  </si>
  <si>
    <t>Description</t>
  </si>
  <si>
    <t>Almost Certain</t>
  </si>
  <si>
    <t>Rare</t>
  </si>
  <si>
    <t>Expected to occur multiple times per year</t>
  </si>
  <si>
    <t>Expected to occur annually</t>
  </si>
  <si>
    <t>May occur within 2–3 years</t>
  </si>
  <si>
    <t>May occur within 3–5 years</t>
  </si>
  <si>
    <t>Critical</t>
  </si>
  <si>
    <t xml:space="preserve">Risk Rating Scale </t>
  </si>
  <si>
    <t>Risk Score</t>
  </si>
  <si>
    <t>Level</t>
  </si>
  <si>
    <t>Catastrophic (5)</t>
  </si>
  <si>
    <t>Likely (4)</t>
  </si>
  <si>
    <t>Almost Certain (5)</t>
  </si>
  <si>
    <t>Possible (3)</t>
  </si>
  <si>
    <t>Unlikely (2)</t>
  </si>
  <si>
    <t>Rare (1)</t>
  </si>
  <si>
    <t>Major(4)</t>
  </si>
  <si>
    <t xml:space="preserve">Insignificant (1) </t>
  </si>
  <si>
    <t>Minor (2)</t>
  </si>
  <si>
    <t>Moderate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</si>
</sst>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7" borderId="4" xfId="0" applyFill="1" applyBorder="1"/>
    <xf numFmtId="0" fontId="0" fillId="0" borderId="5" xfId="0" applyBorder="1"/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left" vertical="center" wrapText="1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vertical="center" wrapText="1"/>
    </xf>
    <xf numFmtId="0" fontId="0" fillId="7" borderId="6" xfId="0" applyFill="1" applyBorder="1" applyAlignment="1">
      <alignment horizontal="left" vertical="center"/>
    </xf>
    <xf numFmtId="0" fontId="0" fillId="7" borderId="10" xfId="0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textRotation="90"/>
    </xf>
    <xf numFmtId="0" fontId="0" fillId="2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30">
    <dxf>
      <font>
        <b/>
        <i val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7CFE6-41A8-4B45-A4D6-33EEA7052C04}" name="Table1" displayName="Table1" ref="A3:C8" totalsRowShown="0" headerRowDxfId="29">
  <autoFilter ref="A3:C8" xr:uid="{E917CFE6-41A8-4B45-A4D6-33EEA7052C04}">
    <filterColumn colId="0" hiddenButton="1"/>
    <filterColumn colId="1" hiddenButton="1"/>
    <filterColumn colId="2" hiddenButton="1"/>
  </autoFilter>
  <tableColumns count="3">
    <tableColumn id="1" xr3:uid="{ACED9E89-F540-4E2B-A183-78B9699F2FAA}" name="Score" dataDxfId="28"/>
    <tableColumn id="2" xr3:uid="{4DD8ABF8-63A1-41FB-90D0-709D40AD4DE8}" name="Impact level" dataDxfId="27"/>
    <tableColumn id="3" xr3:uid="{2D536389-DCFC-47BE-8034-DD06661D6127}" name="Desciption" dataDxfId="2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8522F-D9AD-4847-8DD1-14B63D7F9ECA}" name="Table2" displayName="Table2" ref="E3:G8" totalsRowShown="0" headerRowDxfId="25" dataDxfId="24">
  <autoFilter ref="E3:G8" xr:uid="{3D58522F-D9AD-4847-8DD1-14B63D7F9ECA}">
    <filterColumn colId="0" hiddenButton="1"/>
    <filterColumn colId="1" hiddenButton="1"/>
    <filterColumn colId="2" hiddenButton="1"/>
  </autoFilter>
  <tableColumns count="3">
    <tableColumn id="1" xr3:uid="{F7985F8A-528C-46FC-B148-AC849DDA9F20}" name="Score" dataDxfId="23"/>
    <tableColumn id="2" xr3:uid="{D70EC1FC-A4A1-41B5-8B86-A11A4E1C1CB5}" name="Likelihood Level" dataDxfId="22"/>
    <tableColumn id="3" xr3:uid="{DBC02DB4-D6A8-4F96-BC61-C2F20CB49722}" name="Description" dataDxfId="21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8718A1-27CE-4B44-9B6B-EC5A65B2CAF5}" name="Table3" displayName="Table3" ref="O3:P7" totalsRowShown="0" dataDxfId="20">
  <autoFilter ref="O3:P7" xr:uid="{2D8718A1-27CE-4B44-9B6B-EC5A65B2CAF5}">
    <filterColumn colId="0" hiddenButton="1"/>
    <filterColumn colId="1" hiddenButton="1"/>
  </autoFilter>
  <tableColumns count="2">
    <tableColumn id="1" xr3:uid="{E6ED2154-B322-4B31-B800-A7ED02744167}" name="Risk Score" dataDxfId="19"/>
    <tableColumn id="2" xr3:uid="{FF5150F2-D23D-4382-8E61-2112353B7C8B}" name="Level" dataDxfId="1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DD8B-C6FB-481D-A499-E4F86CBD223B}">
  <dimension ref="A1:M9"/>
  <sheetViews>
    <sheetView tabSelected="1" zoomScale="105" workbookViewId="0">
      <selection activeCell="L4" sqref="L4"/>
    </sheetView>
  </sheetViews>
  <sheetFormatPr defaultRowHeight="15" x14ac:dyDescent="0.25"/>
  <cols>
    <col min="2" max="2" width="15.85546875" customWidth="1"/>
    <col min="3" max="3" width="18.85546875" customWidth="1"/>
    <col min="4" max="4" width="15.140625" customWidth="1"/>
    <col min="5" max="6" width="13.5703125" customWidth="1"/>
    <col min="7" max="7" width="16.42578125" customWidth="1"/>
    <col min="8" max="8" width="14.42578125" customWidth="1"/>
    <col min="9" max="9" width="11.85546875" customWidth="1"/>
    <col min="10" max="10" width="17" customWidth="1"/>
    <col min="11" max="11" width="12.7109375" customWidth="1"/>
    <col min="12" max="12" width="33.7109375" customWidth="1"/>
    <col min="13" max="13" width="13.7109375" customWidth="1"/>
    <col min="16" max="16" width="12.140625" customWidth="1"/>
    <col min="17" max="17" width="2.5703125" customWidth="1"/>
    <col min="18" max="18" width="12" customWidth="1"/>
    <col min="20" max="20" width="8.42578125" customWidth="1"/>
    <col min="21" max="21" width="9.42578125" customWidth="1"/>
    <col min="22" max="22" width="9.85546875" customWidth="1"/>
  </cols>
  <sheetData>
    <row r="1" spans="1:13" ht="30" x14ac:dyDescent="0.25">
      <c r="A1" s="21" t="s">
        <v>8</v>
      </c>
      <c r="B1" s="5" t="s">
        <v>28</v>
      </c>
      <c r="C1" s="7" t="s">
        <v>9</v>
      </c>
      <c r="D1" s="8" t="s">
        <v>10</v>
      </c>
      <c r="E1" s="8" t="s">
        <v>25</v>
      </c>
      <c r="F1" s="8" t="s">
        <v>11</v>
      </c>
      <c r="G1" s="7" t="s">
        <v>12</v>
      </c>
      <c r="H1" s="7" t="s">
        <v>13</v>
      </c>
      <c r="I1" s="7" t="s">
        <v>29</v>
      </c>
      <c r="J1" s="7" t="s">
        <v>14</v>
      </c>
      <c r="K1" s="6" t="s">
        <v>15</v>
      </c>
      <c r="L1" s="7" t="s">
        <v>16</v>
      </c>
      <c r="M1" s="22" t="s">
        <v>17</v>
      </c>
    </row>
    <row r="2" spans="1:13" ht="75" customHeight="1" x14ac:dyDescent="0.25">
      <c r="A2" s="11" t="s">
        <v>18</v>
      </c>
      <c r="B2" s="20" t="s">
        <v>27</v>
      </c>
      <c r="C2" s="12" t="s">
        <v>20</v>
      </c>
      <c r="D2" s="13" t="s">
        <v>19</v>
      </c>
      <c r="E2" s="13" t="s">
        <v>26</v>
      </c>
      <c r="F2" s="14" t="s">
        <v>21</v>
      </c>
      <c r="G2" s="15" t="s">
        <v>2</v>
      </c>
      <c r="H2" s="15" t="s">
        <v>43</v>
      </c>
      <c r="I2" s="17" t="str">
        <f>_xlfn.LET(
  _xlpm.l, _xlfn.XLOOKUP(G2, Standards!$F$4:$F$9, Standards!$E$4:$E$9),
  _xlpm.i, _xlfn.XLOOKUP(H2, Standards!$B$4:$B$9, Standards!$A$4:$A$9),
  _xlpm.s, _xlpm.l*_xlpm.i,
  IF(OR(G2="",H2=""),"", _xlfn.XLOOKUP(_xlpm.s, Standards!$O$4:$O$7, Standards!$P$4:$P$7,,-1))
)</f>
        <v>High</v>
      </c>
      <c r="J2" s="16" t="s">
        <v>22</v>
      </c>
      <c r="K2" s="17" t="s">
        <v>23</v>
      </c>
      <c r="L2" s="18" t="s">
        <v>38</v>
      </c>
      <c r="M2" s="9"/>
    </row>
    <row r="3" spans="1:13" ht="95.25" customHeight="1" x14ac:dyDescent="0.25">
      <c r="A3" s="11" t="s">
        <v>24</v>
      </c>
      <c r="B3" s="11" t="s">
        <v>27</v>
      </c>
      <c r="C3" s="23" t="s">
        <v>31</v>
      </c>
      <c r="D3" s="23" t="s">
        <v>32</v>
      </c>
      <c r="E3" s="24" t="s">
        <v>33</v>
      </c>
      <c r="F3" s="23" t="s">
        <v>34</v>
      </c>
      <c r="G3" s="11" t="s">
        <v>2</v>
      </c>
      <c r="H3" s="19" t="s">
        <v>42</v>
      </c>
      <c r="I3" s="17" t="str">
        <f>_xlfn.LET(
  _xlpm.l, _xlfn.XLOOKUP(G3, Standards!$F$4:$F$9, Standards!$E$4:$E$9),
  _xlpm.i, _xlfn.XLOOKUP(H3, Standards!$B$4:$B$9, Standards!$A$4:$A$9),
  _xlpm.s, _xlpm.l*_xlpm.i,
  IF(OR(G3="",H3=""),"", _xlfn.XLOOKUP(_xlpm.s, Standards!$O$4:$O$7, Standards!$P$4:$P$7,,-1))
)</f>
        <v>Critical</v>
      </c>
      <c r="J3" s="23" t="s">
        <v>35</v>
      </c>
      <c r="K3" s="23" t="s">
        <v>36</v>
      </c>
      <c r="L3" s="23" t="s">
        <v>37</v>
      </c>
      <c r="M3" s="19"/>
    </row>
    <row r="4" spans="1:13" ht="127.5" customHeight="1" x14ac:dyDescent="0.25">
      <c r="A4" s="11"/>
      <c r="B4" s="11"/>
      <c r="C4" s="24"/>
      <c r="D4" s="24"/>
      <c r="E4" s="24"/>
      <c r="F4" s="24"/>
      <c r="G4" s="11"/>
      <c r="H4" s="11"/>
      <c r="I4" s="17"/>
      <c r="J4" s="11"/>
      <c r="K4" s="24"/>
      <c r="L4" s="23"/>
      <c r="M4" s="11"/>
    </row>
    <row r="5" spans="1:13" ht="78" customHeight="1" x14ac:dyDescent="0.25">
      <c r="A5" s="11"/>
      <c r="B5" s="11"/>
      <c r="C5" s="11"/>
      <c r="D5" s="11"/>
      <c r="E5" s="11"/>
      <c r="F5" s="11"/>
      <c r="G5" s="11"/>
      <c r="H5" s="11"/>
      <c r="I5" s="17" t="str">
        <f>_xlfn.LET(
  _xlpm.l, _xlfn.XLOOKUP(G5, Standards!$F$4:$F$9, Standards!$E$4:$E$9),
  _xlpm.i, _xlfn.XLOOKUP(H5, Standards!$B$4:$B$9, Standards!$A$4:$A$9),
  _xlpm.s, _xlpm.l*_xlpm.i,
  IF(OR(G5="",H5=""),"", _xlfn.XLOOKUP(_xlpm.s, Standards!$O$4:$O$7, Standards!$P$4:$P$7,,-1))
)</f>
        <v/>
      </c>
      <c r="J5" s="11"/>
      <c r="K5" s="11"/>
      <c r="L5" s="11"/>
      <c r="M5" s="11"/>
    </row>
    <row r="6" spans="1:13" ht="51.75" customHeight="1" x14ac:dyDescent="0.25">
      <c r="A6" s="11"/>
      <c r="B6" s="11"/>
      <c r="C6" s="11"/>
      <c r="D6" s="11"/>
      <c r="E6" s="11"/>
      <c r="F6" s="11"/>
      <c r="G6" s="11"/>
      <c r="H6" s="11"/>
      <c r="I6" s="17" t="str">
        <f>_xlfn.LET(
  _xlpm.l, _xlfn.XLOOKUP(G6, Standards!$F$4:$F$9, Standards!$E$4:$E$9),
  _xlpm.i, _xlfn.XLOOKUP(H6, Standards!$B$4:$B$9, Standards!$A$4:$A$9),
  _xlpm.s, _xlpm.l*_xlpm.i,
  IF(OR(G6="",H6=""),"", _xlfn.XLOOKUP(_xlpm.s, Standards!$O$4:$O$7, Standards!$P$4:$P$7,,-1))
)</f>
        <v/>
      </c>
      <c r="J6" s="11"/>
      <c r="K6" s="11"/>
      <c r="L6" s="11"/>
      <c r="M6" s="11"/>
    </row>
    <row r="7" spans="1:13" ht="57.75" customHeight="1" x14ac:dyDescent="0.25">
      <c r="A7" s="11"/>
      <c r="B7" s="11"/>
      <c r="C7" s="11"/>
      <c r="D7" s="11"/>
      <c r="E7" s="11"/>
      <c r="F7" s="11"/>
      <c r="G7" s="11"/>
      <c r="H7" s="11"/>
      <c r="I7" s="17" t="str">
        <f>_xlfn.LET(
  _xlpm.l, _xlfn.XLOOKUP(G7, Standards!$F$4:$F$9, Standards!$E$4:$E$9),
  _xlpm.i, _xlfn.XLOOKUP(H7, Standards!$B$4:$B$9, Standards!$A$4:$A$9),
  _xlpm.s, _xlpm.l*_xlpm.i,
  IF(OR(G7="",H7=""),"", _xlfn.XLOOKUP(_xlpm.s, Standards!$O$4:$O$7, Standards!$P$4:$P$7,,-1))
)</f>
        <v/>
      </c>
      <c r="J7" s="11"/>
      <c r="K7" s="11"/>
      <c r="L7" s="11"/>
      <c r="M7" s="11"/>
    </row>
    <row r="9" spans="1:13" x14ac:dyDescent="0.25">
      <c r="G9" s="10"/>
    </row>
  </sheetData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2ACE9FE6-7C3F-4255-A1F2-C712C1E7A41F}">
            <xm:f>NOT(ISERROR(SEARCH(Standards!$P$4,I2)))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14:cfRule type="containsText" priority="3" operator="containsText" id="{AB2BBF9B-CA8F-48EF-9376-88FBF36D6C6F}">
            <xm:f>NOT(ISERROR(SEARCH(Standards!$P$5,I2)))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2" operator="containsText" id="{DA59E8F5-18DD-4376-AC20-76C87EC449A0}">
            <xm:f>NOT(ISERROR(SEARCH(Standards!$P$6,I2)))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1" operator="containsText" id="{496A2305-0C76-4654-8C2A-96D7C795E701}">
            <xm:f>NOT(ISERROR(SEARCH(Standards!$P$7,I2)))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m:sqref>I2:I7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592CC7C-5F7F-48E3-8DBD-665BDE03BADC}">
          <x14:formula1>
            <xm:f>Standards!$F$4:$F$8</xm:f>
          </x14:formula1>
          <xm:sqref>G1:G1048576</xm:sqref>
        </x14:dataValidation>
        <x14:dataValidation type="list" allowBlank="1" showInputMessage="1" showErrorMessage="1" xr:uid="{A84D3AD9-4261-4C71-B023-394E26F6E348}">
          <x14:formula1>
            <xm:f>Standards!$B$4:$B$8</xm:f>
          </x14:formula1>
          <xm:sqref>H1:H1048576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D40C-28A0-4444-ADD9-C3BBEC6630B6}">
  <dimension ref="A2:P16"/>
  <sheetViews>
    <sheetView workbookViewId="0">
      <selection activeCell="F14" sqref="F14"/>
    </sheetView>
  </sheetViews>
  <sheetFormatPr defaultRowHeight="15" x14ac:dyDescent="0.25"/>
  <cols>
    <col min="2" max="2" width="13.7109375" customWidth="1"/>
    <col min="3" max="3" width="38.85546875" customWidth="1"/>
    <col min="6" max="6" width="17" customWidth="1"/>
    <col min="7" max="7" width="26" customWidth="1"/>
    <col min="8" max="8" width="3" customWidth="1"/>
    <col min="9" max="9" width="16.85546875" customWidth="1"/>
    <col min="10" max="10" width="15.42578125" customWidth="1"/>
    <col min="11" max="13" width="11.42578125" customWidth="1"/>
    <col min="14" max="14" width="15.7109375" customWidth="1"/>
    <col min="15" max="15" width="12.140625" customWidth="1"/>
    <col min="16" max="16" width="9.7109375" customWidth="1"/>
    <col min="17" max="17" width="15.140625" customWidth="1"/>
  </cols>
  <sheetData>
    <row r="2" spans="1:16" x14ac:dyDescent="0.25">
      <c r="A2" s="30" t="s">
        <v>0</v>
      </c>
      <c r="B2" s="30"/>
      <c r="C2" s="30"/>
      <c r="E2" s="28" t="s">
        <v>5</v>
      </c>
      <c r="F2" s="28"/>
      <c r="G2" s="28"/>
      <c r="O2" s="28" t="s">
        <v>60</v>
      </c>
      <c r="P2" s="28"/>
    </row>
    <row r="3" spans="1:16" x14ac:dyDescent="0.25">
      <c r="A3" s="26" t="s">
        <v>39</v>
      </c>
      <c r="B3" s="26" t="s">
        <v>40</v>
      </c>
      <c r="C3" s="26" t="s">
        <v>41</v>
      </c>
      <c r="E3" s="26" t="s">
        <v>39</v>
      </c>
      <c r="F3" s="26" t="s">
        <v>51</v>
      </c>
      <c r="G3" s="26" t="s">
        <v>52</v>
      </c>
      <c r="O3" t="s">
        <v>61</v>
      </c>
      <c r="P3" t="s">
        <v>62</v>
      </c>
    </row>
    <row r="4" spans="1:16" ht="45" customHeight="1" x14ac:dyDescent="0.25">
      <c r="A4" s="26">
        <v>5</v>
      </c>
      <c r="B4" s="26" t="s">
        <v>42</v>
      </c>
      <c r="C4" s="27" t="s">
        <v>46</v>
      </c>
      <c r="E4" s="26">
        <v>5</v>
      </c>
      <c r="F4" s="26" t="s">
        <v>53</v>
      </c>
      <c r="G4" s="27" t="s">
        <v>55</v>
      </c>
      <c r="O4" s="26">
        <v>0</v>
      </c>
      <c r="P4" s="26" t="s">
        <v>6</v>
      </c>
    </row>
    <row r="5" spans="1:16" ht="45" x14ac:dyDescent="0.25">
      <c r="A5" s="26">
        <v>4</v>
      </c>
      <c r="B5" s="26" t="s">
        <v>43</v>
      </c>
      <c r="C5" s="27" t="s">
        <v>47</v>
      </c>
      <c r="E5" s="26">
        <v>4</v>
      </c>
      <c r="F5" s="26" t="s">
        <v>2</v>
      </c>
      <c r="G5" s="27" t="s">
        <v>56</v>
      </c>
      <c r="O5" s="26">
        <v>5</v>
      </c>
      <c r="P5" s="26" t="s">
        <v>7</v>
      </c>
    </row>
    <row r="6" spans="1:16" ht="45" x14ac:dyDescent="0.25">
      <c r="A6" s="26">
        <v>3</v>
      </c>
      <c r="B6" s="26" t="s">
        <v>44</v>
      </c>
      <c r="C6" s="27" t="s">
        <v>48</v>
      </c>
      <c r="E6" s="26">
        <v>3</v>
      </c>
      <c r="F6" s="26" t="s">
        <v>3</v>
      </c>
      <c r="G6" s="26" t="s">
        <v>57</v>
      </c>
      <c r="O6" s="26">
        <v>10</v>
      </c>
      <c r="P6" s="26" t="s">
        <v>30</v>
      </c>
    </row>
    <row r="7" spans="1:16" ht="45" x14ac:dyDescent="0.25">
      <c r="A7" s="26">
        <v>2</v>
      </c>
      <c r="B7" s="26" t="s">
        <v>1</v>
      </c>
      <c r="C7" s="27" t="s">
        <v>49</v>
      </c>
      <c r="E7" s="26">
        <v>2</v>
      </c>
      <c r="F7" s="26" t="s">
        <v>4</v>
      </c>
      <c r="G7" s="26" t="s">
        <v>58</v>
      </c>
      <c r="O7" s="26">
        <v>17</v>
      </c>
      <c r="P7" s="26" t="s">
        <v>59</v>
      </c>
    </row>
    <row r="8" spans="1:16" ht="30" x14ac:dyDescent="0.25">
      <c r="A8" s="26">
        <v>1</v>
      </c>
      <c r="B8" s="26" t="s">
        <v>45</v>
      </c>
      <c r="C8" s="27" t="s">
        <v>50</v>
      </c>
      <c r="E8" s="26">
        <v>1</v>
      </c>
      <c r="F8" s="26" t="s">
        <v>54</v>
      </c>
      <c r="G8" s="27" t="s">
        <v>55</v>
      </c>
    </row>
    <row r="9" spans="1:16" x14ac:dyDescent="0.25">
      <c r="G9" s="25"/>
    </row>
    <row r="10" spans="1:16" x14ac:dyDescent="0.25">
      <c r="J10" s="28" t="s">
        <v>0</v>
      </c>
      <c r="K10" s="28"/>
      <c r="L10" s="28"/>
      <c r="M10" s="28"/>
      <c r="N10" s="28"/>
    </row>
    <row r="11" spans="1:16" x14ac:dyDescent="0.25">
      <c r="J11" s="2" t="s">
        <v>70</v>
      </c>
      <c r="K11" s="2" t="s">
        <v>71</v>
      </c>
      <c r="L11" s="2" t="s">
        <v>72</v>
      </c>
      <c r="M11" s="2" t="s">
        <v>69</v>
      </c>
      <c r="N11" s="2" t="s">
        <v>63</v>
      </c>
    </row>
    <row r="12" spans="1:16" ht="20.25" customHeight="1" x14ac:dyDescent="0.25">
      <c r="H12" s="29" t="s">
        <v>5</v>
      </c>
      <c r="I12" s="1" t="s">
        <v>68</v>
      </c>
      <c r="J12" s="31">
        <v>1</v>
      </c>
      <c r="K12" s="31">
        <v>2</v>
      </c>
      <c r="L12" s="31">
        <v>3</v>
      </c>
      <c r="M12" s="31">
        <v>4</v>
      </c>
      <c r="N12" s="3">
        <v>5</v>
      </c>
    </row>
    <row r="13" spans="1:16" ht="20.25" customHeight="1" x14ac:dyDescent="0.25">
      <c r="H13" s="29"/>
      <c r="I13" s="1" t="s">
        <v>67</v>
      </c>
      <c r="J13" s="31">
        <v>2</v>
      </c>
      <c r="K13" s="31">
        <v>4</v>
      </c>
      <c r="L13" s="3">
        <v>6</v>
      </c>
      <c r="M13" s="3">
        <v>8</v>
      </c>
      <c r="N13" s="4">
        <v>10</v>
      </c>
    </row>
    <row r="14" spans="1:16" ht="20.25" customHeight="1" x14ac:dyDescent="0.25">
      <c r="H14" s="29"/>
      <c r="I14" s="1" t="s">
        <v>66</v>
      </c>
      <c r="J14" s="31">
        <v>3</v>
      </c>
      <c r="K14" s="3">
        <v>6</v>
      </c>
      <c r="L14" s="3">
        <v>9</v>
      </c>
      <c r="M14" s="4">
        <v>12</v>
      </c>
      <c r="N14" s="4">
        <v>15</v>
      </c>
    </row>
    <row r="15" spans="1:16" ht="20.25" customHeight="1" x14ac:dyDescent="0.25">
      <c r="H15" s="29"/>
      <c r="I15" s="1" t="s">
        <v>64</v>
      </c>
      <c r="J15" s="31">
        <v>4</v>
      </c>
      <c r="K15" s="3">
        <v>8</v>
      </c>
      <c r="L15" s="4">
        <v>12</v>
      </c>
      <c r="M15" s="4">
        <v>16</v>
      </c>
      <c r="N15" s="32">
        <v>20</v>
      </c>
    </row>
    <row r="16" spans="1:16" ht="20.25" customHeight="1" x14ac:dyDescent="0.25">
      <c r="H16" s="29"/>
      <c r="I16" s="1" t="s">
        <v>65</v>
      </c>
      <c r="J16" s="3">
        <v>5</v>
      </c>
      <c r="K16" s="4">
        <v>10</v>
      </c>
      <c r="L16" s="4">
        <v>15</v>
      </c>
      <c r="M16" s="32">
        <v>20</v>
      </c>
      <c r="N16" s="32">
        <v>25</v>
      </c>
    </row>
  </sheetData>
  <mergeCells count="5">
    <mergeCell ref="J10:N10"/>
    <mergeCell ref="H12:H16"/>
    <mergeCell ref="A2:C2"/>
    <mergeCell ref="E2:G2"/>
    <mergeCell ref="O2:P2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عرفة سيد محمد</dc:creator>
  <cp:lastModifiedBy>محمد عرفة سيد محمد</cp:lastModifiedBy>
  <dcterms:created xsi:type="dcterms:W3CDTF">2025-08-18T18:12:22Z</dcterms:created>
  <dcterms:modified xsi:type="dcterms:W3CDTF">2025-08-20T14:12:56Z</dcterms:modified>
</cp:coreProperties>
</file>