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214A72F0-096A-43DC-94C4-D0AED9F48C93}" xr6:coauthVersionLast="47" xr6:coauthVersionMax="47" xr10:uidLastSave="{00000000-0000-0000-0000-000000000000}"/>
  <bookViews>
    <workbookView xWindow="-120" yWindow="-12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6" i="1"/>
  <c r="I10" i="1"/>
  <c r="I11" i="1"/>
  <c r="I12" i="1"/>
  <c r="I17" i="1"/>
  <c r="I18" i="1"/>
  <c r="I19" i="1"/>
  <c r="I20" i="1"/>
  <c r="I21" i="1"/>
  <c r="I22" i="1"/>
  <c r="I13" i="1"/>
  <c r="I14" i="1"/>
  <c r="I23" i="1"/>
  <c r="I15" i="1"/>
  <c r="I24" i="1"/>
  <c r="I7" i="1"/>
  <c r="I4" i="1"/>
  <c r="I5" i="1"/>
  <c r="I6" i="1"/>
  <c r="I8" i="1"/>
  <c r="I2" i="1"/>
  <c r="I3" i="1"/>
</calcChain>
</file>

<file path=xl/sharedStrings.xml><?xml version="1.0" encoding="utf-8"?>
<sst xmlns="http://schemas.openxmlformats.org/spreadsheetml/2006/main" count="284" uniqueCount="209">
  <si>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</si>
  <si>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</si>
  <si>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</si>
  <si>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</si>
  <si>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</si>
  <si>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</si>
  <si>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</si>
  <si>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</si>
  <si>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</si>
  <si>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</si>
  <si>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</si>
  <si>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</si>
  <si>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</si>
  <si>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</si>
  <si>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</si>
  <si>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</si>
  <si>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</si>
  <si>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</si>
  <si>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vulnerability scans
,WAF, SSL/TLS</t>
  </si>
  <si>
    <t>External attackers</t>
  </si>
  <si>
    <t>Risk Category $</t>
  </si>
  <si>
    <t>Risk Level $</t>
  </si>
  <si>
    <t>High</t>
  </si>
  <si>
    <t>Payment Processing 
Servers (Windows 2019)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</si>
  <si>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</si>
  <si>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</si>
  <si>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</si>
  <si>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</si>
  <si>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</si>
  <si>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</si>
  <si>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</si>
  <si>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</si>
  <si>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</si>
  <si>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</si>
  <si>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</si>
  <si>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</si>
  <si>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</si>
  <si>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</si>
  <si>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</si>
  <si>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</si>
  <si>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</si>
  <si>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</si>
  <si>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</si>
  <si>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</si>
  <si>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</si>
  <si>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</si>
  <si>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</si>
  <si>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</si>
  <si>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</si>
  <si>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</si>
  <si>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</si>
  <si>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</si>
  <si>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</si>
  <si>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</si>
  <si>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</si>
  <si>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</si>
  <si>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</si>
  <si>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</si>
  <si>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Impact on Business Operations</t>
  </si>
  <si>
    <t>PHYS-001</t>
  </si>
  <si>
    <t>Infrastructure</t>
  </si>
  <si>
    <t>Exploitation of outdated CentOS 7 web servers leading to RCE or privilege escalation.</t>
  </si>
  <si>
    <t>Web Servers (CentOS 7)</t>
  </si>
  <si>
    <t>Hackers, Exploit Kits</t>
  </si>
  <si>
    <t>End-of-life OS, unpatched packages</t>
  </si>
  <si>
    <t>Vulnerabilities $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</si>
  <si>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</si>
  <si>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</si>
  <si>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</si>
  <si>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</si>
  <si>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</si>
  <si>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</si>
  <si>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</si>
  <si>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</si>
  <si>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</si>
  <si>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</si>
  <si>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</si>
  <si>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Basic firewall rules, SSL</t>
  </si>
  <si>
    <t>PHYS-004</t>
  </si>
  <si>
    <t>Insider Risk</t>
  </si>
  <si>
    <t>Data leakage or malware from infected desktops.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</si>
  <si>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</si>
  <si>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</si>
  <si>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</si>
  <si>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</si>
  <si>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</si>
  <si>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</si>
  <si>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</si>
  <si>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</si>
  <si>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Accept – Periodic maintenance, backup POS devices</t>
  </si>
  <si>
    <t>Basic monitoring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</si>
  <si>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</si>
  <si>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</si>
  <si>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</si>
  <si>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</si>
  <si>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</si>
  <si>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</si>
  <si>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WAF, SSL/TLS</t>
  </si>
  <si>
    <t>Mitigate – Secure coding, penetration testing</t>
  </si>
  <si>
    <t>SW-002</t>
  </si>
  <si>
    <t>Mobile Security</t>
  </si>
  <si>
    <t>Reverse engineering or API abuse in mobile app.</t>
  </si>
  <si>
    <t>Mobile App (Flutter)</t>
  </si>
  <si>
    <t>Weak API auth, insecure storage</t>
  </si>
  <si>
    <t>SSL/TLS</t>
  </si>
  <si>
    <t>Mitigate – API hardening, code obfuscation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</si>
  <si>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</si>
  <si>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</si>
  <si>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</si>
  <si>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</si>
  <si>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</si>
  <si>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SSL/TLS, WAF</t>
  </si>
  <si>
    <t>Security Team</t>
  </si>
  <si>
    <t>Transfer – Use PCI-compliant provider, DDoS protection</t>
  </si>
  <si>
    <t>MySQL 8.0 Database</t>
  </si>
  <si>
    <t>Hackers, Insiders</t>
  </si>
  <si>
    <t>WAF, SSL/TLS, scans</t>
  </si>
  <si>
    <t>IT &amp; Infrastructure</t>
  </si>
  <si>
    <t>SW-005</t>
  </si>
  <si>
    <t>ERP Risk</t>
  </si>
  <si>
    <t>Unauthorized access to financial records in SAP Business One.</t>
  </si>
  <si>
    <t>SAP Business One</t>
  </si>
  <si>
    <t>Weak role-based access</t>
  </si>
  <si>
    <t>Basic role controls</t>
  </si>
  <si>
    <t>Mitigate – RBAC, audit logging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</si>
  <si>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</si>
  <si>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</si>
  <si>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</si>
  <si>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</si>
  <si>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</si>
  <si>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</si>
  <si>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SW-007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</si>
  <si>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</si>
  <si>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</si>
  <si>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</si>
  <si>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</si>
  <si>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</si>
  <si>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Daily scans</t>
  </si>
  <si>
    <t>Accept – Continuous scanning, 
patch mgmt</t>
  </si>
  <si>
    <t>INT-001</t>
  </si>
  <si>
    <t>Leakage of customer personal data (PII).</t>
  </si>
  <si>
    <t>Customer Data</t>
  </si>
  <si>
    <t>Hackers, 
Insiders</t>
  </si>
  <si>
    <t>Weak encryption,
 insider access</t>
  </si>
  <si>
    <t>SSL/TLS,</t>
  </si>
  <si>
    <t>Compliance &amp; 
Risk Mgmt</t>
  </si>
  <si>
    <t>Mitigate – MFA, DLP solutions,
DB encrption</t>
  </si>
  <si>
    <t>INT-002</t>
  </si>
  <si>
    <t>Breach of financial data, 
including credit cards.</t>
  </si>
  <si>
    <t>Financial Data</t>
  </si>
  <si>
    <t>Weak PCI DSS 
compliance</t>
  </si>
  <si>
    <t>Mitigate – PCI DSS controls, 
tokenization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</si>
  <si>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</si>
  <si>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</si>
  <si>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</si>
  <si>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</si>
  <si>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</si>
  <si>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</si>
  <si>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</si>
  <si>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</si>
  <si>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</si>
  <si>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</si>
  <si>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</si>
  <si>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</si>
  <si>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</si>
  <si>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Mitigate – Brand monitoring services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</si>
  <si>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</si>
  <si>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</si>
  <si>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</si>
  <si>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</si>
  <si>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</si>
  <si>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</si>
  <si>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</si>
  <si>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</si>
  <si>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</si>
  <si>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</si>
  <si>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</si>
  <si>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</si>
  <si>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</si>
  <si>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</si>
  <si>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</si>
  <si>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</si>
  <si>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</si>
  <si>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</si>
  <si>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</si>
  <si>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</si>
  <si>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</si>
  <si>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DBA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</si>
  <si>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</si>
  <si>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</si>
  <si>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</si>
  <si>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</si>
  <si>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</si>
  <si>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Mitigate – Implement least privilege, 
enforce full audit logging,
 encrypt data at rest,RBAC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</si>
  <si>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</si>
  <si>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</si>
  <si>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</si>
  <si>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</si>
  <si>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</si>
  <si>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</si>
  <si>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</si>
  <si>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</si>
  <si>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</si>
  <si>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</si>
  <si>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</si>
  <si>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</si>
  <si>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</si>
  <si>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</si>
  <si>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>Transfer – outsource monitoring, add cyber insurance, vendor due diligence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</si>
</sst>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vertical="center" wrapText="1"/>
    </xf>
    <xf numFmtId="0" fontId="0" fillId="7" borderId="5" xfId="0" applyFill="1" applyBorder="1" applyAlignment="1">
      <alignment horizontal="left" vertical="center"/>
    </xf>
    <xf numFmtId="0" fontId="0" fillId="7" borderId="9" xfId="0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15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14"/>
    <tableColumn id="2" xr3:uid="{4DD8ABF8-63A1-41FB-90D0-709D40AD4DE8}" name="Impact level" dataDxfId="13"/>
    <tableColumn id="3" xr3:uid="{2D536389-DCFC-47BE-8034-DD06661D6127}" name="Desciption" dataDxfId="1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11" dataDxfId="10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9"/>
    <tableColumn id="2" xr3:uid="{D70EC1FC-A4A1-41B5-8B86-A11A4E1C1CB5}" name="Likelihood Level" dataDxfId="8"/>
    <tableColumn id="3" xr3:uid="{DBC02DB4-D6A8-4F96-BC61-C2F20CB49722}" name="Description" dataDxfId="7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6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5"/>
    <tableColumn id="2" xr3:uid="{FF5150F2-D23D-4382-8E61-2112353B7C8B}" name="Level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N24"/>
  <sheetViews>
    <sheetView tabSelected="1" zoomScale="88" workbookViewId="0">
      <selection activeCell="E2" sqref="E2"/>
    </sheetView>
  </sheetViews>
  <sheetFormatPr defaultRowHeight="15" x14ac:dyDescent="0.25"/>
  <cols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1.85546875" customWidth="1"/>
    <col min="10" max="10" width="20.7109375" customWidth="1"/>
    <col min="11" max="11" width="12.7109375" customWidth="1"/>
    <col min="12" max="13" width="33.7109375" customWidth="1"/>
    <col min="14" max="14" width="13.7109375" customWidth="1"/>
    <col min="17" max="17" width="12.140625" customWidth="1"/>
    <col min="18" max="18" width="2.5703125" customWidth="1"/>
    <col min="19" max="19" width="12" customWidth="1"/>
    <col min="21" max="21" width="8.42578125" customWidth="1"/>
    <col min="22" max="22" width="9.42578125" customWidth="1"/>
    <col min="23" max="23" width="9.85546875" customWidth="1"/>
  </cols>
  <sheetData>
    <row r="1" spans="1:14" ht="30" x14ac:dyDescent="0.25">
      <c r="A1" s="20" t="s">
        <v>8</v>
      </c>
      <c r="B1" s="5" t="s">
        <v>20</v>
      </c>
      <c r="C1" s="7" t="s">
        <v>9</v>
      </c>
      <c r="D1" s="8" t="s">
        <v>10</v>
      </c>
      <c r="E1" s="8" t="s">
        <v>11</v>
      </c>
      <c r="F1" s="8" t="s">
        <v>65</v>
      </c>
      <c r="G1" s="7" t="s">
        <v>12</v>
      </c>
      <c r="H1" s="7" t="s">
        <v>13</v>
      </c>
      <c r="I1" s="7" t="s">
        <v>21</v>
      </c>
      <c r="J1" s="7" t="s">
        <v>14</v>
      </c>
      <c r="K1" s="6" t="s">
        <v>15</v>
      </c>
      <c r="L1" s="7" t="s">
        <v>16</v>
      </c>
      <c r="M1" s="7" t="s">
        <v>58</v>
      </c>
      <c r="N1" s="21" t="s">
        <v>17</v>
      </c>
    </row>
    <row r="2" spans="1:14" ht="75" customHeight="1" x14ac:dyDescent="0.25">
      <c r="A2" s="10" t="s">
        <v>59</v>
      </c>
      <c r="B2" s="19" t="s">
        <v>60</v>
      </c>
      <c r="C2" s="11" t="s">
        <v>61</v>
      </c>
      <c r="D2" s="12" t="s">
        <v>62</v>
      </c>
      <c r="E2" s="12" t="s">
        <v>63</v>
      </c>
      <c r="F2" s="13" t="s">
        <v>64</v>
      </c>
      <c r="G2" s="14" t="s">
        <v>2</v>
      </c>
      <c r="H2" s="14" t="s">
        <v>28</v>
      </c>
      <c r="I2" s="16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High</v>
      </c>
      <c r="J2" s="15" t="s">
        <v>18</v>
      </c>
      <c r="K2" s="29" t="s">
        <v>66</v>
      </c>
      <c r="L2" s="13" t="s">
        <v>205</v>
      </c>
      <c r="M2" s="17"/>
      <c r="N2" s="9"/>
    </row>
    <row r="3" spans="1:14" ht="95.25" customHeight="1" x14ac:dyDescent="0.25">
      <c r="A3" s="10" t="s">
        <v>67</v>
      </c>
      <c r="B3" s="10" t="s">
        <v>68</v>
      </c>
      <c r="C3" s="22" t="s">
        <v>69</v>
      </c>
      <c r="D3" s="22" t="s">
        <v>23</v>
      </c>
      <c r="E3" s="23" t="s">
        <v>70</v>
      </c>
      <c r="F3" s="22" t="s">
        <v>71</v>
      </c>
      <c r="G3" s="10" t="s">
        <v>2</v>
      </c>
      <c r="H3" s="10" t="s">
        <v>28</v>
      </c>
      <c r="I3" s="16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5" t="s">
        <v>18</v>
      </c>
      <c r="K3" s="29" t="s">
        <v>66</v>
      </c>
      <c r="L3" s="22" t="s">
        <v>206</v>
      </c>
      <c r="M3" s="22"/>
      <c r="N3" s="18"/>
    </row>
    <row r="4" spans="1:14" ht="95.25" customHeight="1" x14ac:dyDescent="0.25">
      <c r="A4" s="10" t="s">
        <v>72</v>
      </c>
      <c r="B4" s="10" t="s">
        <v>73</v>
      </c>
      <c r="C4" s="22" t="s">
        <v>74</v>
      </c>
      <c r="D4" s="22" t="s">
        <v>75</v>
      </c>
      <c r="E4" s="23" t="s">
        <v>19</v>
      </c>
      <c r="F4" s="22" t="s">
        <v>76</v>
      </c>
      <c r="G4" s="10" t="s">
        <v>2</v>
      </c>
      <c r="H4" s="10" t="s">
        <v>28</v>
      </c>
      <c r="I4" s="16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22" t="s">
        <v>77</v>
      </c>
      <c r="K4" s="29" t="s">
        <v>66</v>
      </c>
      <c r="L4" s="22" t="s">
        <v>207</v>
      </c>
      <c r="M4" s="22"/>
      <c r="N4" s="18"/>
    </row>
    <row r="5" spans="1:14" ht="95.25" customHeight="1" x14ac:dyDescent="0.25">
      <c r="A5" s="10" t="s">
        <v>78</v>
      </c>
      <c r="B5" s="10" t="s">
        <v>79</v>
      </c>
      <c r="C5" s="22" t="s">
        <v>80</v>
      </c>
      <c r="D5" s="22" t="s">
        <v>81</v>
      </c>
      <c r="E5" s="23" t="s">
        <v>82</v>
      </c>
      <c r="F5" s="22" t="s">
        <v>83</v>
      </c>
      <c r="G5" s="10" t="s">
        <v>3</v>
      </c>
      <c r="H5" s="10" t="s">
        <v>29</v>
      </c>
      <c r="I5" s="16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22"/>
      <c r="K5" s="29" t="s">
        <v>66</v>
      </c>
      <c r="L5" s="22" t="s">
        <v>208</v>
      </c>
      <c r="M5" s="22"/>
      <c r="N5" s="18"/>
    </row>
    <row r="6" spans="1:14" ht="95.25" customHeight="1" x14ac:dyDescent="0.25">
      <c r="A6" s="10" t="s">
        <v>84</v>
      </c>
      <c r="B6" s="10" t="s">
        <v>85</v>
      </c>
      <c r="C6" s="22" t="s">
        <v>86</v>
      </c>
      <c r="D6" s="22" t="s">
        <v>87</v>
      </c>
      <c r="E6" s="23" t="s">
        <v>88</v>
      </c>
      <c r="F6" s="22"/>
      <c r="G6" s="10" t="s">
        <v>4</v>
      </c>
      <c r="H6" s="10" t="s">
        <v>29</v>
      </c>
      <c r="I6" s="16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22" t="s">
        <v>90</v>
      </c>
      <c r="K6" s="29" t="s">
        <v>66</v>
      </c>
      <c r="L6" s="22" t="s">
        <v>89</v>
      </c>
      <c r="M6" s="22"/>
      <c r="N6" s="18"/>
    </row>
    <row r="7" spans="1:14" ht="95.25" customHeight="1" x14ac:dyDescent="0.25">
      <c r="A7" s="10" t="s">
        <v>91</v>
      </c>
      <c r="B7" s="23" t="s">
        <v>92</v>
      </c>
      <c r="C7" s="22" t="s">
        <v>93</v>
      </c>
      <c r="D7" s="22" t="s">
        <v>94</v>
      </c>
      <c r="E7" s="23" t="s">
        <v>95</v>
      </c>
      <c r="F7" s="22" t="s">
        <v>96</v>
      </c>
      <c r="G7" s="10" t="s">
        <v>2</v>
      </c>
      <c r="H7" s="10" t="s">
        <v>27</v>
      </c>
      <c r="I7" s="16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22" t="s">
        <v>97</v>
      </c>
      <c r="K7" s="29" t="s">
        <v>66</v>
      </c>
      <c r="L7" s="22" t="s">
        <v>98</v>
      </c>
      <c r="M7" s="22"/>
      <c r="N7" s="18"/>
    </row>
    <row r="8" spans="1:14" ht="127.5" customHeight="1" x14ac:dyDescent="0.25">
      <c r="A8" s="10" t="s">
        <v>99</v>
      </c>
      <c r="B8" s="10" t="s">
        <v>100</v>
      </c>
      <c r="C8" s="23" t="s">
        <v>101</v>
      </c>
      <c r="D8" s="23" t="s">
        <v>102</v>
      </c>
      <c r="E8" s="23" t="s">
        <v>95</v>
      </c>
      <c r="F8" s="23" t="s">
        <v>103</v>
      </c>
      <c r="G8" s="10" t="s">
        <v>3</v>
      </c>
      <c r="H8" s="10" t="s">
        <v>29</v>
      </c>
      <c r="I8" s="16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3" t="s">
        <v>104</v>
      </c>
      <c r="K8" s="29" t="s">
        <v>66</v>
      </c>
      <c r="L8" s="22" t="s">
        <v>105</v>
      </c>
      <c r="M8" s="22"/>
      <c r="N8" s="10"/>
    </row>
    <row r="9" spans="1:14" ht="114" customHeight="1" x14ac:dyDescent="0.25">
      <c r="A9" s="10" t="s">
        <v>106</v>
      </c>
      <c r="B9" s="10" t="s">
        <v>68</v>
      </c>
      <c r="C9" s="23" t="s">
        <v>107</v>
      </c>
      <c r="D9" s="23" t="s">
        <v>108</v>
      </c>
      <c r="E9" s="10" t="s">
        <v>109</v>
      </c>
      <c r="F9" s="23" t="s">
        <v>110</v>
      </c>
      <c r="G9" s="10" t="s">
        <v>2</v>
      </c>
      <c r="H9" s="10" t="s">
        <v>28</v>
      </c>
      <c r="I9" s="16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3" t="s">
        <v>111</v>
      </c>
      <c r="K9" s="10" t="s">
        <v>112</v>
      </c>
      <c r="L9" s="23" t="s">
        <v>113</v>
      </c>
      <c r="M9" s="23"/>
      <c r="N9" s="10"/>
    </row>
    <row r="10" spans="1:14" ht="83.25" customHeight="1" x14ac:dyDescent="0.25">
      <c r="A10" s="10" t="s">
        <v>118</v>
      </c>
      <c r="B10" s="23" t="s">
        <v>119</v>
      </c>
      <c r="C10" s="23" t="s">
        <v>120</v>
      </c>
      <c r="D10" s="23" t="s">
        <v>121</v>
      </c>
      <c r="E10" s="23" t="s">
        <v>115</v>
      </c>
      <c r="F10" s="23" t="s">
        <v>122</v>
      </c>
      <c r="G10" s="10" t="s">
        <v>3</v>
      </c>
      <c r="H10" s="10" t="s">
        <v>29</v>
      </c>
      <c r="I10" s="16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10" t="s">
        <v>123</v>
      </c>
      <c r="K10" s="23" t="s">
        <v>117</v>
      </c>
      <c r="L10" s="10" t="s">
        <v>124</v>
      </c>
      <c r="M10" s="10"/>
      <c r="N10" s="10"/>
    </row>
    <row r="11" spans="1:14" ht="79.5" customHeight="1" x14ac:dyDescent="0.25">
      <c r="A11" s="10" t="s">
        <v>125</v>
      </c>
      <c r="B11" s="23" t="s">
        <v>126</v>
      </c>
      <c r="C11" s="23" t="s">
        <v>127</v>
      </c>
      <c r="D11" s="23" t="s">
        <v>128</v>
      </c>
      <c r="E11" s="10" t="s">
        <v>95</v>
      </c>
      <c r="F11" s="23" t="s">
        <v>129</v>
      </c>
      <c r="G11" s="10" t="s">
        <v>3</v>
      </c>
      <c r="H11" s="10" t="s">
        <v>29</v>
      </c>
      <c r="I11" s="16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Medium</v>
      </c>
      <c r="J11" s="10" t="s">
        <v>97</v>
      </c>
      <c r="K11" s="10" t="s">
        <v>112</v>
      </c>
      <c r="L11" s="10" t="s">
        <v>130</v>
      </c>
      <c r="M11" s="10"/>
      <c r="N11" s="10"/>
    </row>
    <row r="12" spans="1:14" ht="57" customHeight="1" x14ac:dyDescent="0.25">
      <c r="A12" s="10" t="s">
        <v>131</v>
      </c>
      <c r="B12" s="23" t="s">
        <v>132</v>
      </c>
      <c r="C12" s="23" t="s">
        <v>133</v>
      </c>
      <c r="D12" s="23" t="s">
        <v>134</v>
      </c>
      <c r="E12" s="23" t="s">
        <v>135</v>
      </c>
      <c r="F12" s="10" t="s">
        <v>136</v>
      </c>
      <c r="G12" s="10" t="s">
        <v>39</v>
      </c>
      <c r="H12" s="10" t="s">
        <v>29</v>
      </c>
      <c r="I12" s="16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10" t="s">
        <v>137</v>
      </c>
      <c r="K12" s="10" t="s">
        <v>112</v>
      </c>
      <c r="L12" s="23" t="s">
        <v>138</v>
      </c>
      <c r="M12" s="10"/>
      <c r="N12" s="10"/>
    </row>
    <row r="13" spans="1:14" ht="57" customHeight="1" x14ac:dyDescent="0.25">
      <c r="A13" s="10" t="s">
        <v>181</v>
      </c>
      <c r="B13" s="10" t="s">
        <v>68</v>
      </c>
      <c r="C13" s="23" t="s">
        <v>182</v>
      </c>
      <c r="D13" s="23" t="s">
        <v>183</v>
      </c>
      <c r="E13" s="23" t="s">
        <v>184</v>
      </c>
      <c r="F13" s="23" t="s">
        <v>185</v>
      </c>
      <c r="G13" s="10" t="s">
        <v>2</v>
      </c>
      <c r="H13" s="10" t="s">
        <v>27</v>
      </c>
      <c r="I13" s="16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3" t="s">
        <v>186</v>
      </c>
      <c r="K13" s="10" t="s">
        <v>187</v>
      </c>
      <c r="L13" s="23" t="s">
        <v>188</v>
      </c>
      <c r="M13" s="10"/>
      <c r="N13" s="10"/>
    </row>
    <row r="14" spans="1:14" ht="57" customHeight="1" x14ac:dyDescent="0.25">
      <c r="A14" s="10" t="s">
        <v>189</v>
      </c>
      <c r="B14" s="10" t="s">
        <v>167</v>
      </c>
      <c r="C14" s="23" t="s">
        <v>190</v>
      </c>
      <c r="D14" s="23" t="s">
        <v>183</v>
      </c>
      <c r="E14" s="23" t="s">
        <v>191</v>
      </c>
      <c r="F14" s="23" t="s">
        <v>192</v>
      </c>
      <c r="G14" s="10" t="s">
        <v>3</v>
      </c>
      <c r="H14" s="10" t="s">
        <v>27</v>
      </c>
      <c r="I14" s="16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10"/>
      <c r="K14" s="10" t="s">
        <v>187</v>
      </c>
      <c r="L14" s="23" t="s">
        <v>193</v>
      </c>
      <c r="M14" s="10"/>
      <c r="N14" s="10"/>
    </row>
    <row r="15" spans="1:14" ht="57" customHeight="1" x14ac:dyDescent="0.25">
      <c r="A15" s="10" t="s">
        <v>194</v>
      </c>
      <c r="B15" s="10" t="s">
        <v>85</v>
      </c>
      <c r="C15" s="23" t="s">
        <v>195</v>
      </c>
      <c r="D15" s="23" t="s">
        <v>183</v>
      </c>
      <c r="E15" s="23" t="s">
        <v>196</v>
      </c>
      <c r="F15" s="23" t="s">
        <v>197</v>
      </c>
      <c r="G15" s="10" t="s">
        <v>2</v>
      </c>
      <c r="H15" s="10" t="s">
        <v>28</v>
      </c>
      <c r="I15" s="16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10"/>
      <c r="K15" s="10" t="s">
        <v>187</v>
      </c>
      <c r="L15" s="23" t="s">
        <v>198</v>
      </c>
      <c r="M15" s="10"/>
      <c r="N15" s="10"/>
    </row>
    <row r="16" spans="1:14" ht="107.25" customHeight="1" x14ac:dyDescent="0.25">
      <c r="A16" s="10" t="s">
        <v>199</v>
      </c>
      <c r="B16" s="10" t="s">
        <v>200</v>
      </c>
      <c r="C16" s="23" t="s">
        <v>201</v>
      </c>
      <c r="D16" s="23" t="s">
        <v>114</v>
      </c>
      <c r="E16" s="23" t="s">
        <v>202</v>
      </c>
      <c r="F16" s="23" t="s">
        <v>203</v>
      </c>
      <c r="G16" s="10" t="s">
        <v>2</v>
      </c>
      <c r="H16" s="10" t="s">
        <v>28</v>
      </c>
      <c r="I16" s="16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10" t="s">
        <v>116</v>
      </c>
      <c r="K16" s="23" t="s">
        <v>187</v>
      </c>
      <c r="L16" s="23" t="s">
        <v>204</v>
      </c>
      <c r="M16" s="23"/>
      <c r="N16" s="10"/>
    </row>
    <row r="17" spans="1:14" ht="57" customHeight="1" x14ac:dyDescent="0.25">
      <c r="A17" s="10" t="s">
        <v>139</v>
      </c>
      <c r="B17" s="10" t="s">
        <v>68</v>
      </c>
      <c r="C17" s="10" t="s">
        <v>140</v>
      </c>
      <c r="D17" s="10" t="s">
        <v>141</v>
      </c>
      <c r="E17" s="23" t="s">
        <v>142</v>
      </c>
      <c r="F17" s="23" t="s">
        <v>143</v>
      </c>
      <c r="G17" s="10" t="s">
        <v>2</v>
      </c>
      <c r="H17" s="10" t="s">
        <v>27</v>
      </c>
      <c r="I17" s="16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10" t="s">
        <v>144</v>
      </c>
      <c r="K17" s="23" t="s">
        <v>145</v>
      </c>
      <c r="L17" s="23" t="s">
        <v>146</v>
      </c>
      <c r="M17" s="10"/>
      <c r="N17" s="10"/>
    </row>
    <row r="18" spans="1:14" ht="57" customHeight="1" x14ac:dyDescent="0.25">
      <c r="A18" s="10" t="s">
        <v>147</v>
      </c>
      <c r="B18" s="10" t="s">
        <v>68</v>
      </c>
      <c r="C18" s="23" t="s">
        <v>148</v>
      </c>
      <c r="D18" s="10" t="s">
        <v>149</v>
      </c>
      <c r="E18" s="10" t="s">
        <v>95</v>
      </c>
      <c r="F18" s="23" t="s">
        <v>150</v>
      </c>
      <c r="G18" s="10" t="s">
        <v>2</v>
      </c>
      <c r="H18" s="10" t="s">
        <v>27</v>
      </c>
      <c r="I18" s="16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10" t="s">
        <v>111</v>
      </c>
      <c r="K18" s="23" t="s">
        <v>145</v>
      </c>
      <c r="L18" s="23" t="s">
        <v>151</v>
      </c>
      <c r="M18" s="10"/>
      <c r="N18" s="10"/>
    </row>
    <row r="19" spans="1:14" ht="57" customHeight="1" x14ac:dyDescent="0.25">
      <c r="A19" s="10" t="s">
        <v>152</v>
      </c>
      <c r="B19" s="23" t="s">
        <v>153</v>
      </c>
      <c r="C19" s="10" t="s">
        <v>154</v>
      </c>
      <c r="D19" s="10" t="s">
        <v>155</v>
      </c>
      <c r="E19" s="10" t="s">
        <v>95</v>
      </c>
      <c r="F19" s="23" t="s">
        <v>156</v>
      </c>
      <c r="G19" s="10" t="s">
        <v>4</v>
      </c>
      <c r="H19" s="10" t="s">
        <v>28</v>
      </c>
      <c r="I19" s="16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10"/>
      <c r="K19" s="23" t="s">
        <v>157</v>
      </c>
      <c r="L19" s="10" t="s">
        <v>158</v>
      </c>
      <c r="M19" s="10"/>
      <c r="N19" s="10"/>
    </row>
    <row r="20" spans="1:14" ht="57" customHeight="1" x14ac:dyDescent="0.25">
      <c r="A20" s="10" t="s">
        <v>159</v>
      </c>
      <c r="B20" s="10" t="s">
        <v>160</v>
      </c>
      <c r="C20" s="10" t="s">
        <v>161</v>
      </c>
      <c r="D20" s="10" t="s">
        <v>162</v>
      </c>
      <c r="E20" s="23" t="s">
        <v>163</v>
      </c>
      <c r="F20" s="10" t="s">
        <v>164</v>
      </c>
      <c r="G20" s="10" t="s">
        <v>3</v>
      </c>
      <c r="H20" s="10" t="s">
        <v>29</v>
      </c>
      <c r="I20" s="16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10"/>
      <c r="K20" s="23" t="s">
        <v>157</v>
      </c>
      <c r="L20" s="10" t="s">
        <v>165</v>
      </c>
      <c r="M20" s="10"/>
      <c r="N20" s="10"/>
    </row>
    <row r="21" spans="1:14" ht="57" customHeight="1" x14ac:dyDescent="0.25">
      <c r="A21" s="10" t="s">
        <v>166</v>
      </c>
      <c r="B21" s="10" t="s">
        <v>167</v>
      </c>
      <c r="C21" s="10" t="s">
        <v>168</v>
      </c>
      <c r="D21" s="10" t="s">
        <v>169</v>
      </c>
      <c r="E21" s="23" t="s">
        <v>170</v>
      </c>
      <c r="F21" s="23" t="s">
        <v>171</v>
      </c>
      <c r="G21" s="10" t="s">
        <v>2</v>
      </c>
      <c r="H21" s="10" t="s">
        <v>27</v>
      </c>
      <c r="I21" s="16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10"/>
      <c r="K21" s="10" t="s">
        <v>172</v>
      </c>
      <c r="L21" s="23" t="s">
        <v>173</v>
      </c>
      <c r="M21" s="10"/>
      <c r="N21" s="10"/>
    </row>
    <row r="22" spans="1:14" ht="63.75" customHeight="1" x14ac:dyDescent="0.25">
      <c r="A22" s="10" t="s">
        <v>174</v>
      </c>
      <c r="B22" s="10" t="s">
        <v>175</v>
      </c>
      <c r="C22" s="23" t="s">
        <v>176</v>
      </c>
      <c r="D22" s="10" t="s">
        <v>169</v>
      </c>
      <c r="E22" s="10" t="s">
        <v>177</v>
      </c>
      <c r="F22" s="23" t="s">
        <v>178</v>
      </c>
      <c r="G22" s="10" t="s">
        <v>3</v>
      </c>
      <c r="H22" s="10" t="s">
        <v>29</v>
      </c>
      <c r="I22" s="16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10"/>
      <c r="K22" s="10" t="s">
        <v>179</v>
      </c>
      <c r="L22" s="23" t="s">
        <v>180</v>
      </c>
      <c r="M22" s="10"/>
      <c r="N22" s="10"/>
    </row>
    <row r="23" spans="1:14" ht="57" customHeight="1" x14ac:dyDescent="0.25">
      <c r="A23" s="10"/>
      <c r="B23" s="10"/>
      <c r="C23" s="10"/>
      <c r="D23" s="10"/>
      <c r="E23" s="10"/>
      <c r="F23" s="10"/>
      <c r="G23" s="10"/>
      <c r="H23" s="10"/>
      <c r="I23" s="16" t="str">
        <f>_xlfn.LET(
  _xlpm.l, _xlfn.XLOOKUP(G23, Standards!$F$4:$F$9, Standards!$E$4:$E$9),
  _xlpm.i, _xlfn.XLOOKUP(H23, Standards!$B$4:$B$9, Standards!$A$4:$A$9),
  _xlpm.s, _xlpm.l*_xlpm.i,
  IF(OR(G23="",H23=""),"", _xlfn.XLOOKUP(_xlpm.s, Standards!$O$4:$O$7, Standards!$P$4:$P$7,,-1))
)</f>
        <v/>
      </c>
      <c r="J23" s="10"/>
      <c r="K23" s="10"/>
      <c r="L23" s="10"/>
      <c r="M23" s="10"/>
      <c r="N23" s="10"/>
    </row>
    <row r="24" spans="1:14" ht="57" customHeight="1" x14ac:dyDescent="0.25">
      <c r="A24" s="10"/>
      <c r="B24" s="10"/>
      <c r="C24" s="10"/>
      <c r="D24" s="10"/>
      <c r="E24" s="10"/>
      <c r="F24" s="10"/>
      <c r="G24" s="10"/>
      <c r="H24" s="10"/>
      <c r="I24" s="16" t="str">
        <f>_xlfn.LET(
  _xlpm.l, _xlfn.XLOOKUP(G24, Standards!$F$4:$F$9, Standards!$E$4:$E$9),
  _xlpm.i, _xlfn.XLOOKUP(H24, Standards!$B$4:$B$9, Standards!$A$4:$A$9),
  _xlpm.s, _xlpm.l*_xlpm.i,
  IF(OR(G24="",H24=""),"", _xlfn.XLOOKUP(_xlpm.s, Standards!$O$4:$O$7, Standards!$P$4:$P$7,,-1))
)</f>
        <v/>
      </c>
      <c r="J24" s="10"/>
      <c r="K24" s="10"/>
      <c r="L24" s="10"/>
      <c r="M24" s="10"/>
      <c r="N24" s="10"/>
    </row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92CC7C-5F7F-48E3-8DBD-665BDE03BADC}">
          <x14:formula1>
            <xm:f>Standards!$F$4:$F$8</xm:f>
          </x14:formula1>
          <xm:sqref>G1:G9 G10:G1048576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H1:H9 H10:H1048576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P16"/>
  <sheetViews>
    <sheetView workbookViewId="0">
      <selection activeCell="F18" sqref="F18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3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</cols>
  <sheetData>
    <row r="2" spans="1:16" x14ac:dyDescent="0.25">
      <c r="A2" s="32" t="s">
        <v>0</v>
      </c>
      <c r="B2" s="32"/>
      <c r="C2" s="32"/>
      <c r="E2" s="30" t="s">
        <v>5</v>
      </c>
      <c r="F2" s="30"/>
      <c r="G2" s="30"/>
      <c r="O2" s="30" t="s">
        <v>45</v>
      </c>
      <c r="P2" s="30"/>
    </row>
    <row r="3" spans="1:16" x14ac:dyDescent="0.25">
      <c r="A3" s="25" t="s">
        <v>24</v>
      </c>
      <c r="B3" s="25" t="s">
        <v>25</v>
      </c>
      <c r="C3" s="25" t="s">
        <v>26</v>
      </c>
      <c r="E3" s="25" t="s">
        <v>24</v>
      </c>
      <c r="F3" s="25" t="s">
        <v>36</v>
      </c>
      <c r="G3" s="25" t="s">
        <v>37</v>
      </c>
      <c r="O3" t="s">
        <v>46</v>
      </c>
      <c r="P3" t="s">
        <v>47</v>
      </c>
    </row>
    <row r="4" spans="1:16" ht="45" customHeight="1" x14ac:dyDescent="0.25">
      <c r="A4" s="25">
        <v>5</v>
      </c>
      <c r="B4" s="25" t="s">
        <v>27</v>
      </c>
      <c r="C4" s="26" t="s">
        <v>31</v>
      </c>
      <c r="E4" s="25">
        <v>5</v>
      </c>
      <c r="F4" s="25" t="s">
        <v>38</v>
      </c>
      <c r="G4" s="26" t="s">
        <v>40</v>
      </c>
      <c r="O4" s="25">
        <v>0</v>
      </c>
      <c r="P4" s="25" t="s">
        <v>6</v>
      </c>
    </row>
    <row r="5" spans="1:16" ht="45" x14ac:dyDescent="0.25">
      <c r="A5" s="25">
        <v>4</v>
      </c>
      <c r="B5" s="25" t="s">
        <v>28</v>
      </c>
      <c r="C5" s="26" t="s">
        <v>32</v>
      </c>
      <c r="E5" s="25">
        <v>4</v>
      </c>
      <c r="F5" s="25" t="s">
        <v>2</v>
      </c>
      <c r="G5" s="26" t="s">
        <v>41</v>
      </c>
      <c r="O5" s="25">
        <v>5</v>
      </c>
      <c r="P5" s="25" t="s">
        <v>7</v>
      </c>
    </row>
    <row r="6" spans="1:16" ht="45" x14ac:dyDescent="0.25">
      <c r="A6" s="25">
        <v>3</v>
      </c>
      <c r="B6" s="25" t="s">
        <v>29</v>
      </c>
      <c r="C6" s="26" t="s">
        <v>33</v>
      </c>
      <c r="E6" s="25">
        <v>3</v>
      </c>
      <c r="F6" s="25" t="s">
        <v>3</v>
      </c>
      <c r="G6" s="25" t="s">
        <v>42</v>
      </c>
      <c r="O6" s="25">
        <v>10</v>
      </c>
      <c r="P6" s="25" t="s">
        <v>22</v>
      </c>
    </row>
    <row r="7" spans="1:16" ht="45" x14ac:dyDescent="0.25">
      <c r="A7" s="25">
        <v>2</v>
      </c>
      <c r="B7" s="25" t="s">
        <v>1</v>
      </c>
      <c r="C7" s="26" t="s">
        <v>34</v>
      </c>
      <c r="E7" s="25">
        <v>2</v>
      </c>
      <c r="F7" s="25" t="s">
        <v>4</v>
      </c>
      <c r="G7" s="25" t="s">
        <v>43</v>
      </c>
      <c r="O7" s="25">
        <v>17</v>
      </c>
      <c r="P7" s="25" t="s">
        <v>44</v>
      </c>
    </row>
    <row r="8" spans="1:16" ht="30" x14ac:dyDescent="0.25">
      <c r="A8" s="25">
        <v>1</v>
      </c>
      <c r="B8" s="25" t="s">
        <v>30</v>
      </c>
      <c r="C8" s="26" t="s">
        <v>35</v>
      </c>
      <c r="E8" s="25">
        <v>1</v>
      </c>
      <c r="F8" s="25" t="s">
        <v>39</v>
      </c>
      <c r="G8" s="26" t="s">
        <v>40</v>
      </c>
    </row>
    <row r="9" spans="1:16" x14ac:dyDescent="0.25">
      <c r="G9" s="24"/>
    </row>
    <row r="10" spans="1:16" x14ac:dyDescent="0.25">
      <c r="J10" s="30" t="s">
        <v>0</v>
      </c>
      <c r="K10" s="30"/>
      <c r="L10" s="30"/>
      <c r="M10" s="30"/>
      <c r="N10" s="30"/>
    </row>
    <row r="11" spans="1:16" x14ac:dyDescent="0.25">
      <c r="J11" s="2" t="s">
        <v>55</v>
      </c>
      <c r="K11" s="2" t="s">
        <v>56</v>
      </c>
      <c r="L11" s="2" t="s">
        <v>57</v>
      </c>
      <c r="M11" s="2" t="s">
        <v>54</v>
      </c>
      <c r="N11" s="2" t="s">
        <v>48</v>
      </c>
    </row>
    <row r="12" spans="1:16" ht="20.25" customHeight="1" x14ac:dyDescent="0.25">
      <c r="H12" s="31" t="s">
        <v>5</v>
      </c>
      <c r="I12" s="1" t="s">
        <v>53</v>
      </c>
      <c r="J12" s="27">
        <v>1</v>
      </c>
      <c r="K12" s="27">
        <v>2</v>
      </c>
      <c r="L12" s="27">
        <v>3</v>
      </c>
      <c r="M12" s="27">
        <v>4</v>
      </c>
      <c r="N12" s="3">
        <v>5</v>
      </c>
    </row>
    <row r="13" spans="1:16" ht="20.25" customHeight="1" x14ac:dyDescent="0.25">
      <c r="H13" s="31"/>
      <c r="I13" s="1" t="s">
        <v>52</v>
      </c>
      <c r="J13" s="27">
        <v>2</v>
      </c>
      <c r="K13" s="27">
        <v>4</v>
      </c>
      <c r="L13" s="3">
        <v>6</v>
      </c>
      <c r="M13" s="3">
        <v>8</v>
      </c>
      <c r="N13" s="4">
        <v>10</v>
      </c>
    </row>
    <row r="14" spans="1:16" ht="20.25" customHeight="1" x14ac:dyDescent="0.25">
      <c r="H14" s="31"/>
      <c r="I14" s="1" t="s">
        <v>51</v>
      </c>
      <c r="J14" s="27">
        <v>3</v>
      </c>
      <c r="K14" s="3">
        <v>6</v>
      </c>
      <c r="L14" s="3">
        <v>9</v>
      </c>
      <c r="M14" s="4">
        <v>12</v>
      </c>
      <c r="N14" s="4">
        <v>15</v>
      </c>
    </row>
    <row r="15" spans="1:16" ht="20.25" customHeight="1" x14ac:dyDescent="0.25">
      <c r="H15" s="31"/>
      <c r="I15" s="1" t="s">
        <v>49</v>
      </c>
      <c r="J15" s="27">
        <v>4</v>
      </c>
      <c r="K15" s="3">
        <v>8</v>
      </c>
      <c r="L15" s="4">
        <v>12</v>
      </c>
      <c r="M15" s="4">
        <v>16</v>
      </c>
      <c r="N15" s="28">
        <v>20</v>
      </c>
    </row>
    <row r="16" spans="1:16" ht="20.25" customHeight="1" x14ac:dyDescent="0.25">
      <c r="H16" s="31"/>
      <c r="I16" s="1" t="s">
        <v>50</v>
      </c>
      <c r="J16" s="3">
        <v>5</v>
      </c>
      <c r="K16" s="4">
        <v>10</v>
      </c>
      <c r="L16" s="4">
        <v>15</v>
      </c>
      <c r="M16" s="28">
        <v>20</v>
      </c>
      <c r="N16" s="28">
        <v>25</v>
      </c>
    </row>
  </sheetData>
  <mergeCells count="5">
    <mergeCell ref="J10:N10"/>
    <mergeCell ref="H12:H16"/>
    <mergeCell ref="A2:C2"/>
    <mergeCell ref="E2:G2"/>
    <mergeCell ref="O2:P2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2025-08-21T11:42:01Z</dcterms:modified>
</cp:coreProperties>
</file>