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0" yWindow="3600" windowWidth="20640" windowHeight="11760"/>
  </bookViews>
  <sheets>
    <sheet name="2023" sheetId="6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calcPr calcId="12451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6"/>
  <c r="L12"/>
  <c r="L11"/>
  <c r="K12"/>
  <c r="I12"/>
  <c r="H12"/>
  <c r="E12"/>
  <c r="K11" l="1"/>
  <c r="E11"/>
  <c r="K10" l="1"/>
  <c r="E10"/>
  <c r="M6" l="1"/>
  <c r="L6"/>
  <c r="K6"/>
  <c r="G6"/>
  <c r="F6"/>
  <c r="E6"/>
  <c r="M5"/>
  <c r="L5"/>
  <c r="K5"/>
  <c r="G5"/>
  <c r="F5"/>
  <c r="E5"/>
  <c r="K9" l="1"/>
  <c r="E9"/>
  <c r="E8" l="1"/>
  <c r="K8"/>
  <c r="K7"/>
  <c r="E7"/>
  <c r="M7"/>
  <c r="F7" l="1"/>
  <c r="G7"/>
  <c r="L7"/>
  <c r="M8"/>
  <c r="F8" l="1"/>
  <c r="G8"/>
  <c r="L8"/>
  <c r="G10"/>
  <c r="F10" l="1"/>
  <c r="L10"/>
  <c r="M10"/>
  <c r="M11"/>
  <c r="H11" l="1"/>
  <c r="I11"/>
  <c r="M9" l="1"/>
  <c r="H9" l="1"/>
  <c r="I9"/>
  <c r="L9"/>
  <c r="L2" s="1"/>
</calcChain>
</file>

<file path=xl/sharedStrings.xml><?xml version="1.0" encoding="utf-8"?>
<sst xmlns="http://schemas.openxmlformats.org/spreadsheetml/2006/main" count="38" uniqueCount="26">
  <si>
    <t>Code</t>
  </si>
  <si>
    <t>Loanee</t>
  </si>
  <si>
    <t>Baruni</t>
  </si>
  <si>
    <t>Outstanding (days)</t>
  </si>
  <si>
    <t>Paid (days)</t>
  </si>
  <si>
    <t>Status</t>
  </si>
  <si>
    <t>S No</t>
  </si>
  <si>
    <t>Start Date</t>
  </si>
  <si>
    <t>LOAN BOOK</t>
  </si>
  <si>
    <t>Loan Amount</t>
  </si>
  <si>
    <t>Amount Outstanding</t>
  </si>
  <si>
    <t>Amount Paid</t>
  </si>
  <si>
    <t>Active</t>
  </si>
  <si>
    <t>Priyadarshini</t>
  </si>
  <si>
    <t>Mona</t>
  </si>
  <si>
    <t>Bijenti</t>
  </si>
  <si>
    <t>Outstanding (weeks)</t>
  </si>
  <si>
    <t>Paid (weeks)</t>
  </si>
  <si>
    <t>D5000P60</t>
  </si>
  <si>
    <t>D10000P120</t>
  </si>
  <si>
    <t>W10000P17</t>
  </si>
  <si>
    <t>TOTAL OUTSTANDING:</t>
  </si>
  <si>
    <t>InActive</t>
  </si>
  <si>
    <t>Salam sunanda</t>
  </si>
  <si>
    <t>Khoirom priyadarsini</t>
  </si>
  <si>
    <t>W15000P17</t>
  </si>
</sst>
</file>

<file path=xl/styles.xml><?xml version="1.0" encoding="utf-8"?>
<styleSheet xmlns="http://schemas.openxmlformats.org/spreadsheetml/2006/main">
  <numFmts count="3">
    <numFmt numFmtId="164" formatCode="_ &quot;₹&quot;\ * #,##0.00_ ;_ &quot;₹&quot;\ * \-#,##0.00_ ;_ &quot;₹&quot;\ * &quot;-&quot;??_ ;_ @_ "/>
    <numFmt numFmtId="165" formatCode="_ [$₹-4009]\ * #,##0.00_ ;_ [$₹-4009]\ * \-#,##0.00_ ;_ [$₹-4009]\ * &quot;-&quot;??_ ;_ @_ "/>
    <numFmt numFmtId="166" formatCode="[$-F800]dddd\,\ mmmm\ dd\,\ yyyy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009999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3" fillId="2" borderId="0" xfId="0" applyFont="1" applyFill="1"/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66" fontId="3" fillId="3" borderId="1" xfId="0" applyNumberFormat="1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15" fontId="3" fillId="3" borderId="1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 wrapText="1"/>
    </xf>
    <xf numFmtId="1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5" fontId="3" fillId="5" borderId="1" xfId="0" applyNumberFormat="1" applyFont="1" applyFill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164" fontId="3" fillId="5" borderId="1" xfId="1" applyNumberFormat="1" applyFont="1" applyFill="1" applyBorder="1" applyAlignment="1">
      <alignment horizontal="center" vertical="center"/>
    </xf>
    <xf numFmtId="165" fontId="3" fillId="4" borderId="2" xfId="0" applyNumberFormat="1" applyFont="1" applyFill="1" applyBorder="1" applyAlignment="1">
      <alignment horizontal="center" vertical="center"/>
    </xf>
    <xf numFmtId="165" fontId="3" fillId="4" borderId="4" xfId="0" applyNumberFormat="1" applyFont="1" applyFill="1" applyBorder="1" applyAlignment="1">
      <alignment horizontal="center" vertical="center"/>
    </xf>
    <xf numFmtId="164" fontId="3" fillId="4" borderId="2" xfId="1" applyNumberFormat="1" applyFont="1" applyFill="1" applyBorder="1" applyAlignment="1">
      <alignment horizontal="center" vertical="center"/>
    </xf>
    <xf numFmtId="164" fontId="3" fillId="4" borderId="3" xfId="1" applyNumberFormat="1" applyFont="1" applyFill="1" applyBorder="1" applyAlignment="1">
      <alignment horizontal="center" vertical="center"/>
    </xf>
    <xf numFmtId="164" fontId="3" fillId="4" borderId="4" xfId="1" applyNumberFormat="1" applyFont="1" applyFill="1" applyBorder="1" applyAlignment="1">
      <alignment horizontal="center" vertical="center"/>
    </xf>
    <xf numFmtId="166" fontId="2" fillId="4" borderId="2" xfId="0" applyNumberFormat="1" applyFont="1" applyFill="1" applyBorder="1" applyAlignment="1">
      <alignment horizontal="center" vertical="center"/>
    </xf>
    <xf numFmtId="166" fontId="2" fillId="4" borderId="4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6666"/>
      <color rgb="FF003366"/>
      <color rgb="FF336699"/>
      <color rgb="FF006699"/>
      <color rgb="FF003300"/>
      <color rgb="FF6600CC"/>
      <color rgb="FF000066"/>
      <color rgb="FF336600"/>
      <color rgb="FF66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Loanee-Barun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Loanee-Priyadarshin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Loanee-Mo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elangbam%20bijent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Loanee%20-Salam%20sunand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023/Loanee%20-khoirom%20priyadarsin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oanform1"/>
      <sheetName val="loanform2"/>
      <sheetName val="SM5000.1-SEPT"/>
      <sheetName val="SM5000.1-oct"/>
      <sheetName val="SM5000.1-SEPT (2)"/>
    </sheetNames>
    <sheetDataSet>
      <sheetData sheetId="0"/>
      <sheetData sheetId="1"/>
      <sheetData sheetId="2">
        <row r="1">
          <cell r="C1">
            <v>5000</v>
          </cell>
          <cell r="K1">
            <v>0</v>
          </cell>
          <cell r="O1">
            <v>6000</v>
          </cell>
        </row>
        <row r="2">
          <cell r="K2">
            <v>60</v>
          </cell>
          <cell r="O2">
            <v>0</v>
          </cell>
        </row>
        <row r="3">
          <cell r="B3">
            <v>45180</v>
          </cell>
        </row>
      </sheetData>
      <sheetData sheetId="3">
        <row r="1">
          <cell r="C1">
            <v>5000</v>
          </cell>
          <cell r="K1">
            <v>0</v>
          </cell>
          <cell r="O1">
            <v>6000</v>
          </cell>
        </row>
        <row r="2">
          <cell r="K2">
            <v>60</v>
          </cell>
          <cell r="O2">
            <v>0</v>
          </cell>
        </row>
        <row r="3">
          <cell r="B3">
            <v>45201</v>
          </cell>
        </row>
      </sheetData>
      <sheetData sheetId="4">
        <row r="1">
          <cell r="C1">
            <v>5000</v>
          </cell>
          <cell r="K1">
            <v>38</v>
          </cell>
          <cell r="O1">
            <v>2200</v>
          </cell>
        </row>
        <row r="2">
          <cell r="K2">
            <v>22</v>
          </cell>
          <cell r="O2">
            <v>3800</v>
          </cell>
        </row>
        <row r="3">
          <cell r="B3">
            <v>45243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1-OCT"/>
    </sheetNames>
    <sheetDataSet>
      <sheetData sheetId="0"/>
      <sheetData sheetId="1">
        <row r="1">
          <cell r="C1">
            <v>10000</v>
          </cell>
          <cell r="K1">
            <v>61</v>
          </cell>
          <cell r="O1">
            <v>5900</v>
          </cell>
        </row>
        <row r="2">
          <cell r="K2">
            <v>59</v>
          </cell>
          <cell r="O2">
            <v>6100</v>
          </cell>
        </row>
        <row r="3">
          <cell r="B3">
            <v>45212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1-OCT"/>
    </sheetNames>
    <sheetDataSet>
      <sheetData sheetId="0"/>
      <sheetData sheetId="1">
        <row r="1">
          <cell r="C1">
            <v>10000</v>
          </cell>
          <cell r="K1">
            <v>66</v>
          </cell>
          <cell r="O1">
            <v>5400</v>
          </cell>
        </row>
        <row r="2">
          <cell r="K2">
            <v>54</v>
          </cell>
          <cell r="O2">
            <v>6600</v>
          </cell>
        </row>
        <row r="3">
          <cell r="B3">
            <v>45213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20-OCT"/>
    </sheetNames>
    <sheetDataSet>
      <sheetData sheetId="0"/>
      <sheetData sheetId="1">
        <row r="1">
          <cell r="C1">
            <v>10000</v>
          </cell>
          <cell r="K1">
            <v>10</v>
          </cell>
          <cell r="O1">
            <v>5000</v>
          </cell>
        </row>
        <row r="2">
          <cell r="K2">
            <v>7</v>
          </cell>
          <cell r="O2">
            <v>7000</v>
          </cell>
        </row>
        <row r="3">
          <cell r="B3">
            <v>45226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20-OCT"/>
    </sheetNames>
    <sheetDataSet>
      <sheetData sheetId="0"/>
      <sheetData sheetId="1">
        <row r="1">
          <cell r="C1">
            <v>10000</v>
          </cell>
          <cell r="K1">
            <v>13</v>
          </cell>
          <cell r="O1">
            <v>2900</v>
          </cell>
        </row>
        <row r="2">
          <cell r="K2">
            <v>4</v>
          </cell>
          <cell r="O2">
            <v>9100</v>
          </cell>
        </row>
        <row r="3">
          <cell r="B3">
            <v>45245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loanForm"/>
      <sheetName val="MD10000.20-OCT"/>
    </sheetNames>
    <sheetDataSet>
      <sheetData sheetId="0"/>
      <sheetData sheetId="1">
        <row r="1">
          <cell r="C1">
            <v>15000</v>
          </cell>
          <cell r="K1">
            <v>16</v>
          </cell>
          <cell r="O1">
            <v>1200</v>
          </cell>
        </row>
        <row r="2">
          <cell r="K2">
            <v>1</v>
          </cell>
          <cell r="O2">
            <v>16800</v>
          </cell>
        </row>
        <row r="3">
          <cell r="B3">
            <v>45266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2:M13"/>
  <sheetViews>
    <sheetView tabSelected="1" workbookViewId="0">
      <selection activeCell="L12" sqref="L12"/>
    </sheetView>
  </sheetViews>
  <sheetFormatPr defaultRowHeight="15"/>
  <cols>
    <col min="1" max="1" width="3.7109375" style="1" customWidth="1"/>
    <col min="2" max="2" width="6.7109375" style="1" customWidth="1"/>
    <col min="3" max="3" width="24.28515625" style="1" customWidth="1"/>
    <col min="4" max="4" width="19.7109375" style="1" customWidth="1"/>
    <col min="5" max="5" width="16.42578125" style="1" customWidth="1"/>
    <col min="6" max="6" width="14.42578125" style="1" customWidth="1"/>
    <col min="7" max="7" width="12.5703125" style="1" customWidth="1"/>
    <col min="8" max="8" width="14.42578125" style="1" customWidth="1"/>
    <col min="9" max="9" width="12.5703125" style="1" customWidth="1"/>
    <col min="10" max="10" width="14.28515625" style="1" customWidth="1"/>
    <col min="11" max="11" width="12.5703125" style="1" customWidth="1"/>
    <col min="12" max="12" width="18.5703125" style="1" customWidth="1"/>
    <col min="13" max="13" width="15" style="1" customWidth="1"/>
    <col min="14" max="14" width="15.28515625" style="1" customWidth="1"/>
    <col min="15" max="15" width="11.85546875" style="1" customWidth="1"/>
    <col min="16" max="16" width="10.28515625" style="1" bestFit="1" customWidth="1"/>
    <col min="17" max="16384" width="9.140625" style="1"/>
  </cols>
  <sheetData>
    <row r="2" spans="2:13" ht="22.5" customHeight="1">
      <c r="B2" s="23" t="s">
        <v>8</v>
      </c>
      <c r="C2" s="24"/>
      <c r="I2" s="20" t="s">
        <v>21</v>
      </c>
      <c r="J2" s="21"/>
      <c r="K2" s="22"/>
      <c r="L2" s="18">
        <f>SUM(L5:L18)</f>
        <v>49400</v>
      </c>
      <c r="M2" s="19"/>
    </row>
    <row r="3" spans="2:13" ht="18">
      <c r="C3" s="2"/>
      <c r="D3" s="3"/>
      <c r="E3" s="4"/>
      <c r="F3" s="2"/>
      <c r="G3" s="4"/>
      <c r="H3" s="5"/>
      <c r="K3" s="3"/>
      <c r="M3" s="3"/>
    </row>
    <row r="4" spans="2:13" ht="40.5" customHeight="1">
      <c r="B4" s="12" t="s">
        <v>6</v>
      </c>
      <c r="C4" s="12" t="s">
        <v>1</v>
      </c>
      <c r="D4" s="12" t="s">
        <v>0</v>
      </c>
      <c r="E4" s="12" t="s">
        <v>9</v>
      </c>
      <c r="F4" s="12" t="s">
        <v>3</v>
      </c>
      <c r="G4" s="12" t="s">
        <v>4</v>
      </c>
      <c r="H4" s="12" t="s">
        <v>16</v>
      </c>
      <c r="I4" s="12" t="s">
        <v>17</v>
      </c>
      <c r="J4" s="12" t="s">
        <v>5</v>
      </c>
      <c r="K4" s="12" t="s">
        <v>7</v>
      </c>
      <c r="L4" s="12" t="s">
        <v>10</v>
      </c>
      <c r="M4" s="12" t="s">
        <v>11</v>
      </c>
    </row>
    <row r="5" spans="2:13" ht="22.5" customHeight="1">
      <c r="B5" s="6">
        <v>1</v>
      </c>
      <c r="C5" s="7" t="s">
        <v>2</v>
      </c>
      <c r="D5" s="7" t="s">
        <v>18</v>
      </c>
      <c r="E5" s="8">
        <f>'[1]SM5000.1-SEPT'!$C$1</f>
        <v>5000</v>
      </c>
      <c r="F5" s="9">
        <f>'[1]SM5000.1-SEPT'!$K$1</f>
        <v>0</v>
      </c>
      <c r="G5" s="9">
        <f>'[1]SM5000.1-SEPT'!$K$2</f>
        <v>60</v>
      </c>
      <c r="H5" s="9"/>
      <c r="I5" s="9"/>
      <c r="J5" s="10" t="s">
        <v>22</v>
      </c>
      <c r="K5" s="11">
        <f>'[1]SM5000.1-SEPT'!$B$3</f>
        <v>45180</v>
      </c>
      <c r="L5" s="8">
        <f>'[1]SM5000.1-SEPT'!$O$2</f>
        <v>0</v>
      </c>
      <c r="M5" s="8">
        <f>'[1]SM5000.1-SEPT'!$O$1</f>
        <v>6000</v>
      </c>
    </row>
    <row r="6" spans="2:13" ht="22.5" customHeight="1">
      <c r="B6" s="13">
        <v>2</v>
      </c>
      <c r="C6" s="14" t="s">
        <v>2</v>
      </c>
      <c r="D6" s="15" t="s">
        <v>18</v>
      </c>
      <c r="E6" s="16">
        <f>'[1]SM5000.1-oct'!$C$1</f>
        <v>5000</v>
      </c>
      <c r="F6" s="14">
        <f>'[1]SM5000.1-oct'!$K$1</f>
        <v>0</v>
      </c>
      <c r="G6" s="14">
        <f>'[1]SM5000.1-oct'!$K$2</f>
        <v>60</v>
      </c>
      <c r="H6" s="14"/>
      <c r="I6" s="14"/>
      <c r="J6" s="17" t="s">
        <v>22</v>
      </c>
      <c r="K6" s="15">
        <f>'[1]SM5000.1-oct'!$B$3</f>
        <v>45201</v>
      </c>
      <c r="L6" s="16">
        <f>'[1]SM5000.1-oct'!$O$2</f>
        <v>0</v>
      </c>
      <c r="M6" s="16">
        <f>'[1]SM5000.1-oct'!$O$1</f>
        <v>6000</v>
      </c>
    </row>
    <row r="7" spans="2:13" ht="22.5" customHeight="1">
      <c r="B7" s="6">
        <v>3</v>
      </c>
      <c r="C7" s="9" t="s">
        <v>13</v>
      </c>
      <c r="D7" s="11" t="s">
        <v>19</v>
      </c>
      <c r="E7" s="8">
        <f>'[2]MD10000.1-OCT'!$C$1</f>
        <v>10000</v>
      </c>
      <c r="F7" s="9">
        <f>'[2]MD10000.1-OCT'!$K$1</f>
        <v>61</v>
      </c>
      <c r="G7" s="9">
        <f>'[2]MD10000.1-OCT'!$K$2</f>
        <v>59</v>
      </c>
      <c r="H7" s="9"/>
      <c r="I7" s="9"/>
      <c r="J7" s="10" t="s">
        <v>12</v>
      </c>
      <c r="K7" s="11">
        <f>'[2]MD10000.1-OCT'!$B$3</f>
        <v>45212</v>
      </c>
      <c r="L7" s="8">
        <f>'[2]MD10000.1-OCT'!$O$2</f>
        <v>6100</v>
      </c>
      <c r="M7" s="8">
        <f>'[2]MD10000.1-OCT'!$O$1</f>
        <v>5900</v>
      </c>
    </row>
    <row r="8" spans="2:13" ht="22.5" customHeight="1">
      <c r="B8" s="13">
        <v>4</v>
      </c>
      <c r="C8" s="14" t="s">
        <v>14</v>
      </c>
      <c r="D8" s="15" t="s">
        <v>19</v>
      </c>
      <c r="E8" s="16">
        <f>'[3]MD10000.1-OCT'!$C$1</f>
        <v>10000</v>
      </c>
      <c r="F8" s="14">
        <f>'[3]MD10000.1-OCT'!$K$1</f>
        <v>66</v>
      </c>
      <c r="G8" s="14">
        <f>'[3]MD10000.1-OCT'!$K$2</f>
        <v>54</v>
      </c>
      <c r="H8" s="14"/>
      <c r="I8" s="14"/>
      <c r="J8" s="17" t="s">
        <v>12</v>
      </c>
      <c r="K8" s="15">
        <f>'[3]MD10000.1-OCT'!$B$3</f>
        <v>45213</v>
      </c>
      <c r="L8" s="16">
        <f>'[3]MD10000.1-OCT'!$O$2</f>
        <v>6600</v>
      </c>
      <c r="M8" s="16">
        <f>'[3]MD10000.1-OCT'!$O$1</f>
        <v>5400</v>
      </c>
    </row>
    <row r="9" spans="2:13" ht="22.5" customHeight="1">
      <c r="B9" s="6">
        <v>5</v>
      </c>
      <c r="C9" s="9" t="s">
        <v>15</v>
      </c>
      <c r="D9" s="11" t="s">
        <v>20</v>
      </c>
      <c r="E9" s="8">
        <f>'[4]MD10000.20-OCT'!$C$1</f>
        <v>10000</v>
      </c>
      <c r="F9" s="9"/>
      <c r="G9" s="9"/>
      <c r="H9" s="9">
        <f>'[4]MD10000.20-OCT'!$K$1</f>
        <v>10</v>
      </c>
      <c r="I9" s="9">
        <f>'[4]MD10000.20-OCT'!$K$2</f>
        <v>7</v>
      </c>
      <c r="J9" s="10" t="s">
        <v>12</v>
      </c>
      <c r="K9" s="11">
        <f>'[4]MD10000.20-OCT'!$B$3</f>
        <v>45226</v>
      </c>
      <c r="L9" s="8">
        <f>'[4]MD10000.20-OCT'!$O$2</f>
        <v>7000</v>
      </c>
      <c r="M9" s="8">
        <f>'[4]MD10000.20-OCT'!$O$1</f>
        <v>5000</v>
      </c>
    </row>
    <row r="10" spans="2:13" ht="22.5" customHeight="1">
      <c r="B10" s="13">
        <v>6</v>
      </c>
      <c r="C10" s="14" t="s">
        <v>2</v>
      </c>
      <c r="D10" s="15" t="s">
        <v>18</v>
      </c>
      <c r="E10" s="16">
        <f>'[1]SM5000.1-SEPT (2)'!$C$1</f>
        <v>5000</v>
      </c>
      <c r="F10" s="14">
        <f>'[1]SM5000.1-SEPT (2)'!$K$1</f>
        <v>38</v>
      </c>
      <c r="G10" s="14">
        <f>'[1]SM5000.1-SEPT (2)'!$K$2</f>
        <v>22</v>
      </c>
      <c r="H10" s="14"/>
      <c r="I10" s="14"/>
      <c r="J10" s="10" t="s">
        <v>12</v>
      </c>
      <c r="K10" s="15">
        <f>'[1]SM5000.1-SEPT (2)'!$B$3</f>
        <v>45243</v>
      </c>
      <c r="L10" s="16">
        <f>'[1]SM5000.1-SEPT (2)'!$O$2</f>
        <v>3800</v>
      </c>
      <c r="M10" s="16">
        <f>'[1]SM5000.1-SEPT (2)'!$O$1</f>
        <v>2200</v>
      </c>
    </row>
    <row r="11" spans="2:13" ht="22.5" customHeight="1">
      <c r="B11" s="6">
        <v>7</v>
      </c>
      <c r="C11" s="9" t="s">
        <v>23</v>
      </c>
      <c r="D11" s="11" t="s">
        <v>20</v>
      </c>
      <c r="E11" s="8">
        <f>'[5]MD10000.20-OCT'!$C$1</f>
        <v>10000</v>
      </c>
      <c r="F11" s="9"/>
      <c r="G11" s="9"/>
      <c r="H11" s="9">
        <f>'[5]MD10000.20-OCT'!$K$1</f>
        <v>13</v>
      </c>
      <c r="I11" s="9">
        <f>'[5]MD10000.20-OCT'!$K$2</f>
        <v>4</v>
      </c>
      <c r="J11" s="10" t="s">
        <v>12</v>
      </c>
      <c r="K11" s="11">
        <f>'[5]MD10000.20-OCT'!$B$3</f>
        <v>45245</v>
      </c>
      <c r="L11" s="8">
        <f>'[5]MD10000.20-OCT'!$O$2</f>
        <v>9100</v>
      </c>
      <c r="M11" s="8">
        <f>'[5]MD10000.20-OCT'!$O$1</f>
        <v>2900</v>
      </c>
    </row>
    <row r="12" spans="2:13" ht="22.5" customHeight="1">
      <c r="B12" s="13">
        <v>8</v>
      </c>
      <c r="C12" s="14" t="s">
        <v>24</v>
      </c>
      <c r="D12" s="15" t="s">
        <v>25</v>
      </c>
      <c r="E12" s="16">
        <f>'[6]MD10000.20-OCT'!$C$1</f>
        <v>15000</v>
      </c>
      <c r="F12" s="14"/>
      <c r="G12" s="14"/>
      <c r="H12" s="14">
        <f>'[6]MD10000.20-OCT'!$K$1</f>
        <v>16</v>
      </c>
      <c r="I12" s="14">
        <f>'[6]MD10000.20-OCT'!$K$2</f>
        <v>1</v>
      </c>
      <c r="J12" s="17" t="s">
        <v>12</v>
      </c>
      <c r="K12" s="15">
        <f>'[6]MD10000.20-OCT'!$B$3</f>
        <v>45266</v>
      </c>
      <c r="L12" s="16">
        <f>'[6]MD10000.20-OCT'!$O$2</f>
        <v>16800</v>
      </c>
      <c r="M12" s="16">
        <f>'[6]MD10000.20-OCT'!$O$1</f>
        <v>1200</v>
      </c>
    </row>
    <row r="13" spans="2:13" ht="22.5" customHeight="1">
      <c r="B13" s="6"/>
      <c r="C13" s="9"/>
      <c r="D13" s="11"/>
      <c r="E13" s="8"/>
      <c r="F13" s="9"/>
      <c r="G13" s="9"/>
      <c r="H13" s="9"/>
      <c r="I13" s="9"/>
      <c r="J13" s="10"/>
      <c r="K13" s="11"/>
      <c r="L13" s="8"/>
      <c r="M13" s="8"/>
    </row>
  </sheetData>
  <mergeCells count="3">
    <mergeCell ref="L2:M2"/>
    <mergeCell ref="I2:K2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2023-12-10T06:22:28Z</dcterms:modified>
</cp:coreProperties>
</file>