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6"/>
  <c r="L33"/>
  <c r="K33"/>
  <c r="I33"/>
  <c r="H33"/>
  <c r="E33"/>
  <c r="M32" l="1"/>
  <c r="L32"/>
  <c r="K32"/>
  <c r="I32"/>
  <c r="H32"/>
  <c r="E32"/>
  <c r="L30" l="1"/>
  <c r="N2" l="1"/>
  <c r="M31"/>
  <c r="L31"/>
  <c r="K31"/>
  <c r="G31"/>
  <c r="F31"/>
  <c r="E31"/>
  <c r="Q2" l="1"/>
  <c r="L29" l="1"/>
  <c r="L24" l="1"/>
  <c r="L14" l="1"/>
  <c r="M30" l="1"/>
  <c r="K30"/>
  <c r="I30"/>
  <c r="H30"/>
  <c r="E30"/>
  <c r="M29" l="1"/>
  <c r="K29"/>
  <c r="I29"/>
  <c r="H29"/>
  <c r="E29"/>
  <c r="M28" l="1"/>
  <c r="L28"/>
  <c r="K28"/>
  <c r="G28"/>
  <c r="F28"/>
  <c r="E28"/>
  <c r="M27" l="1"/>
  <c r="L27"/>
  <c r="K27"/>
  <c r="G27"/>
  <c r="F27"/>
  <c r="E27"/>
  <c r="L8" l="1"/>
  <c r="M26" l="1"/>
  <c r="L26"/>
  <c r="K26"/>
  <c r="I26"/>
  <c r="H26"/>
  <c r="E26"/>
  <c r="M25"/>
  <c r="L25"/>
  <c r="K25"/>
  <c r="G25"/>
  <c r="F25"/>
  <c r="E25"/>
  <c r="M24" l="1"/>
  <c r="K24"/>
  <c r="I24"/>
  <c r="H24"/>
  <c r="E24"/>
  <c r="L23" l="1"/>
  <c r="M23" l="1"/>
  <c r="K23"/>
  <c r="I23"/>
  <c r="E23"/>
  <c r="M22"/>
  <c r="L22"/>
  <c r="K22"/>
  <c r="I22"/>
  <c r="H22"/>
  <c r="E22"/>
  <c r="H23" l="1"/>
  <c r="M21" l="1"/>
  <c r="L21"/>
  <c r="K21"/>
  <c r="I21"/>
  <c r="H21"/>
  <c r="E21"/>
  <c r="M20" l="1"/>
  <c r="L20"/>
  <c r="K20"/>
  <c r="I20"/>
  <c r="H20"/>
  <c r="E20"/>
  <c r="M19" l="1"/>
  <c r="L19"/>
  <c r="K19"/>
  <c r="G19"/>
  <c r="F19"/>
  <c r="E19"/>
  <c r="M18" l="1"/>
  <c r="L18"/>
  <c r="K18"/>
  <c r="I18"/>
  <c r="H18"/>
  <c r="E18"/>
  <c r="M17" l="1"/>
  <c r="L17"/>
  <c r="K17"/>
  <c r="G17"/>
  <c r="F17"/>
  <c r="E17"/>
  <c r="K16" l="1"/>
  <c r="E16"/>
  <c r="M15" l="1"/>
  <c r="L15"/>
  <c r="K15"/>
  <c r="I15"/>
  <c r="H15"/>
  <c r="E15"/>
  <c r="M14" l="1"/>
  <c r="K14"/>
  <c r="I14"/>
  <c r="H14"/>
  <c r="E14"/>
  <c r="M13" l="1"/>
  <c r="L13"/>
  <c r="K13"/>
  <c r="I13"/>
  <c r="H13"/>
  <c r="E13"/>
  <c r="K12" l="1"/>
  <c r="E12"/>
  <c r="I12" l="1"/>
  <c r="M12"/>
  <c r="H12" l="1"/>
  <c r="L12"/>
  <c r="M11"/>
  <c r="L11"/>
  <c r="K11"/>
  <c r="I11"/>
  <c r="H11"/>
  <c r="E11"/>
  <c r="M10" l="1"/>
  <c r="L10"/>
  <c r="K10"/>
  <c r="G10"/>
  <c r="F10"/>
  <c r="E10"/>
  <c r="K9" l="1"/>
  <c r="E9"/>
  <c r="I9" l="1"/>
  <c r="M9"/>
  <c r="H9" l="1"/>
  <c r="L9"/>
  <c r="K8"/>
  <c r="E8"/>
  <c r="G8"/>
  <c r="M8"/>
  <c r="F8" l="1"/>
  <c r="K7"/>
  <c r="E7"/>
  <c r="G7"/>
  <c r="M7"/>
  <c r="F7" l="1"/>
  <c r="L7"/>
  <c r="M6" l="1"/>
  <c r="L6"/>
  <c r="K6"/>
  <c r="G6"/>
  <c r="F6"/>
  <c r="E6"/>
  <c r="M5"/>
  <c r="L5"/>
  <c r="K5"/>
  <c r="G5"/>
  <c r="F5"/>
  <c r="E5"/>
  <c r="G16" l="1"/>
  <c r="M16"/>
  <c r="F16" l="1"/>
  <c r="L16"/>
  <c r="L2" s="1"/>
</calcChain>
</file>

<file path=xl/sharedStrings.xml><?xml version="1.0" encoding="utf-8"?>
<sst xmlns="http://schemas.openxmlformats.org/spreadsheetml/2006/main" count="101" uniqueCount="55">
  <si>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</si>
  <si>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</si>
  <si>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</si>
  <si>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</si>
  <si>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</si>
  <si>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</si>
  <si>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</si>
  <si>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</si>
  <si>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</si>
  <si>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</si>
  <si>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</si>
  <si>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</si>
  <si>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</si>
  <si>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</si>
  <si>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</si>
  <si>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</si>
  <si>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</si>
  <si>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</si>
  <si>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</si>
  <si>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</si>
  <si>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</si>
  <si>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</si>
  <si>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</si>
  <si>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</si>
  <si>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</si>
  <si>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</si>
  <si>
    <t>Salam Sunanda 2</t>
  </si>
  <si>
    <t>Keisham Kamala</t>
  </si>
  <si>
    <t>L20000W17P1400-WED</t>
  </si>
  <si>
    <t>L20000W17P1400-SAT</t>
  </si>
  <si>
    <t>Moirangthem Naobi</t>
  </si>
  <si>
    <t>L50000W48P1750-FRI</t>
  </si>
  <si>
    <t>Thongram Rambhabati</t>
  </si>
  <si>
    <t>L20000P120</t>
  </si>
  <si>
    <t>Haobijam Thasana</t>
  </si>
  <si>
    <t>Hidangmayum Debjani</t>
  </si>
  <si>
    <t>L10000P350-FRI</t>
  </si>
  <si>
    <t>Pangambam Baruni</t>
  </si>
  <si>
    <t>Maibam Chandrika</t>
  </si>
  <si>
    <t>L10000P350-WED</t>
  </si>
  <si>
    <t>Yaithewngbam Bidyabati</t>
  </si>
  <si>
    <t>Inactive</t>
  </si>
  <si>
    <t xml:space="preserve"> Rambhabati (pishak)</t>
  </si>
  <si>
    <t>L50000W17P350-WED</t>
  </si>
  <si>
    <t>Moirangthem Narmada</t>
  </si>
  <si>
    <t>Moirangthem Niroda</t>
  </si>
  <si>
    <t>L10000P350-Mon</t>
  </si>
  <si>
    <t>Kh Manisana</t>
  </si>
  <si>
    <t>L50000W17P350-SAT</t>
  </si>
  <si>
    <t>Rambhabati Tombi</t>
  </si>
  <si>
    <t>L20000W17P1400-wed</t>
  </si>
  <si>
    <t>inActive</t>
  </si>
  <si>
    <t>L20000W17P1400-fri</t>
  </si>
  <si>
    <t>INActive</t>
  </si>
  <si>
    <t>RK Smitha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</si>
</sst>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1%20Moirangthem%20Naob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2%20Thongram%20Rambhabati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3%20Haobijam%20Thasa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4%20Hidangmayum%20Debjan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5%20%20Pangambam%20Baruni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6Maibam%20Chandrika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7%20Yaithengbam%20Bidyabati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8%20Rambhabati-%20pishak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9%20Priya%20Moirangthem%20Narmad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0%20Moirangthem%20Nirod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3%20Loanee-Priyadarshini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1Kh%20Manisana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2Rambhabati-tombi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3%20Loanee-Mona%20-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4%20Loanee-Priyadarshini%20-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5%20Salam%20Sunanda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6%20bijenti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7%20Thongram%20Rambhabati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8%20Rk%20Smith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29%20Priyadarsini%20weekl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4%20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5%20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6%20Loanee-Baruni%20comple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7%20Salam%20sunand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8%20khoirom%20priyadarsin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9%20Salam%20Sunanda%20Saturd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10%20Keisham%20Kamal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50000</v>
          </cell>
          <cell r="K1">
            <v>34</v>
          </cell>
          <cell r="O1">
            <v>24500</v>
          </cell>
        </row>
        <row r="2">
          <cell r="K2">
            <v>14</v>
          </cell>
          <cell r="O2">
            <v>59500</v>
          </cell>
        </row>
        <row r="3">
          <cell r="B3">
            <v>45648</v>
          </cell>
        </row>
      </sheetData>
      <sheetData sheetId="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20000</v>
          </cell>
          <cell r="K1">
            <v>0</v>
          </cell>
          <cell r="O1">
            <v>24000</v>
          </cell>
        </row>
        <row r="2">
          <cell r="K2">
            <v>120</v>
          </cell>
          <cell r="O2">
            <v>0</v>
          </cell>
        </row>
        <row r="3">
          <cell r="B3">
            <v>45279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22-DEC"/>
    </sheetNames>
    <sheetDataSet>
      <sheetData sheetId="0" refreshError="1"/>
      <sheetData sheetId="1">
        <row r="1">
          <cell r="C1">
            <v>20000</v>
          </cell>
          <cell r="K1">
            <v>32</v>
          </cell>
          <cell r="O1">
            <v>17600</v>
          </cell>
        </row>
        <row r="2">
          <cell r="K2">
            <v>88</v>
          </cell>
          <cell r="O2">
            <v>6400</v>
          </cell>
        </row>
        <row r="3">
          <cell r="B3">
            <v>45283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0.15-DEC"/>
      <sheetName val="Sheet1"/>
    </sheetNames>
    <sheetDataSet>
      <sheetData sheetId="0" refreshError="1"/>
      <sheetData sheetId="1">
        <row r="1">
          <cell r="C1">
            <v>10000</v>
          </cell>
          <cell r="K1">
            <v>37</v>
          </cell>
          <cell r="O1">
            <v>3850</v>
          </cell>
        </row>
        <row r="2">
          <cell r="K2">
            <v>11</v>
          </cell>
          <cell r="O2">
            <v>12950</v>
          </cell>
        </row>
        <row r="3">
          <cell r="B3">
            <v>45310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5000-Jan24"/>
    </sheetNames>
    <sheetDataSet>
      <sheetData sheetId="0" refreshError="1"/>
      <sheetData sheetId="1">
        <row r="1">
          <cell r="C1">
            <v>5000</v>
          </cell>
          <cell r="K1">
            <v>33</v>
          </cell>
          <cell r="O1">
            <v>2700</v>
          </cell>
        </row>
        <row r="2">
          <cell r="K2">
            <v>27</v>
          </cell>
          <cell r="O2">
            <v>3300</v>
          </cell>
        </row>
        <row r="3">
          <cell r="B3">
            <v>45302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38</v>
          </cell>
          <cell r="O1">
            <v>3500</v>
          </cell>
        </row>
        <row r="2">
          <cell r="K2">
            <v>10</v>
          </cell>
          <cell r="O2">
            <v>13300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38</v>
          </cell>
          <cell r="O1">
            <v>3500</v>
          </cell>
        </row>
        <row r="2">
          <cell r="K2">
            <v>10</v>
          </cell>
          <cell r="O2">
            <v>13300</v>
          </cell>
        </row>
        <row r="3">
          <cell r="B3">
            <v>45308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8</v>
          </cell>
          <cell r="O1">
            <v>3200</v>
          </cell>
        </row>
        <row r="2">
          <cell r="K2">
            <v>9</v>
          </cell>
          <cell r="O2">
            <v>2800</v>
          </cell>
        </row>
        <row r="3">
          <cell r="B3">
            <v>45316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40</v>
          </cell>
          <cell r="O1">
            <v>2800</v>
          </cell>
        </row>
        <row r="2">
          <cell r="K2">
            <v>8</v>
          </cell>
          <cell r="O2">
            <v>14000</v>
          </cell>
        </row>
        <row r="3">
          <cell r="B3">
            <v>45324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  <sheetName val="Sheet1"/>
    </sheetNames>
    <sheetDataSet>
      <sheetData sheetId="0" refreshError="1"/>
      <sheetData sheetId="1">
        <row r="1">
          <cell r="C1">
            <v>10000</v>
          </cell>
          <cell r="K1">
            <v>41</v>
          </cell>
          <cell r="O1">
            <v>2450</v>
          </cell>
        </row>
        <row r="2">
          <cell r="K2">
            <v>7</v>
          </cell>
          <cell r="O2">
            <v>14350</v>
          </cell>
        </row>
        <row r="3">
          <cell r="B3">
            <v>45327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oct"/>
    </sheetNames>
    <sheetDataSet>
      <sheetData sheetId="0" refreshError="1"/>
      <sheetData sheetId="1" refreshError="1"/>
      <sheetData sheetId="2">
        <row r="1">
          <cell r="C1">
            <v>5000</v>
          </cell>
          <cell r="K1">
            <v>29</v>
          </cell>
          <cell r="O1">
            <v>3100</v>
          </cell>
        </row>
        <row r="2">
          <cell r="K2">
            <v>31</v>
          </cell>
          <cell r="O2">
            <v>2900</v>
          </cell>
        </row>
        <row r="3">
          <cell r="B3">
            <v>45323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5000</v>
          </cell>
          <cell r="K1">
            <v>11</v>
          </cell>
          <cell r="O1">
            <v>2150</v>
          </cell>
        </row>
        <row r="2">
          <cell r="K2">
            <v>6</v>
          </cell>
          <cell r="O2">
            <v>3850</v>
          </cell>
        </row>
        <row r="3">
          <cell r="B3">
            <v>45332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85</v>
          </cell>
          <cell r="O1">
            <v>3500</v>
          </cell>
        </row>
        <row r="2">
          <cell r="K2">
            <v>35</v>
          </cell>
          <cell r="O2">
            <v>8500</v>
          </cell>
        </row>
        <row r="3">
          <cell r="B3">
            <v>45339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>
        <row r="1">
          <cell r="C1">
            <v>10000</v>
          </cell>
          <cell r="K1">
            <v>80</v>
          </cell>
          <cell r="O1">
            <v>4000</v>
          </cell>
        </row>
        <row r="2">
          <cell r="K2">
            <v>40</v>
          </cell>
          <cell r="O2">
            <v>8000</v>
          </cell>
        </row>
        <row r="3">
          <cell r="B3">
            <v>45334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11</v>
          </cell>
          <cell r="O1">
            <v>8600</v>
          </cell>
        </row>
        <row r="2">
          <cell r="K2">
            <v>6</v>
          </cell>
          <cell r="O2">
            <v>15400</v>
          </cell>
        </row>
        <row r="3">
          <cell r="B3">
            <v>45337</v>
          </cell>
        </row>
      </sheetData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12</v>
          </cell>
          <cell r="O1">
            <v>7000</v>
          </cell>
        </row>
        <row r="2">
          <cell r="K2">
            <v>5</v>
          </cell>
          <cell r="O2">
            <v>17000</v>
          </cell>
        </row>
        <row r="3">
          <cell r="B3">
            <v>45345</v>
          </cell>
        </row>
      </sheetData>
      <sheetData sheetId="2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8-DEC"/>
    </sheetNames>
    <sheetDataSet>
      <sheetData sheetId="0" refreshError="1"/>
      <sheetData sheetId="1">
        <row r="1">
          <cell r="C1">
            <v>30000</v>
          </cell>
          <cell r="K1">
            <v>102</v>
          </cell>
          <cell r="O1">
            <v>5400</v>
          </cell>
        </row>
        <row r="2">
          <cell r="K2">
            <v>18</v>
          </cell>
          <cell r="O2">
            <v>30600</v>
          </cell>
        </row>
        <row r="3">
          <cell r="B3">
            <v>45354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0-JAN"/>
      <sheetName val="Sheet1"/>
    </sheetNames>
    <sheetDataSet>
      <sheetData sheetId="0" refreshError="1"/>
      <sheetData sheetId="1">
        <row r="1">
          <cell r="C1">
            <v>10000</v>
          </cell>
          <cell r="K1">
            <v>46</v>
          </cell>
          <cell r="O1">
            <v>700</v>
          </cell>
        </row>
        <row r="2">
          <cell r="K2">
            <v>2</v>
          </cell>
          <cell r="O2">
            <v>16100</v>
          </cell>
        </row>
        <row r="3">
          <cell r="B3">
            <v>45366</v>
          </cell>
        </row>
      </sheetData>
      <sheetData sheetId="2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/>
      <sheetData sheetId="1">
        <row r="1">
          <cell r="C1">
            <v>20000</v>
          </cell>
          <cell r="K1">
            <v>17</v>
          </cell>
          <cell r="O1">
            <v>0</v>
          </cell>
        </row>
        <row r="2">
          <cell r="K2">
            <v>0</v>
          </cell>
          <cell r="O2">
            <v>24000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 refreshError="1"/>
      <sheetData sheetId="1" refreshError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120</v>
          </cell>
          <cell r="O2">
            <v>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45243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 refreshError="1"/>
      <sheetData sheetId="1">
        <row r="1">
          <cell r="C1">
            <v>10000</v>
          </cell>
          <cell r="K1">
            <v>0</v>
          </cell>
          <cell r="O1">
            <v>12000</v>
          </cell>
        </row>
        <row r="2">
          <cell r="K2">
            <v>17</v>
          </cell>
          <cell r="O2">
            <v>0</v>
          </cell>
        </row>
        <row r="3">
          <cell r="B3">
            <v>45245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5000.27-NOV"/>
      <sheetName val="Sheet1"/>
    </sheetNames>
    <sheetDataSet>
      <sheetData sheetId="0" refreshError="1"/>
      <sheetData sheetId="1">
        <row r="1">
          <cell r="C1">
            <v>15000</v>
          </cell>
          <cell r="K1">
            <v>0</v>
          </cell>
          <cell r="O1">
            <v>18000</v>
          </cell>
        </row>
        <row r="2">
          <cell r="K2">
            <v>17</v>
          </cell>
          <cell r="O2">
            <v>0</v>
          </cell>
        </row>
        <row r="3">
          <cell r="B3">
            <v>45266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4</v>
          </cell>
          <cell r="O1">
            <v>18400</v>
          </cell>
        </row>
        <row r="2">
          <cell r="K2">
            <v>13</v>
          </cell>
          <cell r="O2">
            <v>5600</v>
          </cell>
        </row>
        <row r="3">
          <cell r="B3">
            <v>45649</v>
          </cell>
        </row>
      </sheetData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20000.15-DEc"/>
      <sheetName val="Sheet1"/>
    </sheetNames>
    <sheetDataSet>
      <sheetData sheetId="0" refreshError="1"/>
      <sheetData sheetId="1">
        <row r="1">
          <cell r="C1">
            <v>20000</v>
          </cell>
          <cell r="K1">
            <v>3</v>
          </cell>
          <cell r="O1">
            <v>19800</v>
          </cell>
        </row>
        <row r="2">
          <cell r="K2">
            <v>14</v>
          </cell>
          <cell r="O2">
            <v>4200</v>
          </cell>
        </row>
        <row r="3">
          <cell r="B3">
            <v>45646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Q33"/>
  <sheetViews>
    <sheetView tabSelected="1" zoomScale="70" zoomScaleNormal="70" workbookViewId="0">
      <selection activeCell="L2" sqref="L2:M2"/>
    </sheetView>
  </sheetViews>
  <sheetFormatPr defaultRowHeight="15"/>
  <cols>
    <col min="1" max="1" width="3.7109375" style="1" customWidth="1"/>
    <col min="2" max="2" width="6.7109375" style="1" customWidth="1"/>
    <col min="3" max="3" width="32.7109375" style="1" customWidth="1"/>
    <col min="4" max="4" width="27.85546875" style="1" customWidth="1"/>
    <col min="5" max="5" width="20.85546875" style="1" customWidth="1"/>
    <col min="6" max="6" width="14.42578125" style="1" customWidth="1"/>
    <col min="7" max="7" width="7.42578125" style="1" customWidth="1"/>
    <col min="8" max="8" width="14.42578125" style="1" customWidth="1"/>
    <col min="9" max="9" width="8.42578125" style="1" customWidth="1"/>
    <col min="10" max="10" width="9.710937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7" ht="22.5" customHeight="1">
      <c r="B2" s="23" t="s">
        <v>8</v>
      </c>
      <c r="C2" s="24"/>
      <c r="I2" s="20" t="s">
        <v>21</v>
      </c>
      <c r="J2" s="21"/>
      <c r="K2" s="22"/>
      <c r="L2" s="18">
        <f>SUM(L5:L48)</f>
        <v>276050</v>
      </c>
      <c r="M2" s="19"/>
      <c r="N2" s="1">
        <f>SUM(N9:N35)</f>
        <v>17850</v>
      </c>
      <c r="Q2" s="1">
        <f>14900+260750</f>
        <v>275650</v>
      </c>
    </row>
    <row r="3" spans="2:17" ht="18">
      <c r="C3" s="2"/>
      <c r="D3" s="3"/>
      <c r="E3" s="4"/>
      <c r="F3" s="2"/>
      <c r="G3" s="4"/>
      <c r="H3" s="5"/>
      <c r="K3" s="3"/>
      <c r="M3" s="3"/>
    </row>
    <row r="4" spans="2:17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7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7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7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0</v>
      </c>
      <c r="G7" s="9">
        <f>'[2]MD10000.1-OCT'!$K$2</f>
        <v>120</v>
      </c>
      <c r="H7" s="9"/>
      <c r="I7" s="9"/>
      <c r="J7" s="10" t="s">
        <v>22</v>
      </c>
      <c r="K7" s="11">
        <f>'[2]MD10000.1-OCT'!$B$3</f>
        <v>45212</v>
      </c>
      <c r="L7" s="8">
        <f>'[2]MD10000.1-OCT'!$O$2</f>
        <v>0</v>
      </c>
      <c r="M7" s="8">
        <f>'[2]MD10000.1-OCT'!$O$1</f>
        <v>12000</v>
      </c>
    </row>
    <row r="8" spans="2:17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0</v>
      </c>
      <c r="G8" s="14">
        <f>'[3]MD10000.1-OCT'!$K$2</f>
        <v>120</v>
      </c>
      <c r="H8" s="14"/>
      <c r="I8" s="14"/>
      <c r="J8" s="17" t="s">
        <v>22</v>
      </c>
      <c r="K8" s="15">
        <f>'[3]MD10000.1-OCT'!$B$3</f>
        <v>45213</v>
      </c>
      <c r="L8" s="16">
        <f>'[3]MD10000.1-OCT'!$O$2</f>
        <v>0</v>
      </c>
      <c r="M8" s="16">
        <f>'[3]MD10000.1-OCT'!$O$1</f>
        <v>12000</v>
      </c>
    </row>
    <row r="9" spans="2:17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0</v>
      </c>
      <c r="I9" s="9">
        <f>'[4]MD10000.20-OCT'!$K$2</f>
        <v>17</v>
      </c>
      <c r="J9" s="10" t="s">
        <v>51</v>
      </c>
      <c r="K9" s="11">
        <f>'[4]MD10000.20-OCT'!$B$3</f>
        <v>45226</v>
      </c>
      <c r="L9" s="8">
        <f>'[4]MD10000.20-OCT'!$O$2</f>
        <v>0</v>
      </c>
      <c r="M9" s="8">
        <f>'[4]MD10000.20-OCT'!$O$1</f>
        <v>12000</v>
      </c>
    </row>
    <row r="10" spans="2:17" ht="22.5" customHeight="1">
      <c r="B10" s="13">
        <v>6</v>
      </c>
      <c r="C10" s="14" t="s">
        <v>2</v>
      </c>
      <c r="D10" s="15" t="s">
        <v>18</v>
      </c>
      <c r="E10" s="16">
        <f>'[5]SM5000.1-SEPT (2)'!$C$1</f>
        <v>5000</v>
      </c>
      <c r="F10" s="14">
        <f>'[5]SM5000.1-SEPT (2)'!$K$1</f>
        <v>0</v>
      </c>
      <c r="G10" s="14">
        <f>'[5]SM5000.1-SEPT (2)'!$K$2</f>
        <v>60</v>
      </c>
      <c r="H10" s="14"/>
      <c r="I10" s="14"/>
      <c r="J10" s="10" t="s">
        <v>41</v>
      </c>
      <c r="K10" s="15">
        <f>'[5]SM5000.1-SEPT (2)'!$B$3</f>
        <v>45243</v>
      </c>
      <c r="L10" s="16">
        <f>'[5]SM5000.1-SEPT (2)'!$O$2</f>
        <v>0</v>
      </c>
      <c r="M10" s="16">
        <f>'[5]SM5000.1-SEPT (2)'!$O$1</f>
        <v>6000</v>
      </c>
    </row>
    <row r="11" spans="2:17" ht="22.5" customHeight="1">
      <c r="B11" s="6">
        <v>7</v>
      </c>
      <c r="C11" s="9" t="s">
        <v>23</v>
      </c>
      <c r="D11" s="11" t="s">
        <v>20</v>
      </c>
      <c r="E11" s="8">
        <f>'[6]MD10000.20-OCT'!$C$1</f>
        <v>10000</v>
      </c>
      <c r="F11" s="9"/>
      <c r="G11" s="9"/>
      <c r="H11" s="9">
        <f>'[6]MD10000.20-OCT'!$K$1</f>
        <v>0</v>
      </c>
      <c r="I11" s="9">
        <f>'[6]MD10000.20-OCT'!$K$2</f>
        <v>17</v>
      </c>
      <c r="J11" s="10" t="s">
        <v>51</v>
      </c>
      <c r="K11" s="11">
        <f>'[6]MD10000.20-OCT'!$B$3</f>
        <v>45245</v>
      </c>
      <c r="L11" s="8">
        <f>'[6]MD10000.20-OCT'!$O$2</f>
        <v>0</v>
      </c>
      <c r="M11" s="8">
        <f>'[6]MD10000.20-OCT'!$O$1</f>
        <v>12000</v>
      </c>
    </row>
    <row r="12" spans="2:17" ht="22.5" customHeight="1">
      <c r="B12" s="13">
        <v>8</v>
      </c>
      <c r="C12" s="14" t="s">
        <v>24</v>
      </c>
      <c r="D12" s="15" t="s">
        <v>25</v>
      </c>
      <c r="E12" s="16">
        <f>'[7]MD15000.27-NOV'!$C$1</f>
        <v>15000</v>
      </c>
      <c r="F12" s="14"/>
      <c r="G12" s="14"/>
      <c r="H12" s="14">
        <f>'[7]MD15000.27-NOV'!$K$1</f>
        <v>0</v>
      </c>
      <c r="I12" s="14">
        <f>'[7]MD15000.27-NOV'!$K$2</f>
        <v>17</v>
      </c>
      <c r="J12" s="17" t="s">
        <v>51</v>
      </c>
      <c r="K12" s="15">
        <f>'[7]MD15000.27-NOV'!$B$3</f>
        <v>45266</v>
      </c>
      <c r="L12" s="16">
        <f>'[7]MD15000.27-NOV'!$O$2</f>
        <v>0</v>
      </c>
      <c r="M12" s="16">
        <f>'[7]MD15000.27-NOV'!$O$1</f>
        <v>18000</v>
      </c>
    </row>
    <row r="13" spans="2:17" ht="22.5" customHeight="1">
      <c r="B13" s="6">
        <v>9</v>
      </c>
      <c r="C13" s="9" t="s">
        <v>26</v>
      </c>
      <c r="D13" s="11" t="s">
        <v>29</v>
      </c>
      <c r="E13" s="8">
        <f>'[8]MD20000.15-DEC'!$C$1</f>
        <v>20000</v>
      </c>
      <c r="F13" s="9"/>
      <c r="G13" s="9"/>
      <c r="H13" s="9">
        <f>'[8]MD20000.15-DEC'!$K$1</f>
        <v>4</v>
      </c>
      <c r="I13" s="9">
        <f>'[8]MD20000.15-DEC'!$K$2</f>
        <v>13</v>
      </c>
      <c r="J13" s="10" t="s">
        <v>12</v>
      </c>
      <c r="K13" s="11">
        <f>'[8]MD20000.15-DEC'!$B$3</f>
        <v>45649</v>
      </c>
      <c r="L13" s="8">
        <f>'[8]MD20000.15-DEC'!$O$2</f>
        <v>5600</v>
      </c>
      <c r="M13" s="8">
        <f>'[8]MD20000.15-DEC'!$O$1</f>
        <v>18400</v>
      </c>
      <c r="N13" s="1">
        <v>1400</v>
      </c>
    </row>
    <row r="14" spans="2:17" ht="22.5" customHeight="1">
      <c r="B14" s="13">
        <v>10</v>
      </c>
      <c r="C14" s="14" t="s">
        <v>27</v>
      </c>
      <c r="D14" s="15" t="s">
        <v>28</v>
      </c>
      <c r="E14" s="16">
        <f>'[9]MD20000.15-DEc'!$C$1</f>
        <v>20000</v>
      </c>
      <c r="F14" s="14"/>
      <c r="G14" s="14"/>
      <c r="H14" s="14">
        <f>'[9]MD20000.15-DEc'!$K$1</f>
        <v>3</v>
      </c>
      <c r="I14" s="14">
        <f>'[9]MD20000.15-DEc'!$K$2</f>
        <v>14</v>
      </c>
      <c r="J14" s="17" t="s">
        <v>12</v>
      </c>
      <c r="K14" s="15">
        <f>'[9]MD20000.15-DEc'!$B$3</f>
        <v>45646</v>
      </c>
      <c r="L14" s="16">
        <f>'[9]MD20000.15-DEc'!$O$2</f>
        <v>4200</v>
      </c>
      <c r="M14" s="16">
        <f>'[9]MD20000.15-DEc'!$O$1</f>
        <v>19800</v>
      </c>
      <c r="N14" s="1">
        <v>1400</v>
      </c>
    </row>
    <row r="15" spans="2:17" ht="22.5" customHeight="1">
      <c r="B15" s="6">
        <v>11</v>
      </c>
      <c r="C15" s="9" t="s">
        <v>30</v>
      </c>
      <c r="D15" s="11" t="s">
        <v>31</v>
      </c>
      <c r="E15" s="8">
        <f>'[10]MD50000.15-DEC'!$C$1</f>
        <v>50000</v>
      </c>
      <c r="F15" s="9"/>
      <c r="G15" s="9"/>
      <c r="H15" s="9">
        <f>'[10]MD50000.15-DEC'!$K$1</f>
        <v>34</v>
      </c>
      <c r="I15" s="9">
        <f>'[10]MD50000.15-DEC'!$K$2</f>
        <v>14</v>
      </c>
      <c r="J15" s="10" t="s">
        <v>12</v>
      </c>
      <c r="K15" s="11">
        <f>'[10]MD50000.15-DEC'!$B$3</f>
        <v>45648</v>
      </c>
      <c r="L15" s="8">
        <f>'[10]MD50000.15-DEC'!$O$2</f>
        <v>59500</v>
      </c>
      <c r="M15" s="8">
        <f>'[10]MD50000.15-DEC'!$O$1</f>
        <v>24500</v>
      </c>
      <c r="N15" s="1">
        <v>1750</v>
      </c>
    </row>
    <row r="16" spans="2:17" ht="22.5" customHeight="1">
      <c r="B16" s="13">
        <v>12</v>
      </c>
      <c r="C16" s="14" t="s">
        <v>32</v>
      </c>
      <c r="D16" s="15" t="s">
        <v>33</v>
      </c>
      <c r="E16" s="16">
        <f>'[11]MD20000.18-DEC'!$C$1</f>
        <v>20000</v>
      </c>
      <c r="F16" s="14">
        <f>'[11]MD20000.18-DEC'!$K$1</f>
        <v>0</v>
      </c>
      <c r="G16" s="14">
        <f>'[11]MD20000.18-DEC'!$K$2</f>
        <v>120</v>
      </c>
      <c r="H16" s="14"/>
      <c r="I16" s="14"/>
      <c r="J16" s="17" t="s">
        <v>53</v>
      </c>
      <c r="K16" s="15">
        <f>'[11]MD20000.18-DEC'!$B$3</f>
        <v>45279</v>
      </c>
      <c r="L16" s="16">
        <f>'[11]MD20000.18-DEC'!$O$2</f>
        <v>0</v>
      </c>
      <c r="M16" s="16">
        <f>'[11]MD20000.18-DEC'!$O$1</f>
        <v>24000</v>
      </c>
    </row>
    <row r="17" spans="2:14" ht="22.5" customHeight="1">
      <c r="B17" s="6">
        <v>13</v>
      </c>
      <c r="C17" s="9" t="s">
        <v>34</v>
      </c>
      <c r="D17" s="11" t="s">
        <v>33</v>
      </c>
      <c r="E17" s="8">
        <f>'[12]MD20000.22-DEC'!$C$1</f>
        <v>20000</v>
      </c>
      <c r="F17" s="9">
        <f>'[12]MD20000.22-DEC'!$K$1</f>
        <v>32</v>
      </c>
      <c r="G17" s="9">
        <f>'[12]MD20000.22-DEC'!$K$2</f>
        <v>88</v>
      </c>
      <c r="H17" s="9"/>
      <c r="I17" s="9"/>
      <c r="J17" s="10" t="s">
        <v>12</v>
      </c>
      <c r="K17" s="11">
        <f>'[12]MD20000.22-DEC'!$B$3</f>
        <v>45283</v>
      </c>
      <c r="L17" s="8">
        <f>'[12]MD20000.22-DEC'!$O$2</f>
        <v>6400</v>
      </c>
      <c r="M17" s="8">
        <f>'[12]MD20000.22-DEC'!$O$1</f>
        <v>17600</v>
      </c>
      <c r="N17" s="1">
        <v>1400</v>
      </c>
    </row>
    <row r="18" spans="2:14" ht="22.5" customHeight="1">
      <c r="B18" s="13">
        <v>14</v>
      </c>
      <c r="C18" s="14" t="s">
        <v>35</v>
      </c>
      <c r="D18" s="15" t="s">
        <v>36</v>
      </c>
      <c r="E18" s="16">
        <f>'[13]MD50000.15-DEC'!$C$1</f>
        <v>10000</v>
      </c>
      <c r="F18" s="14"/>
      <c r="G18" s="14"/>
      <c r="H18" s="14">
        <f>'[13]MD50000.15-DEC'!$K$1</f>
        <v>37</v>
      </c>
      <c r="I18" s="14">
        <f>'[13]MD50000.15-DEC'!$K$2</f>
        <v>11</v>
      </c>
      <c r="J18" s="17" t="s">
        <v>12</v>
      </c>
      <c r="K18" s="15">
        <f>'[13]MD50000.15-DEC'!$B$3</f>
        <v>45310</v>
      </c>
      <c r="L18" s="16">
        <f>'[13]MD50000.15-DEC'!$O$2</f>
        <v>12950</v>
      </c>
      <c r="M18" s="16">
        <f>'[13]MD50000.15-DEC'!$O$1</f>
        <v>3850</v>
      </c>
      <c r="N18" s="1">
        <v>350</v>
      </c>
    </row>
    <row r="19" spans="2:14" ht="22.5" customHeight="1">
      <c r="B19" s="6">
        <v>15</v>
      </c>
      <c r="C19" s="9" t="s">
        <v>37</v>
      </c>
      <c r="D19" s="11" t="s">
        <v>18</v>
      </c>
      <c r="E19" s="8">
        <f>'[14]MD5000-Jan24'!$C$1</f>
        <v>5000</v>
      </c>
      <c r="F19" s="9">
        <f>'[14]MD5000-Jan24'!$K$1</f>
        <v>33</v>
      </c>
      <c r="G19" s="9">
        <f>'[14]MD5000-Jan24'!$K$2</f>
        <v>27</v>
      </c>
      <c r="H19" s="9"/>
      <c r="I19" s="9"/>
      <c r="J19" s="10" t="s">
        <v>12</v>
      </c>
      <c r="K19" s="11">
        <f>'[14]MD5000-Jan24'!$B$3</f>
        <v>45302</v>
      </c>
      <c r="L19" s="8">
        <f>'[14]MD5000-Jan24'!$O$2</f>
        <v>3300</v>
      </c>
      <c r="M19" s="8">
        <f>'[14]MD5000-Jan24'!$O$1</f>
        <v>2700</v>
      </c>
      <c r="N19" s="1">
        <v>700</v>
      </c>
    </row>
    <row r="20" spans="2:14" ht="22.5" customHeight="1">
      <c r="B20" s="13">
        <v>16</v>
      </c>
      <c r="C20" s="14" t="s">
        <v>38</v>
      </c>
      <c r="D20" s="15" t="s">
        <v>39</v>
      </c>
      <c r="E20" s="16">
        <f>'[15]MD10000.10-JAN'!$C$1</f>
        <v>10000</v>
      </c>
      <c r="F20" s="14"/>
      <c r="G20" s="14"/>
      <c r="H20" s="14">
        <f>'[15]MD10000.10-JAN'!$K$1</f>
        <v>38</v>
      </c>
      <c r="I20" s="14">
        <f>'[15]MD10000.10-JAN'!$K$2</f>
        <v>10</v>
      </c>
      <c r="J20" s="17" t="s">
        <v>12</v>
      </c>
      <c r="K20" s="15">
        <f>'[15]MD10000.10-JAN'!$B$3</f>
        <v>45308</v>
      </c>
      <c r="L20" s="16">
        <f>'[15]MD10000.10-JAN'!$O$2</f>
        <v>13300</v>
      </c>
      <c r="M20" s="16">
        <f>'[15]MD10000.10-JAN'!$O$1</f>
        <v>3500</v>
      </c>
      <c r="N20" s="1">
        <v>350</v>
      </c>
    </row>
    <row r="21" spans="2:14" ht="22.5" customHeight="1">
      <c r="B21" s="6">
        <v>17</v>
      </c>
      <c r="C21" s="9" t="s">
        <v>40</v>
      </c>
      <c r="D21" s="11" t="s">
        <v>39</v>
      </c>
      <c r="E21" s="8">
        <f>'[16]MD10000.10-JAN'!$C$1</f>
        <v>10000</v>
      </c>
      <c r="F21" s="9"/>
      <c r="G21" s="9"/>
      <c r="H21" s="9">
        <f>'[16]MD10000.10-JAN'!$K$1</f>
        <v>38</v>
      </c>
      <c r="I21" s="9">
        <f>'[16]MD10000.10-JAN'!$K$2</f>
        <v>10</v>
      </c>
      <c r="J21" s="10" t="s">
        <v>12</v>
      </c>
      <c r="K21" s="11">
        <f>'[16]MD10000.10-JAN'!$B$3</f>
        <v>45308</v>
      </c>
      <c r="L21" s="8">
        <f>'[16]MD10000.10-JAN'!$O$2</f>
        <v>13300</v>
      </c>
      <c r="M21" s="8">
        <f>'[16]MD10000.10-JAN'!$O$1</f>
        <v>3500</v>
      </c>
      <c r="N21" s="1">
        <v>350</v>
      </c>
    </row>
    <row r="22" spans="2:14" ht="22.5" customHeight="1">
      <c r="B22" s="13">
        <v>18</v>
      </c>
      <c r="C22" s="14" t="s">
        <v>42</v>
      </c>
      <c r="D22" s="15" t="s">
        <v>43</v>
      </c>
      <c r="E22" s="16">
        <f>'[17]MD10000.20-OCT'!$C$1</f>
        <v>5000</v>
      </c>
      <c r="F22" s="14"/>
      <c r="G22" s="14"/>
      <c r="H22" s="14">
        <f>'[17]MD10000.20-OCT'!$K$1</f>
        <v>8</v>
      </c>
      <c r="I22" s="14">
        <f>'[17]MD10000.20-OCT'!$K$2</f>
        <v>9</v>
      </c>
      <c r="J22" s="17" t="s">
        <v>12</v>
      </c>
      <c r="K22" s="15">
        <f>'[17]MD10000.20-OCT'!$B$3</f>
        <v>45316</v>
      </c>
      <c r="L22" s="16">
        <f>'[17]MD10000.20-OCT'!$O$2</f>
        <v>2800</v>
      </c>
      <c r="M22" s="16">
        <f>'[17]MD10000.20-OCT'!$O$1</f>
        <v>3200</v>
      </c>
      <c r="N22" s="1">
        <v>350</v>
      </c>
    </row>
    <row r="23" spans="2:14" ht="22.5" customHeight="1">
      <c r="B23" s="6">
        <v>19</v>
      </c>
      <c r="C23" s="9" t="s">
        <v>44</v>
      </c>
      <c r="D23" s="15" t="s">
        <v>36</v>
      </c>
      <c r="E23" s="8">
        <f>'[18]MD10000.20-OCT'!$C$1</f>
        <v>10000</v>
      </c>
      <c r="F23" s="9"/>
      <c r="G23" s="9"/>
      <c r="H23" s="9">
        <f>'[18]MD10000.20-OCT'!$K$1</f>
        <v>40</v>
      </c>
      <c r="I23" s="9">
        <f>'[18]MD10000.20-OCT'!$K$2</f>
        <v>8</v>
      </c>
      <c r="J23" s="10" t="s">
        <v>12</v>
      </c>
      <c r="K23" s="11">
        <f>'[18]MD10000.20-OCT'!$B$3</f>
        <v>45324</v>
      </c>
      <c r="L23" s="8">
        <f>'[18]MD10000.20-OCT'!$O$2</f>
        <v>14000</v>
      </c>
      <c r="M23" s="8">
        <f>'[18]MD10000.20-OCT'!$O$1</f>
        <v>2800</v>
      </c>
      <c r="N23" s="1">
        <v>350</v>
      </c>
    </row>
    <row r="24" spans="2:14" ht="22.5" customHeight="1">
      <c r="B24" s="6">
        <v>20</v>
      </c>
      <c r="C24" s="9" t="s">
        <v>45</v>
      </c>
      <c r="D24" s="11" t="s">
        <v>46</v>
      </c>
      <c r="E24" s="8">
        <f>'[19]MD10000.20-OCT'!$C$1</f>
        <v>10000</v>
      </c>
      <c r="F24" s="9"/>
      <c r="G24" s="9"/>
      <c r="H24" s="9">
        <f>'[19]MD10000.20-OCT'!$K$1</f>
        <v>41</v>
      </c>
      <c r="I24" s="9">
        <f>'[19]MD10000.20-OCT'!$K$2</f>
        <v>7</v>
      </c>
      <c r="J24" s="10" t="s">
        <v>12</v>
      </c>
      <c r="K24" s="11">
        <f>'[19]MD10000.20-OCT'!$B$3</f>
        <v>45327</v>
      </c>
      <c r="L24" s="8">
        <f>'[19]MD10000.20-OCT'!$O$2</f>
        <v>14350</v>
      </c>
      <c r="M24" s="8">
        <f>'[19]MD10000.20-OCT'!$O$1</f>
        <v>2450</v>
      </c>
      <c r="N24" s="1">
        <v>350</v>
      </c>
    </row>
    <row r="25" spans="2:14" ht="22.5" customHeight="1">
      <c r="B25" s="6">
        <v>21</v>
      </c>
      <c r="C25" s="9" t="s">
        <v>47</v>
      </c>
      <c r="D25" s="15" t="s">
        <v>18</v>
      </c>
      <c r="E25" s="8">
        <f>'[20]SM5000.1-oct'!$C$1</f>
        <v>5000</v>
      </c>
      <c r="F25" s="9">
        <f>'[20]SM5000.1-oct'!$K$1</f>
        <v>29</v>
      </c>
      <c r="G25" s="9">
        <f>'[20]SM5000.1-oct'!$K$2</f>
        <v>31</v>
      </c>
      <c r="H25" s="9"/>
      <c r="I25" s="9"/>
      <c r="J25" s="10" t="s">
        <v>12</v>
      </c>
      <c r="K25" s="11">
        <f>'[20]SM5000.1-oct'!$B$3</f>
        <v>45323</v>
      </c>
      <c r="L25" s="8">
        <f>'[20]SM5000.1-oct'!$O$2</f>
        <v>2900</v>
      </c>
      <c r="M25" s="8">
        <f>'[20]SM5000.1-oct'!$O$1</f>
        <v>3100</v>
      </c>
      <c r="N25" s="1">
        <v>700</v>
      </c>
    </row>
    <row r="26" spans="2:14" ht="22.5" customHeight="1">
      <c r="B26" s="6">
        <v>22</v>
      </c>
      <c r="C26" s="9" t="s">
        <v>49</v>
      </c>
      <c r="D26" s="15" t="s">
        <v>48</v>
      </c>
      <c r="E26" s="8">
        <f>'[21]MD10000.20-OCT'!$C$1</f>
        <v>5000</v>
      </c>
      <c r="F26" s="9"/>
      <c r="G26" s="9"/>
      <c r="H26" s="9">
        <f>'[21]MD10000.20-OCT'!$K$1</f>
        <v>11</v>
      </c>
      <c r="I26" s="9">
        <f>'[21]MD10000.20-OCT'!$K$2</f>
        <v>6</v>
      </c>
      <c r="J26" s="10" t="s">
        <v>12</v>
      </c>
      <c r="K26" s="11">
        <f>'[21]MD10000.20-OCT'!$B$3</f>
        <v>45332</v>
      </c>
      <c r="L26" s="8">
        <f>'[21]MD10000.20-OCT'!$O$2</f>
        <v>3850</v>
      </c>
      <c r="M26" s="8">
        <f>'[21]MD10000.20-OCT'!$O$1</f>
        <v>2150</v>
      </c>
      <c r="N26" s="1">
        <v>350</v>
      </c>
    </row>
    <row r="27" spans="2:14">
      <c r="B27" s="13">
        <v>23</v>
      </c>
      <c r="C27" s="14" t="s">
        <v>14</v>
      </c>
      <c r="D27" s="15" t="s">
        <v>19</v>
      </c>
      <c r="E27" s="16">
        <f>'[22]MD10000.1-OCT'!$C$1</f>
        <v>10000</v>
      </c>
      <c r="F27" s="14">
        <f>'[22]MD10000.1-OCT'!$K$1</f>
        <v>85</v>
      </c>
      <c r="G27" s="14">
        <f>'[22]MD10000.1-OCT'!$K$2</f>
        <v>35</v>
      </c>
      <c r="H27" s="14"/>
      <c r="I27" s="14"/>
      <c r="J27" s="17" t="s">
        <v>12</v>
      </c>
      <c r="K27" s="15">
        <f>'[22]MD10000.1-OCT'!$B$3</f>
        <v>45339</v>
      </c>
      <c r="L27" s="16">
        <f>'[22]MD10000.1-OCT'!$O$2</f>
        <v>8500</v>
      </c>
      <c r="M27" s="16">
        <f>'[22]MD10000.1-OCT'!$O$1</f>
        <v>3500</v>
      </c>
      <c r="N27" s="1">
        <v>700</v>
      </c>
    </row>
    <row r="28" spans="2:14" ht="22.5" customHeight="1">
      <c r="B28" s="6">
        <v>24</v>
      </c>
      <c r="C28" s="9" t="s">
        <v>13</v>
      </c>
      <c r="D28" s="15" t="s">
        <v>19</v>
      </c>
      <c r="E28" s="8">
        <f>'[23]MD10000.1-OCT'!$C$1</f>
        <v>10000</v>
      </c>
      <c r="F28" s="9">
        <f>'[23]MD10000.1-OCT'!$K$1</f>
        <v>80</v>
      </c>
      <c r="G28" s="9">
        <f>'[23]MD10000.1-OCT'!$K$2</f>
        <v>40</v>
      </c>
      <c r="H28" s="9"/>
      <c r="I28" s="9"/>
      <c r="J28" s="10" t="s">
        <v>12</v>
      </c>
      <c r="K28" s="11">
        <f>'[23]MD10000.1-OCT'!$B$3</f>
        <v>45334</v>
      </c>
      <c r="L28" s="8">
        <f>'[23]MD10000.1-OCT'!$O$2</f>
        <v>8000</v>
      </c>
      <c r="M28" s="8">
        <f>'[23]MD10000.1-OCT'!$O$1</f>
        <v>4000</v>
      </c>
      <c r="N28" s="1">
        <v>700</v>
      </c>
    </row>
    <row r="29" spans="2:14" ht="22.5" customHeight="1">
      <c r="B29" s="6">
        <v>25</v>
      </c>
      <c r="C29" s="9" t="s">
        <v>23</v>
      </c>
      <c r="D29" s="11" t="s">
        <v>50</v>
      </c>
      <c r="E29" s="8">
        <f>'[24]MD20000.15-DEC'!$C$1</f>
        <v>20000</v>
      </c>
      <c r="F29" s="9"/>
      <c r="G29" s="9"/>
      <c r="H29" s="9">
        <f>'[24]MD20000.15-DEC'!$K$1</f>
        <v>11</v>
      </c>
      <c r="I29" s="9">
        <f>'[24]MD20000.15-DEC'!$K$2</f>
        <v>6</v>
      </c>
      <c r="J29" s="10" t="s">
        <v>12</v>
      </c>
      <c r="K29" s="11">
        <f>'[24]MD20000.15-DEC'!$B$3</f>
        <v>45337</v>
      </c>
      <c r="L29" s="8">
        <f>'[24]MD20000.15-DEC'!$O$2</f>
        <v>15400</v>
      </c>
      <c r="M29" s="8">
        <f>'[24]MD20000.15-DEC'!$O$1</f>
        <v>8600</v>
      </c>
      <c r="N29" s="1">
        <v>1400</v>
      </c>
    </row>
    <row r="30" spans="2:14" ht="22.5" customHeight="1">
      <c r="B30" s="6">
        <v>26</v>
      </c>
      <c r="C30" s="9" t="s">
        <v>15</v>
      </c>
      <c r="D30" s="11" t="s">
        <v>52</v>
      </c>
      <c r="E30" s="8">
        <f>'[25]MD20000.15-DEC'!$C$1</f>
        <v>20000</v>
      </c>
      <c r="F30" s="9"/>
      <c r="G30" s="9"/>
      <c r="H30" s="9">
        <f>'[25]MD20000.15-DEC'!$K$1</f>
        <v>12</v>
      </c>
      <c r="I30" s="9">
        <f>'[25]MD20000.15-DEC'!$K$2</f>
        <v>5</v>
      </c>
      <c r="J30" s="10" t="s">
        <v>12</v>
      </c>
      <c r="K30" s="11">
        <f>'[25]MD20000.15-DEC'!$B$3</f>
        <v>45345</v>
      </c>
      <c r="L30" s="8">
        <f>'[25]MD20000.15-DEC'!$O$2</f>
        <v>17000</v>
      </c>
      <c r="M30" s="8">
        <f>'[25]MD20000.15-DEC'!$O$1</f>
        <v>7000</v>
      </c>
      <c r="N30" s="1">
        <v>1400</v>
      </c>
    </row>
    <row r="31" spans="2:14" ht="22.5" customHeight="1">
      <c r="B31" s="13">
        <v>27</v>
      </c>
      <c r="C31" s="14" t="s">
        <v>32</v>
      </c>
      <c r="D31" s="15" t="s">
        <v>33</v>
      </c>
      <c r="E31" s="16">
        <f>'[26]MD20000.18-DEC'!$C$1</f>
        <v>30000</v>
      </c>
      <c r="F31" s="14">
        <f>'[26]MD20000.18-DEC'!$K$1</f>
        <v>102</v>
      </c>
      <c r="G31" s="14">
        <f>'[26]MD20000.18-DEC'!$K$2</f>
        <v>18</v>
      </c>
      <c r="H31" s="14"/>
      <c r="I31" s="14"/>
      <c r="J31" s="17" t="s">
        <v>12</v>
      </c>
      <c r="K31" s="15">
        <f>'[26]MD20000.18-DEC'!$B$3</f>
        <v>45354</v>
      </c>
      <c r="L31" s="16">
        <f>'[26]MD20000.18-DEC'!$O$2</f>
        <v>30600</v>
      </c>
      <c r="M31" s="16">
        <f>'[26]MD20000.18-DEC'!$O$1</f>
        <v>5400</v>
      </c>
      <c r="N31" s="1">
        <v>2100</v>
      </c>
    </row>
    <row r="32" spans="2:14" ht="22.5" customHeight="1">
      <c r="B32" s="13">
        <v>28</v>
      </c>
      <c r="C32" s="14" t="s">
        <v>54</v>
      </c>
      <c r="D32" s="15" t="s">
        <v>36</v>
      </c>
      <c r="E32" s="16">
        <f>'[27]MD10000.10-JAN'!$C$1</f>
        <v>10000</v>
      </c>
      <c r="F32" s="14"/>
      <c r="G32" s="14"/>
      <c r="H32" s="14">
        <f>'[27]MD10000.10-JAN'!$K$1</f>
        <v>46</v>
      </c>
      <c r="I32" s="14">
        <f>'[27]MD10000.10-JAN'!$K$2</f>
        <v>2</v>
      </c>
      <c r="J32" s="17" t="s">
        <v>12</v>
      </c>
      <c r="K32" s="15">
        <f>'[27]MD10000.10-JAN'!$B$3</f>
        <v>45366</v>
      </c>
      <c r="L32" s="16">
        <f>'[27]MD10000.10-JAN'!$O$2</f>
        <v>16100</v>
      </c>
      <c r="M32" s="16">
        <f>'[27]MD10000.10-JAN'!$O$1</f>
        <v>700</v>
      </c>
      <c r="N32" s="1">
        <v>350</v>
      </c>
    </row>
    <row r="33" spans="2:14" ht="22.5" customHeight="1">
      <c r="B33" s="13">
        <v>29</v>
      </c>
      <c r="C33" s="9" t="s">
        <v>13</v>
      </c>
      <c r="D33" s="11" t="s">
        <v>52</v>
      </c>
      <c r="E33" s="16">
        <f>'[28]MD20000.15-DEc'!$C$1</f>
        <v>20000</v>
      </c>
      <c r="F33" s="14"/>
      <c r="G33" s="14"/>
      <c r="H33" s="14">
        <f>'[28]MD20000.15-DEc'!$K$1</f>
        <v>17</v>
      </c>
      <c r="I33" s="14">
        <f>'[28]MD20000.15-DEc'!$K$2</f>
        <v>0</v>
      </c>
      <c r="J33" s="17" t="s">
        <v>12</v>
      </c>
      <c r="K33" s="15">
        <f>'[28]MD20000.15-DEc'!$B$3</f>
        <v>0</v>
      </c>
      <c r="L33" s="16">
        <f>'[28]MD20000.15-DEc'!$O$2</f>
        <v>24000</v>
      </c>
      <c r="M33" s="16">
        <f>'[28]MD20000.15-DEc'!$O$1</f>
        <v>0</v>
      </c>
      <c r="N33" s="1">
        <v>1400</v>
      </c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2024-03-23T09:44:25Z</dcterms:modified>
</cp:coreProperties>
</file>