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27" i="4" l="1"/>
  <c r="B24" i="4"/>
  <c r="B36" i="4"/>
  <c r="B30" i="4"/>
  <c r="B44" i="4"/>
  <c r="B1" i="4"/>
  <c r="B46" i="4"/>
  <c r="B18" i="4"/>
  <c r="B21" i="4"/>
  <c r="B6" i="4"/>
  <c r="B33" i="4"/>
  <c r="B39" i="4"/>
  <c r="B42" i="4"/>
</calcChain>
</file>

<file path=xl/sharedStrings.xml><?xml version="1.0" encoding="utf-8"?>
<sst xmlns="http://schemas.openxmlformats.org/spreadsheetml/2006/main" count="45" uniqueCount="42">
  <si>
    <t>today's date</t>
  </si>
  <si>
    <t>set global evaluation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</si>
  <si>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</si>
  <si>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</si>
  <si>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</si>
  <si>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</si>
  <si>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</si>
  <si>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</si>
  <si>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</si>
  <si>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</si>
  <si>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</si>
  <si>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</si>
  <si>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</si>
  <si>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</si>
  <si>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</si>
  <si>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</si>
  <si>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</si>
  <si>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</si>
  <si>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</si>
  <si>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</si>
  <si>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</si>
  <si>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</si>
  <si>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</si>
  <si>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blask scholes process ID</t>
  </si>
  <si>
    <t>blask scholes process object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</si>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</sst>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0" fillId="0" borderId="0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46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3" x14ac:dyDescent="0.2">
      <c r="A1" s="2" t="s">
        <v>9</v>
      </c>
      <c r="B1" s="9" t="e">
        <f ca="1">_xll.cfyql_Version()</f>
        <v>#NAME?</v>
      </c>
    </row>
    <row r="2" spans="1:3" x14ac:dyDescent="0.2">
      <c r="A2" s="2"/>
      <c r="B2" s="2"/>
    </row>
    <row r="3" spans="1:3" x14ac:dyDescent="0.2">
      <c r="A3" s="2" t="s">
        <v>3</v>
      </c>
      <c r="B3" s="7" t="s">
        <v>29</v>
      </c>
    </row>
    <row r="4" spans="1:3" x14ac:dyDescent="0.2">
      <c r="A4" s="2" t="s">
        <v>0</v>
      </c>
      <c r="B4" s="3">
        <v>35930</v>
      </c>
    </row>
    <row r="5" spans="1:3" x14ac:dyDescent="0.2">
      <c r="A5" s="2" t="s">
        <v>2</v>
      </c>
      <c r="B5" s="3">
        <v>35932</v>
      </c>
    </row>
    <row r="6" spans="1:3" x14ac:dyDescent="0.2">
      <c r="A6" s="2" t="s">
        <v>1</v>
      </c>
      <c r="B6" s="3" t="e">
        <f ca="1">_xll.cfyql_SettingsSetEvaluationDate(B4)</f>
        <v>#NAME?</v>
      </c>
    </row>
    <row r="7" spans="1:3" x14ac:dyDescent="0.2">
      <c r="A7" s="2"/>
      <c r="B7" s="3"/>
    </row>
    <row r="8" spans="1:3" x14ac:dyDescent="0.2">
      <c r="A8" s="2" t="s">
        <v>10</v>
      </c>
      <c r="B8" s="5" t="s">
        <v>11</v>
      </c>
    </row>
    <row r="9" spans="1:3" x14ac:dyDescent="0.2">
      <c r="A9" s="2" t="s">
        <v>7</v>
      </c>
      <c r="B9" s="6">
        <v>36</v>
      </c>
    </row>
    <row r="10" spans="1:3" x14ac:dyDescent="0.2">
      <c r="A10" s="2" t="s">
        <v>8</v>
      </c>
      <c r="B10" s="6">
        <v>40</v>
      </c>
    </row>
    <row r="11" spans="1:3" x14ac:dyDescent="0.2">
      <c r="A11" s="2" t="s">
        <v>12</v>
      </c>
      <c r="B11" s="6">
        <v>0</v>
      </c>
    </row>
    <row r="12" spans="1:3" x14ac:dyDescent="0.2">
      <c r="A12" s="2" t="s">
        <v>26</v>
      </c>
      <c r="B12" s="6">
        <v>0.06</v>
      </c>
    </row>
    <row r="13" spans="1:3" x14ac:dyDescent="0.2">
      <c r="A13" s="2" t="s">
        <v>4</v>
      </c>
      <c r="B13" s="6">
        <v>0.2</v>
      </c>
    </row>
    <row r="14" spans="1:3" x14ac:dyDescent="0.2">
      <c r="A14" s="2" t="s">
        <v>13</v>
      </c>
      <c r="B14" s="3">
        <v>36297</v>
      </c>
      <c r="C14" s="6"/>
    </row>
    <row r="15" spans="1:3" x14ac:dyDescent="0.2">
      <c r="A15" s="2" t="s">
        <v>14</v>
      </c>
      <c r="B15" s="5" t="s">
        <v>5</v>
      </c>
    </row>
    <row r="16" spans="1:3" x14ac:dyDescent="0.2">
      <c r="A16" s="2"/>
      <c r="B16" s="3"/>
    </row>
    <row r="17" spans="1:2" x14ac:dyDescent="0.2">
      <c r="A17" s="2" t="s">
        <v>15</v>
      </c>
      <c r="B17" s="5" t="s">
        <v>17</v>
      </c>
    </row>
    <row r="18" spans="1:2" x14ac:dyDescent="0.2">
      <c r="A18" s="2" t="s">
        <v>16</v>
      </c>
      <c r="B18" s="3" t="e">
        <f ca="1">_xll.cfyql_EuropeanExercise(B17,B14)</f>
        <v>#NAME?</v>
      </c>
    </row>
    <row r="19" spans="1:2" x14ac:dyDescent="0.2">
      <c r="A19" s="2"/>
      <c r="B19" s="3"/>
    </row>
    <row r="20" spans="1:2" x14ac:dyDescent="0.2">
      <c r="A20" s="2" t="s">
        <v>18</v>
      </c>
      <c r="B20" s="5" t="s">
        <v>7</v>
      </c>
    </row>
    <row r="21" spans="1:2" x14ac:dyDescent="0.2">
      <c r="A21" s="2" t="s">
        <v>19</v>
      </c>
      <c r="B21" s="5" t="e">
        <f ca="1">_xll.cfyql_SimpleQuote(B20,B9)</f>
        <v>#NAME?</v>
      </c>
    </row>
    <row r="22" spans="1:2" x14ac:dyDescent="0.2">
      <c r="A22" s="2"/>
      <c r="B22" s="3"/>
    </row>
    <row r="23" spans="1:2" x14ac:dyDescent="0.2">
      <c r="A23" s="2" t="s">
        <v>20</v>
      </c>
      <c r="B23" s="5" t="s">
        <v>25</v>
      </c>
    </row>
    <row r="24" spans="1:2" x14ac:dyDescent="0.2">
      <c r="A24" s="2" t="s">
        <v>21</v>
      </c>
      <c r="B24" s="3" t="e">
        <f ca="1">_xll.cfyql_FlatForward(B23,B5,B12,B15)</f>
        <v>#NAME?</v>
      </c>
    </row>
    <row r="25" spans="1:2" x14ac:dyDescent="0.2">
      <c r="A25" s="2"/>
      <c r="B25" s="3"/>
    </row>
    <row r="26" spans="1:2" x14ac:dyDescent="0.2">
      <c r="A26" s="2" t="s">
        <v>20</v>
      </c>
      <c r="B26" s="5" t="s">
        <v>27</v>
      </c>
    </row>
    <row r="27" spans="1:2" x14ac:dyDescent="0.2">
      <c r="A27" s="2" t="s">
        <v>21</v>
      </c>
      <c r="B27" s="3" t="e">
        <f ca="1">_xll.cfyql_FlatForward(B26,B5,B11,B15)</f>
        <v>#NAME?</v>
      </c>
    </row>
    <row r="28" spans="1:2" x14ac:dyDescent="0.2">
      <c r="A28" s="2"/>
      <c r="B28" s="3"/>
    </row>
    <row r="29" spans="1:2" x14ac:dyDescent="0.2">
      <c r="A29" s="2" t="s">
        <v>22</v>
      </c>
      <c r="B29" s="5" t="s">
        <v>28</v>
      </c>
    </row>
    <row r="30" spans="1:2" x14ac:dyDescent="0.2">
      <c r="A30" s="2" t="s">
        <v>6</v>
      </c>
      <c r="B30" s="3" t="e">
        <f ca="1">_xll.cfyql_BlackConstantVol(B29,B5,B3,B13,B15)</f>
        <v>#NAME?</v>
      </c>
    </row>
    <row r="31" spans="1:2" x14ac:dyDescent="0.2">
      <c r="A31" s="2"/>
      <c r="B31" s="3"/>
    </row>
    <row r="32" spans="1:2" x14ac:dyDescent="0.2">
      <c r="A32" s="2" t="s">
        <v>23</v>
      </c>
      <c r="B32" s="8" t="s">
        <v>30</v>
      </c>
    </row>
    <row r="33" spans="1:2" x14ac:dyDescent="0.2">
      <c r="A33" s="2" t="s">
        <v>24</v>
      </c>
      <c r="B33" s="3" t="e">
        <f ca="1">_xll.cfyql_BlackScholesMertonProcess(B32,B21,B26,B23,B29)</f>
        <v>#NAME?</v>
      </c>
    </row>
    <row r="34" spans="1:2" x14ac:dyDescent="0.2">
      <c r="A34" s="2"/>
      <c r="B34" s="3"/>
    </row>
    <row r="35" spans="1:2" x14ac:dyDescent="0.2">
      <c r="A35" s="2" t="s">
        <v>31</v>
      </c>
      <c r="B35" s="5" t="s">
        <v>33</v>
      </c>
    </row>
    <row r="36" spans="1:2" x14ac:dyDescent="0.2">
      <c r="A36" s="2" t="s">
        <v>32</v>
      </c>
      <c r="B36" s="3" t="e">
        <f ca="1">_xll.cfyql_PlainVanillaPayoff(B35,B8,B10)</f>
        <v>#NAME?</v>
      </c>
    </row>
    <row r="37" spans="1:2" x14ac:dyDescent="0.2">
      <c r="A37" s="2"/>
      <c r="B37" s="3"/>
    </row>
    <row r="38" spans="1:2" x14ac:dyDescent="0.2">
      <c r="A38" s="2" t="s">
        <v>34</v>
      </c>
      <c r="B38" s="5" t="s">
        <v>36</v>
      </c>
    </row>
    <row r="39" spans="1:2" x14ac:dyDescent="0.2">
      <c r="A39" s="2" t="s">
        <v>35</v>
      </c>
      <c r="B39" s="3" t="e">
        <f ca="1">_xll.cfyql_VanillaOption(B38,B36,B18)</f>
        <v>#NAME?</v>
      </c>
    </row>
    <row r="40" spans="1:2" x14ac:dyDescent="0.2">
      <c r="A40" s="2"/>
      <c r="B40" s="3"/>
    </row>
    <row r="41" spans="1:2" x14ac:dyDescent="0.2">
      <c r="A41" s="2" t="s">
        <v>37</v>
      </c>
      <c r="B41" s="5" t="s">
        <v>38</v>
      </c>
    </row>
    <row r="42" spans="1:2" x14ac:dyDescent="0.2">
      <c r="A42" s="2" t="s">
        <v>39</v>
      </c>
      <c r="B42" s="3" t="e">
        <f ca="1">_xll.cfyql_AnalyticEuropeanEngine(B41,B33)</f>
        <v>#NAME?</v>
      </c>
    </row>
    <row r="43" spans="1:2" x14ac:dyDescent="0.2">
      <c r="A43" s="2"/>
      <c r="B43" s="3"/>
    </row>
    <row r="44" spans="1:2" x14ac:dyDescent="0.2">
      <c r="A44" s="2" t="s">
        <v>40</v>
      </c>
      <c r="B44" s="3" t="e">
        <f ca="1">_xll.cfyql_InstrumentSetPricingEngine(B39,B42)</f>
        <v>#NAME?</v>
      </c>
    </row>
    <row r="46" spans="1:2" x14ac:dyDescent="0.2">
      <c r="A46" s="4" t="s">
        <v>41</v>
      </c>
      <c r="B46" s="1" t="e">
        <f ca="1">_xll.cfyql_InstrumentNPV(B39,B44)</f>
        <v>#NAME?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2015-11-07T23:31:05Z</dcterms:modified>
</cp:coreProperties>
</file>