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311"/>
  <workbookPr filterPrivacy="1" codeName="ThisWorkbook"/>
  <xr:revisionPtr revIDLastSave="0" documentId="8_{74ADD08C-BA41-49BC-85B3-CAF2CE9BB519}" xr6:coauthVersionLast="47" xr6:coauthVersionMax="47" xr10:uidLastSave="{00000000-0000-0000-0000-000000000000}"/>
  <bookViews>
    <workbookView xWindow="-108" yWindow="-108" windowWidth="23256" windowHeight="12720" xr2:uid="{00000000-000D-0000-FFFF-FFFF00000000}"/>
  </bookViews>
  <sheets>
    <sheet name="Inventory list" sheetId="1" r:id="rId1"/>
  </sheets>
  <definedNames>
    <definedName name="_xlnm.Print_Titles" localSheetId="0">'Inventory list'!$3:$5</definedName>
    <definedName name="valHighlight">IFERROR(IF('Inventory list'!$E$3="Yes", TRUE, FALSE),FALSE)</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9" i="1" l="1"/>
  <c r="F36" i="1"/>
  <c r="J36" i="1"/>
  <c r="H36" i="1"/>
  <c r="G36" i="1"/>
  <c r="F38" i="1" s="1"/>
  <c r="F37" i="1" l="1"/>
</calcChain>
</file>

<file path=xl/sharedStrings.xml><?xml version="1.0" encoding="utf-8"?>
<sst xmlns="http://schemas.openxmlformats.org/spreadsheetml/2006/main" count="109" uniqueCount="47">
  <si>
    <t>Velotics Inc. FERT Daily Inventory list</t>
  </si>
  <si>
    <t>Daily Finished Product (FERT) Stock Report</t>
  </si>
  <si>
    <t xml:space="preserve"> </t>
  </si>
  <si>
    <t>Product Model</t>
  </si>
  <si>
    <t>Plant</t>
  </si>
  <si>
    <t>Storage Location</t>
  </si>
  <si>
    <t>Unrestricted-Use Stock</t>
  </si>
  <si>
    <t>Blocked Stock</t>
  </si>
  <si>
    <t>QI Stock</t>
  </si>
  <si>
    <t>Restricted-Use Stock</t>
  </si>
  <si>
    <t>Returns</t>
  </si>
  <si>
    <t>Stock in Transit</t>
  </si>
  <si>
    <t>Tied Empties Stock</t>
  </si>
  <si>
    <t>Transfer Stock (Plant)</t>
  </si>
  <si>
    <t>Tansfer Stock(Location)</t>
  </si>
  <si>
    <t>Valued GR Stock</t>
  </si>
  <si>
    <t>Range of Coverage in Days (30 Day Consumption)</t>
  </si>
  <si>
    <t>MZ-FG-R300</t>
  </si>
  <si>
    <t>Plant 1 US  1710</t>
  </si>
  <si>
    <t>Std. storage 1 171A</t>
  </si>
  <si>
    <t>MZ-FG-R200</t>
  </si>
  <si>
    <t>MZ-FG-R100</t>
  </si>
  <si>
    <t>MZ-FG-M550</t>
  </si>
  <si>
    <t>MZ-FG-M525</t>
  </si>
  <si>
    <t>Raw Materials 171C</t>
  </si>
  <si>
    <t>KANBAN 171E</t>
  </si>
  <si>
    <t>Day Tank 171T</t>
  </si>
  <si>
    <t>Warehouse 175W</t>
  </si>
  <si>
    <t>MZ-FG-M500</t>
  </si>
  <si>
    <t>MZ-FG-C990</t>
  </si>
  <si>
    <t>MZ-FG-C950</t>
  </si>
  <si>
    <t>Main Tank 171Q</t>
  </si>
  <si>
    <t>MZ-FG-C900</t>
  </si>
  <si>
    <t>MZ-TG-Y240</t>
  </si>
  <si>
    <t>MZ-TG-Y200</t>
  </si>
  <si>
    <t>MZ-TG-Y120</t>
  </si>
  <si>
    <t>TR-TG-Y300</t>
  </si>
  <si>
    <t>MZ-FG-26EMN</t>
  </si>
  <si>
    <t>MZ-FG-26ECR</t>
  </si>
  <si>
    <t>MZ-FG-EB01</t>
  </si>
  <si>
    <t>MZ-FG-26XR1</t>
  </si>
  <si>
    <t>Returns 171R</t>
  </si>
  <si>
    <t>Daily Inventory Totals</t>
  </si>
  <si>
    <t>(Overall Stock)</t>
  </si>
  <si>
    <t>Availible Unrestricted total</t>
  </si>
  <si>
    <t>Pending Stock total</t>
  </si>
  <si>
    <t>Average Coverage of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</si>
</sst>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7" formatCode="&quot;$&quot;#,##0.00_);\(&quot;$&quot;#,##0.00\)"/>
    <numFmt numFmtId="164" formatCode="&quot;Reorder&quot;;&quot;&quot;;&quot;&quot;"/>
  </numFmts>
  <fonts count="24">
    <font>
      <sz val="11"/>
      <color theme="1"/>
      <name val="Century Gothic"/>
      <family val="2"/>
      <scheme val="minor"/>
    </font>
    <font>
      <sz val="11"/>
      <color theme="1"/>
      <name val="Century Gothic"/>
      <family val="2"/>
      <scheme val="minor"/>
    </font>
    <font>
      <b/>
      <sz val="12"/>
      <color theme="0"/>
      <name val="Century Gothic"/>
      <family val="2"/>
      <scheme val="major"/>
    </font>
    <font>
      <b/>
      <sz val="34"/>
      <color theme="6" tint="-0.24994659260841701"/>
      <name val="Century Gothic"/>
      <family val="2"/>
      <scheme val="major"/>
    </font>
    <font>
      <sz val="11"/>
      <color theme="6" tint="-0.499984740745262"/>
      <name val="Century Gothic"/>
      <family val="2"/>
      <scheme val="minor"/>
    </font>
    <font>
      <sz val="11"/>
      <color theme="1"/>
      <name val="Century Gothic"/>
      <family val="2"/>
      <scheme val="minor"/>
    </font>
    <font>
      <sz val="11"/>
      <color theme="1"/>
      <name val="Aptos"/>
    </font>
    <font>
      <sz val="10"/>
      <color theme="1" tint="4.9989318521683403E-2"/>
      <name val="Aptos"/>
    </font>
    <font>
      <sz val="11"/>
      <color theme="6" tint="-0.499984740745262"/>
      <name val="Aptos"/>
    </font>
    <font>
      <i/>
      <sz val="10"/>
      <color rgb="FF000000"/>
      <name val="Aptos"/>
    </font>
    <font>
      <sz val="12"/>
      <color theme="1"/>
      <name val="Aptos"/>
    </font>
    <font>
      <sz val="11"/>
      <color rgb="FF006100"/>
      <name val="Calibri"/>
      <scheme val="minor"/>
    </font>
    <font>
      <sz val="11"/>
      <color rgb="FF9C0006"/>
      <name val="Calibri"/>
      <scheme val="minor"/>
    </font>
    <font>
      <sz val="11"/>
      <color rgb="FF3F3F76"/>
      <name val="Calibri"/>
      <scheme val="minor"/>
    </font>
    <font>
      <b/>
      <sz val="11"/>
      <color rgb="FFFA7D00"/>
      <name val="Calibri"/>
      <scheme val="minor"/>
    </font>
    <font>
      <sz val="11"/>
      <color rgb="FFFF0000"/>
      <name val="Aptos"/>
    </font>
    <font>
      <sz val="11"/>
      <color rgb="FFFA8B14"/>
      <name val="Aptos"/>
    </font>
    <font>
      <sz val="11"/>
      <color theme="0"/>
      <name val="Aptos"/>
    </font>
    <font>
      <b/>
      <sz val="11"/>
      <color theme="0"/>
      <name val="Aptos"/>
    </font>
    <font>
      <b/>
      <sz val="11"/>
      <color rgb="FF0C9415"/>
      <name val="Aptos"/>
    </font>
    <font>
      <b/>
      <sz val="11"/>
      <color rgb="FFFA8B14"/>
      <name val="Aptos"/>
    </font>
    <font>
      <sz val="12"/>
      <color theme="1"/>
      <name val="Aptos"/>
      <scheme val="major"/>
    </font>
    <font>
      <b/>
      <sz val="11"/>
      <color theme="1"/>
      <name val="Aptos"/>
    </font>
    <font>
      <b/>
      <sz val="24"/>
      <color theme="4" tint="-0.499984740745262"/>
      <name val="Aptos"/>
    </font>
  </fonts>
  <fills count="14">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6" tint="-0.24994659260841701"/>
        <bgColor indexed="64"/>
      </patternFill>
    </fill>
    <fill>
      <patternFill patternType="solid">
        <fgColor theme="9"/>
        <bgColor indexed="64"/>
      </patternFill>
    </fill>
    <fill>
      <patternFill patternType="solid">
        <fgColor theme="4" tint="-0.499984740745262"/>
        <bgColor indexed="64"/>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0C9415"/>
        <bgColor indexed="64"/>
      </patternFill>
    </fill>
    <fill>
      <patternFill patternType="solid">
        <fgColor theme="7" tint="-0.499984740745262"/>
        <bgColor indexed="64"/>
      </patternFill>
    </fill>
    <fill>
      <patternFill patternType="solid">
        <fgColor rgb="FFDB9E0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right style="thin">
        <color theme="0"/>
      </right>
      <top style="thin">
        <color theme="0"/>
      </top>
      <bottom style="thin">
        <color theme="0"/>
      </bottom>
      <diagonal/>
    </border>
    <border>
      <left/>
      <right style="thin">
        <color theme="0"/>
      </right>
      <top/>
      <bottom style="thin">
        <color theme="0"/>
      </bottom>
      <diagonal/>
    </border>
  </borders>
  <cellStyleXfs count="14">
    <xf numFmtId="0" fontId="0" fillId="0" borderId="0">
      <alignment vertical="center"/>
    </xf>
    <xf numFmtId="0" fontId="3" fillId="3" borderId="0" applyNumberFormat="0" applyProtection="0">
      <alignment horizontal="left" vertical="center" indent="1"/>
    </xf>
    <xf numFmtId="0" fontId="2" fillId="4" borderId="0" applyProtection="0">
      <alignment horizontal="left" vertical="center" wrapText="1" indent="1"/>
    </xf>
    <xf numFmtId="0" fontId="4" fillId="3" borderId="0" applyNumberFormat="0" applyProtection="0">
      <alignment horizontal="right" vertical="center"/>
    </xf>
    <xf numFmtId="7" fontId="5" fillId="0" borderId="0" applyProtection="0">
      <alignment horizontal="right" vertical="center" indent="1"/>
    </xf>
    <xf numFmtId="0" fontId="5" fillId="0" borderId="0" applyProtection="0">
      <alignment horizontal="right" vertical="center" indent="1"/>
    </xf>
    <xf numFmtId="0" fontId="1" fillId="0" borderId="0" applyProtection="0">
      <alignment horizontal="center" vertical="center"/>
    </xf>
    <xf numFmtId="0" fontId="1" fillId="0" borderId="0" applyProtection="0">
      <alignment horizontal="left" vertical="center" wrapText="1" indent="1"/>
    </xf>
    <xf numFmtId="164" fontId="1" fillId="2" borderId="0">
      <alignment horizontal="left" vertical="center" indent="1"/>
    </xf>
    <xf numFmtId="0" fontId="4" fillId="3" borderId="0" applyNumberFormat="0" applyProtection="0">
      <alignment horizontal="left" vertical="center" indent="1"/>
    </xf>
    <xf numFmtId="0" fontId="11" fillId="7" borderId="0" applyNumberFormat="0" applyBorder="0" applyAlignment="0" applyProtection="0"/>
    <xf numFmtId="0" fontId="12" fillId="8" borderId="0" applyNumberFormat="0" applyBorder="0" applyAlignment="0" applyProtection="0"/>
    <xf numFmtId="0" fontId="13" fillId="9" borderId="1" applyNumberFormat="0" applyAlignment="0" applyProtection="0"/>
    <xf numFmtId="0" fontId="14" fillId="10" borderId="1" applyNumberFormat="0" applyAlignment="0" applyProtection="0"/>
  </cellStyleXfs>
  <cellXfs count="52">
    <xf numFmtId="0" fontId="0" fillId="0" borderId="0" xfId="0">
      <alignment vertical="center"/>
    </xf>
    <xf numFmtId="0" fontId="6" fillId="0" borderId="0" xfId="0" applyFont="1">
      <alignment vertical="center"/>
    </xf>
    <xf numFmtId="0" fontId="7" fillId="0" borderId="0" xfId="0" applyFont="1">
      <alignment vertical="center"/>
    </xf>
    <xf numFmtId="0" fontId="6" fillId="0" borderId="0" xfId="0" applyFont="1" applyAlignment="1">
      <alignment horizontal="right"/>
    </xf>
    <xf numFmtId="0" fontId="6" fillId="0" borderId="0" xfId="0" applyFont="1" applyAlignment="1">
      <alignment horizontal="left"/>
    </xf>
    <xf numFmtId="0" fontId="7" fillId="5" borderId="0" xfId="0" applyFont="1" applyFill="1" applyAlignment="1">
      <alignment horizontal="left"/>
    </xf>
    <xf numFmtId="0" fontId="8" fillId="5" borderId="0" xfId="3" applyFont="1" applyFill="1">
      <alignment horizontal="right" vertical="center"/>
    </xf>
    <xf numFmtId="0" fontId="10" fillId="5" borderId="0" xfId="9" applyFont="1" applyFill="1">
      <alignment horizontal="left" vertical="center" indent="1"/>
    </xf>
    <xf numFmtId="0" fontId="6" fillId="5" borderId="0" xfId="3" applyFont="1" applyFill="1" applyAlignment="1">
      <alignment horizontal="left" vertical="center" indent="1"/>
    </xf>
    <xf numFmtId="0" fontId="6" fillId="5" borderId="0" xfId="9" applyFont="1" applyFill="1">
      <alignment horizontal="left" vertical="center" indent="1"/>
    </xf>
    <xf numFmtId="0" fontId="10" fillId="0" borderId="0" xfId="0" applyFont="1">
      <alignment vertical="center"/>
    </xf>
    <xf numFmtId="0" fontId="10" fillId="6" borderId="0" xfId="0" applyFont="1" applyFill="1" applyAlignment="1">
      <alignment horizontal="left" vertical="center" indent="1"/>
    </xf>
    <xf numFmtId="164" fontId="6" fillId="0" borderId="0" xfId="8" applyFont="1" applyFill="1">
      <alignment horizontal="left" vertical="center" indent="1"/>
    </xf>
    <xf numFmtId="0" fontId="6" fillId="0" borderId="0" xfId="7" applyFont="1">
      <alignment horizontal="left" vertical="center" wrapText="1" indent="1"/>
    </xf>
    <xf numFmtId="4" fontId="6" fillId="0" borderId="0" xfId="0" applyNumberFormat="1" applyFont="1" applyAlignment="1">
      <alignment horizontal="right"/>
    </xf>
    <xf numFmtId="4" fontId="6" fillId="0" borderId="0" xfId="0" applyNumberFormat="1" applyFont="1" applyAlignment="1">
      <alignment horizontal="center"/>
    </xf>
    <xf numFmtId="4" fontId="6" fillId="0" borderId="0" xfId="0" applyNumberFormat="1" applyFont="1">
      <alignment vertical="center"/>
    </xf>
    <xf numFmtId="4" fontId="6" fillId="5" borderId="0" xfId="0" applyNumberFormat="1" applyFont="1" applyFill="1" applyAlignment="1">
      <alignment horizontal="left"/>
    </xf>
    <xf numFmtId="4" fontId="6" fillId="5" borderId="0" xfId="0" applyNumberFormat="1" applyFont="1" applyFill="1" applyAlignment="1">
      <alignment horizontal="right"/>
    </xf>
    <xf numFmtId="4" fontId="8" fillId="5" borderId="0" xfId="3" applyNumberFormat="1" applyFont="1" applyFill="1">
      <alignment horizontal="right" vertical="center"/>
    </xf>
    <xf numFmtId="4" fontId="10" fillId="6" borderId="0" xfId="0" applyNumberFormat="1" applyFont="1" applyFill="1" applyAlignment="1">
      <alignment horizontal="left" vertical="center" indent="1"/>
    </xf>
    <xf numFmtId="4" fontId="6" fillId="0" borderId="0" xfId="4" applyNumberFormat="1" applyFont="1" applyAlignment="1">
      <alignment horizontal="left" vertical="center" indent="1"/>
    </xf>
    <xf numFmtId="4" fontId="6" fillId="0" borderId="0" xfId="5" applyNumberFormat="1" applyFont="1" applyAlignment="1">
      <alignment horizontal="left" vertical="center" indent="1"/>
    </xf>
    <xf numFmtId="4" fontId="6" fillId="0" borderId="0" xfId="6" applyNumberFormat="1" applyFont="1" applyAlignment="1">
      <alignment horizontal="left" vertical="center" indent="1"/>
    </xf>
    <xf numFmtId="4" fontId="10" fillId="11" borderId="0" xfId="0" applyNumberFormat="1" applyFont="1" applyFill="1" applyAlignment="1">
      <alignment horizontal="left" vertical="center" indent="1"/>
    </xf>
    <xf numFmtId="4" fontId="10" fillId="12" borderId="0" xfId="0" applyNumberFormat="1" applyFont="1" applyFill="1" applyAlignment="1">
      <alignment horizontal="left" vertical="center" indent="1"/>
    </xf>
    <xf numFmtId="4" fontId="10" fillId="13" borderId="0" xfId="0" applyNumberFormat="1" applyFont="1" applyFill="1" applyAlignment="1">
      <alignment horizontal="left" vertical="center" indent="1"/>
    </xf>
    <xf numFmtId="4" fontId="6" fillId="0" borderId="0" xfId="4" applyNumberFormat="1" applyFont="1" applyAlignment="1">
      <alignment horizontal="right" vertical="center" indent="1"/>
    </xf>
    <xf numFmtId="4" fontId="15" fillId="0" borderId="0" xfId="5" applyNumberFormat="1" applyFont="1" applyAlignment="1">
      <alignment horizontal="right" vertical="center" indent="1"/>
    </xf>
    <xf numFmtId="4" fontId="6" fillId="0" borderId="0" xfId="5" applyNumberFormat="1" applyFont="1" applyAlignment="1">
      <alignment horizontal="right" vertical="center" indent="1"/>
    </xf>
    <xf numFmtId="4" fontId="16" fillId="0" borderId="0" xfId="5" applyNumberFormat="1" applyFont="1" applyAlignment="1">
      <alignment horizontal="right" vertical="center" indent="1"/>
    </xf>
    <xf numFmtId="4" fontId="6" fillId="0" borderId="0" xfId="6" applyNumberFormat="1" applyFont="1" applyAlignment="1">
      <alignment horizontal="right" vertical="center" indent="1"/>
    </xf>
    <xf numFmtId="0" fontId="17" fillId="6" borderId="0" xfId="7" applyFont="1" applyFill="1" applyAlignment="1">
      <alignment horizontal="left" vertical="center" wrapText="1" indent="1"/>
    </xf>
    <xf numFmtId="4" fontId="17" fillId="6" borderId="0" xfId="5" applyNumberFormat="1" applyFont="1" applyFill="1" applyAlignment="1">
      <alignment horizontal="left" vertical="center" wrapText="1" indent="1"/>
    </xf>
    <xf numFmtId="4" fontId="17" fillId="6" borderId="0" xfId="6" applyNumberFormat="1" applyFont="1" applyFill="1" applyAlignment="1">
      <alignment horizontal="left" vertical="center" wrapText="1" indent="1"/>
    </xf>
    <xf numFmtId="0" fontId="17" fillId="2" borderId="0" xfId="0" applyFont="1" applyFill="1" applyAlignment="1">
      <alignment vertical="center" wrapText="1"/>
    </xf>
    <xf numFmtId="164" fontId="17" fillId="2" borderId="0" xfId="8" applyFont="1" applyFill="1" applyAlignment="1">
      <alignment horizontal="left" vertical="center" wrapText="1" indent="1"/>
    </xf>
    <xf numFmtId="0" fontId="18" fillId="6" borderId="0" xfId="7" applyFont="1" applyFill="1" applyAlignment="1">
      <alignment horizontal="left" vertical="center" indent="1"/>
    </xf>
    <xf numFmtId="0" fontId="17" fillId="6" borderId="0" xfId="7" applyFont="1" applyFill="1" applyAlignment="1">
      <alignment horizontal="left" vertical="center" indent="1"/>
    </xf>
    <xf numFmtId="4" fontId="6" fillId="0" borderId="3" xfId="5" applyNumberFormat="1" applyFont="1" applyBorder="1" applyAlignment="1">
      <alignment horizontal="left" vertical="center" indent="1"/>
    </xf>
    <xf numFmtId="4" fontId="17" fillId="6" borderId="0" xfId="5" applyNumberFormat="1" applyFont="1" applyFill="1" applyBorder="1" applyAlignment="1">
      <alignment horizontal="left" vertical="center" wrapText="1" indent="1"/>
    </xf>
    <xf numFmtId="4" fontId="6" fillId="0" borderId="0" xfId="5" applyNumberFormat="1" applyFont="1" applyBorder="1" applyAlignment="1">
      <alignment horizontal="left" vertical="center" indent="1"/>
    </xf>
    <xf numFmtId="4" fontId="11" fillId="7" borderId="0" xfId="10" applyNumberFormat="1" applyBorder="1" applyAlignment="1">
      <alignment horizontal="right" vertical="center" indent="1"/>
    </xf>
    <xf numFmtId="4" fontId="12" fillId="8" borderId="0" xfId="11" applyNumberFormat="1" applyBorder="1" applyAlignment="1">
      <alignment horizontal="right" vertical="center" wrapText="1" indent="1"/>
    </xf>
    <xf numFmtId="4" fontId="13" fillId="9" borderId="2" xfId="12" applyNumberFormat="1" applyBorder="1" applyAlignment="1">
      <alignment horizontal="right" vertical="center" indent="1"/>
    </xf>
    <xf numFmtId="4" fontId="14" fillId="10" borderId="0" xfId="13" applyNumberFormat="1" applyBorder="1" applyAlignment="1">
      <alignment horizontal="right" vertical="center" wrapText="1" indent="1"/>
    </xf>
    <xf numFmtId="4" fontId="19" fillId="0" borderId="0" xfId="4" applyNumberFormat="1" applyFont="1" applyBorder="1" applyAlignment="1">
      <alignment horizontal="center" vertical="center" indent="1"/>
    </xf>
    <xf numFmtId="4" fontId="20" fillId="0" borderId="0" xfId="4" applyNumberFormat="1" applyFont="1" applyBorder="1" applyAlignment="1">
      <alignment horizontal="center" vertical="center" indent="1"/>
    </xf>
    <xf numFmtId="4" fontId="21" fillId="6" borderId="0" xfId="0" applyNumberFormat="1" applyFont="1" applyFill="1" applyAlignment="1">
      <alignment horizontal="left" vertical="center" indent="1"/>
    </xf>
    <xf numFmtId="4" fontId="22" fillId="0" borderId="0" xfId="4" applyNumberFormat="1" applyFont="1" applyAlignment="1">
      <alignment horizontal="center" vertical="center" indent="1"/>
    </xf>
    <xf numFmtId="0" fontId="9" fillId="5" borderId="0" xfId="3" applyFont="1" applyFill="1" applyAlignment="1">
      <alignment horizontal="center" vertical="center" indent="1"/>
    </xf>
    <xf numFmtId="0" fontId="23" fillId="5" borderId="0" xfId="1" applyFont="1" applyFill="1" applyAlignment="1">
      <alignment horizontal="left" wrapText="1"/>
    </xf>
  </cellXfs>
  <cellStyles count="14">
    <cellStyle name="Bad" xfId="11" builtinId="27"/>
    <cellStyle name="Calculation" xfId="13" builtinId="22"/>
    <cellStyle name="Discontinued" xfId="6" xr:uid="{00000000-0005-0000-0000-000000000000}"/>
    <cellStyle name="Flag Column" xfId="8" xr:uid="{00000000-0005-0000-0000-000001000000}"/>
    <cellStyle name="Good" xfId="10" builtinId="26"/>
    <cellStyle name="Heading 1" xfId="2" builtinId="16" customBuiltin="1"/>
    <cellStyle name="Heading 2" xfId="3" builtinId="17" customBuiltin="1"/>
    <cellStyle name="Heading 3" xfId="9" builtinId="18" customBuiltin="1"/>
    <cellStyle name="Input" xfId="12" builtinId="20"/>
    <cellStyle name="Normal" xfId="0" builtinId="0" customBuiltin="1"/>
    <cellStyle name="Table currency" xfId="4" xr:uid="{00000000-0005-0000-0000-000006000000}"/>
    <cellStyle name="Table details left" xfId="7" xr:uid="{00000000-0005-0000-0000-000007000000}"/>
    <cellStyle name="Table details right" xfId="5" xr:uid="{00000000-0005-0000-0000-000008000000}"/>
    <cellStyle name="Title" xfId="1" builtinId="15" customBuiltin="1"/>
  </cellStyles>
  <dxfs count="34">
    <dxf>
      <font>
        <name val="Aptos"/>
      </font>
      <numFmt numFmtId="4" formatCode="#,##0.00"/>
    </dxf>
    <dxf>
      <font>
        <name val="Aptos"/>
      </font>
      <numFmt numFmtId="4" formatCode="#,##0.00"/>
    </dxf>
    <dxf>
      <font>
        <b val="0"/>
        <i val="0"/>
        <strike val="0"/>
        <condense val="0"/>
        <extend val="0"/>
        <outline val="0"/>
        <shadow val="0"/>
        <u val="none"/>
        <vertAlign val="baseline"/>
        <sz val="11"/>
        <color theme="1"/>
        <name val="Aptos"/>
        <scheme val="none"/>
      </font>
      <numFmt numFmtId="4" formatCode="#,##0.00"/>
      <alignment horizontal="left" vertical="center" textRotation="0" wrapText="0" indent="1" justifyLastLine="0" shrinkToFit="0" readingOrder="0"/>
    </dxf>
    <dxf>
      <font>
        <b val="0"/>
        <i val="0"/>
        <strike val="0"/>
        <condense val="0"/>
        <extend val="0"/>
        <outline val="0"/>
        <shadow val="0"/>
        <u val="none"/>
        <vertAlign val="baseline"/>
        <sz val="11"/>
        <color theme="1"/>
        <name val="Aptos"/>
        <scheme val="none"/>
      </font>
      <numFmt numFmtId="4" formatCode="#,##0.00"/>
      <alignment horizontal="left" vertical="center" textRotation="0" wrapText="0" indent="1" justifyLastLine="0" shrinkToFit="0" readingOrder="0"/>
    </dxf>
    <dxf>
      <font>
        <name val="Aptos"/>
      </font>
      <numFmt numFmtId="4" formatCode="#,##0.00"/>
    </dxf>
    <dxf>
      <font>
        <name val="Aptos"/>
      </font>
      <numFmt numFmtId="4" formatCode="#,##0.00"/>
    </dxf>
    <dxf>
      <font>
        <b val="0"/>
        <i val="0"/>
        <strike val="0"/>
        <condense val="0"/>
        <extend val="0"/>
        <outline val="0"/>
        <shadow val="0"/>
        <u val="none"/>
        <vertAlign val="baseline"/>
        <sz val="11"/>
        <color theme="1"/>
        <name val="Aptos"/>
        <scheme val="none"/>
      </font>
      <numFmt numFmtId="4" formatCode="#,##0.00"/>
      <alignment horizontal="left" vertical="center" textRotation="0" wrapText="0" indent="1" justifyLastLine="0" shrinkToFit="0" readingOrder="0"/>
    </dxf>
    <dxf>
      <font>
        <name val="Aptos"/>
      </font>
      <numFmt numFmtId="4" formatCode="#,##0.00"/>
    </dxf>
    <dxf>
      <font>
        <name val="Aptos"/>
      </font>
      <numFmt numFmtId="4" formatCode="#,##0.00"/>
    </dxf>
    <dxf>
      <font>
        <name val="Aptos"/>
      </font>
      <numFmt numFmtId="4" formatCode="#,##0.00"/>
    </dxf>
    <dxf>
      <font>
        <name val="Aptos"/>
      </font>
      <numFmt numFmtId="4" formatCode="#,##0.00"/>
    </dxf>
    <dxf>
      <font>
        <name val="Aptos"/>
      </font>
    </dxf>
    <dxf>
      <font>
        <name val="Aptos"/>
      </font>
    </dxf>
    <dxf>
      <font>
        <name val="Aptos"/>
      </font>
    </dxf>
    <dxf>
      <font>
        <name val="Aptos"/>
      </font>
    </dxf>
    <dxf>
      <font>
        <name val="Aptos"/>
      </font>
    </dxf>
    <dxf>
      <font>
        <strike val="0"/>
        <outline val="0"/>
        <shadow val="0"/>
        <u val="none"/>
        <vertAlign val="baseline"/>
        <sz val="12"/>
        <color theme="1"/>
        <name val="Aptos"/>
        <scheme val="major"/>
      </font>
      <fill>
        <patternFill patternType="solid">
          <fgColor indexed="64"/>
          <bgColor theme="4" tint="-0.499984740745262"/>
        </patternFill>
      </fill>
      <alignment horizontal="left" vertical="center" textRotation="0" wrapText="0" indent="1" justifyLastLine="0" shrinkToFit="0" readingOrder="0"/>
    </dxf>
    <dxf>
      <font>
        <b val="0"/>
        <i val="0"/>
        <strike/>
        <color theme="1" tint="0.499984740745262"/>
      </font>
      <fill>
        <patternFill patternType="solid">
          <fgColor theme="8" tint="0.79995117038483843"/>
          <bgColor theme="9"/>
        </patternFill>
      </fill>
    </dxf>
    <dxf>
      <font>
        <color theme="1"/>
      </font>
      <fill>
        <patternFill>
          <bgColor theme="5" tint="0.79998168889431442"/>
        </patternFill>
      </fill>
    </dxf>
    <dxf>
      <font>
        <b val="0"/>
        <i val="0"/>
        <strike/>
        <color theme="1" tint="0.499984740745262"/>
      </font>
      <fill>
        <patternFill patternType="solid">
          <fgColor theme="8" tint="0.79995117038483843"/>
          <bgColor theme="9"/>
        </patternFill>
      </fill>
    </dxf>
    <dxf>
      <font>
        <color theme="1"/>
      </font>
      <fill>
        <patternFill>
          <bgColor theme="5" tint="0.79998168889431442"/>
        </patternFill>
      </fill>
    </dxf>
    <dxf>
      <font>
        <b val="0"/>
        <i val="0"/>
        <strike/>
        <color theme="1" tint="0.499984740745262"/>
      </font>
      <fill>
        <patternFill patternType="solid">
          <fgColor theme="8" tint="0.79995117038483843"/>
          <bgColor theme="9"/>
        </patternFill>
      </fill>
    </dxf>
    <dxf>
      <font>
        <color theme="1"/>
      </font>
      <fill>
        <patternFill>
          <bgColor theme="5" tint="0.79998168889431442"/>
        </patternFill>
      </fill>
    </dxf>
    <dxf>
      <font>
        <b val="0"/>
        <i val="0"/>
        <strike/>
        <color theme="1" tint="0.499984740745262"/>
      </font>
      <fill>
        <patternFill patternType="solid">
          <fgColor theme="8" tint="0.79995117038483843"/>
          <bgColor theme="9"/>
        </patternFill>
      </fill>
    </dxf>
    <dxf>
      <font>
        <color theme="1"/>
      </font>
      <fill>
        <patternFill>
          <bgColor theme="5" tint="0.79998168889431442"/>
        </patternFill>
      </fill>
    </dxf>
    <dxf>
      <font>
        <b val="0"/>
        <i val="0"/>
        <strike/>
        <color theme="1" tint="0.499984740745262"/>
      </font>
      <fill>
        <patternFill patternType="solid">
          <fgColor theme="8" tint="0.79995117038483843"/>
          <bgColor theme="9"/>
        </patternFill>
      </fill>
    </dxf>
    <dxf>
      <font>
        <color theme="1"/>
      </font>
      <fill>
        <patternFill>
          <bgColor theme="5" tint="0.79998168889431442"/>
        </patternFill>
      </fill>
    </dxf>
    <dxf>
      <font>
        <b val="0"/>
        <i val="0"/>
        <strike val="0"/>
        <color theme="1"/>
      </font>
      <fill>
        <patternFill patternType="solid">
          <fgColor theme="8" tint="0.79995117038483843"/>
          <bgColor theme="9"/>
        </patternFill>
      </fill>
    </dxf>
    <dxf>
      <font>
        <color theme="1"/>
      </font>
      <fill>
        <patternFill>
          <bgColor theme="5" tint="0.79998168889431442"/>
        </patternFill>
      </fill>
    </dxf>
    <dxf>
      <font>
        <b val="0"/>
        <i val="0"/>
        <strike/>
        <color theme="1" tint="0.499984740745262"/>
      </font>
      <fill>
        <patternFill patternType="solid">
          <fgColor theme="8" tint="0.79995117038483843"/>
          <bgColor theme="9"/>
        </patternFill>
      </fill>
    </dxf>
    <dxf>
      <font>
        <color theme="1"/>
      </font>
      <fill>
        <patternFill>
          <bgColor theme="5" tint="0.79998168889431442"/>
        </patternFill>
      </fill>
    </dxf>
    <dxf>
      <font>
        <color auto="1"/>
      </font>
      <fill>
        <patternFill patternType="none">
          <bgColor auto="1"/>
        </patternFill>
      </fill>
      <border diagonalUp="0" diagonalDown="0">
        <left/>
        <right/>
        <top/>
        <bottom style="thin">
          <color theme="0"/>
        </bottom>
        <vertical style="thin">
          <color theme="0"/>
        </vertical>
        <horizontal/>
      </border>
    </dxf>
    <dxf>
      <font>
        <b val="0"/>
        <i val="0"/>
        <color theme="0"/>
      </font>
      <fill>
        <patternFill>
          <fgColor theme="5"/>
          <bgColor theme="5"/>
        </patternFill>
      </fill>
      <border>
        <top/>
        <bottom style="thick">
          <color theme="0"/>
        </bottom>
        <vertical style="thick">
          <color theme="0"/>
        </vertical>
      </border>
    </dxf>
    <dxf>
      <font>
        <color theme="1"/>
      </font>
      <border>
        <vertical/>
        <horizontal style="thick">
          <color theme="0"/>
        </horizontal>
      </border>
    </dxf>
  </dxfs>
  <tableStyles count="1" defaultTableStyle="Inventory List" defaultPivotStyle="PivotStyleLight16">
    <tableStyle name="Inventory List" pivot="0" count="3" xr9:uid="{00000000-0011-0000-FFFF-FFFF00000000}">
      <tableStyleElement type="wholeTable" dxfId="33"/>
      <tableStyleElement type="headerRow" dxfId="32"/>
      <tableStyleElement type="firstColumn" dxfId="31"/>
    </tableStyle>
  </tableStyles>
  <colors>
    <mruColors>
      <color rgb="FFFA8B14"/>
      <color rgb="FF0C9415"/>
      <color rgb="FFDB9E0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oryList" displayName="InventoryList" ref="B5:P42" totalsRowShown="0" headerRowDxfId="16" dataDxfId="15">
  <autoFilter ref="B5:P42"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0" xr3:uid="{00000000-0010-0000-0000-00000A000000}" name=" " dataDxfId="14">
      <calculatedColumnFormula>IFERROR((InventoryList[[#This Row],[Blocked Stock]]&lt;=InventoryList[[#This Row],[Restricted-Use Stock]])*(InventoryList[[#This Row],[Valued GR Stock]]="")*valHighlight,0)</calculatedColumnFormula>
    </tableColumn>
    <tableColumn id="1" xr3:uid="{00000000-0010-0000-0000-000001000000}" name="Product Model" dataDxfId="13"/>
    <tableColumn id="2" xr3:uid="{00000000-0010-0000-0000-000002000000}" name="Plant" dataDxfId="12"/>
    <tableColumn id="3" xr3:uid="{00000000-0010-0000-0000-000003000000}" name="Storage Location" dataDxfId="11"/>
    <tableColumn id="4" xr3:uid="{00000000-0010-0000-0000-000004000000}" name="Unrestricted-Use Stock" dataDxfId="10"/>
    <tableColumn id="5" xr3:uid="{00000000-0010-0000-0000-000005000000}" name="Blocked Stock" dataDxfId="9"/>
    <tableColumn id="11" xr3:uid="{00000000-0010-0000-0000-00000B000000}" name="QI Stock" dataDxfId="8">
      <calculatedColumnFormula>InventoryList[[#This Row],[Unrestricted-Use Stock]]*InventoryList[[#This Row],[Blocked Stock]]</calculatedColumnFormula>
    </tableColumn>
    <tableColumn id="6" xr3:uid="{00000000-0010-0000-0000-000006000000}" name="Restricted-Use Stock" dataDxfId="7"/>
    <tableColumn id="14" xr3:uid="{A526FDDB-D88A-4B95-A5A9-42A9160FD5AB}" name="Returns" dataDxfId="6" dataCellStyle="Table details right"/>
    <tableColumn id="7" xr3:uid="{00000000-0010-0000-0000-000007000000}" name="Stock in Transit" dataDxfId="5"/>
    <tableColumn id="8" xr3:uid="{00000000-0010-0000-0000-000008000000}" name="Tied Empties Stock" dataDxfId="4"/>
    <tableColumn id="13" xr3:uid="{5E958F9A-198D-4CA5-A529-6FC14CCA1056}" name="Transfer Stock (Plant)" dataDxfId="3" dataCellStyle="Table details right"/>
    <tableColumn id="12" xr3:uid="{45DA54AF-F0BD-409A-973C-8ED48DE16856}" name="Tansfer Stock(Location)" dataDxfId="2" dataCellStyle="Table details right"/>
    <tableColumn id="9" xr3:uid="{00000000-0010-0000-0000-000009000000}" name="Valued GR Stock" dataDxfId="1"/>
    <tableColumn id="15" xr3:uid="{3B42931D-C0B8-4D1F-AF12-49FC161C9BAB}" name="Range of Coverage in Days (30 Day Consumption)" dataDxfId="0"/>
  </tableColumns>
  <tableStyleInfo name="Inventory List" showFirstColumn="1" showLastColumn="0" showRowStripes="1" showColumnStripes="0"/>
  <extLst>
    <ext xmlns:x14="http://schemas.microsoft.com/office/spreadsheetml/2009/9/main" uri="{504A1905-F514-4f6f-8877-14C23A59335A}">
      <x14:table altTextSummary="Enter inventory details such as, Inventory ID, Name, Description, Unit Price, Quantity in Stock, Reorder Level, Reorder Time in Days, Quantity in Reorder, and Discontinued. Inventory Value is a calculated field. Items to reorder are flagged in column B and the row highlighted. Discontinued items have strikethrough formatting and the text &quot;yes&quot; in the Discontinued column"/>
    </ext>
  </extLst>
</table>
</file>

<file path=xl/theme/theme1.xml><?xml version="1.0" encoding="utf-8"?>
<a:theme xmlns:a="http://schemas.openxmlformats.org/drawingml/2006/main" name="Office Theme">
  <a:themeElements>
    <a:clrScheme name="TM02802349">
      <a:dk1>
        <a:srgbClr val="000000"/>
      </a:dk1>
      <a:lt1>
        <a:srgbClr val="FFFFFF"/>
      </a:lt1>
      <a:dk2>
        <a:srgbClr val="0E2841"/>
      </a:dk2>
      <a:lt2>
        <a:srgbClr val="E8E8E8"/>
      </a:lt2>
      <a:accent1>
        <a:srgbClr val="C8CCF3"/>
      </a:accent1>
      <a:accent2>
        <a:srgbClr val="5436A7"/>
      </a:accent2>
      <a:accent3>
        <a:srgbClr val="55581D"/>
      </a:accent3>
      <a:accent4>
        <a:srgbClr val="F3B7CF"/>
      </a:accent4>
      <a:accent5>
        <a:srgbClr val="D22404"/>
      </a:accent5>
      <a:accent6>
        <a:srgbClr val="F3F0EE"/>
      </a:accent6>
      <a:hlink>
        <a:srgbClr val="467886"/>
      </a:hlink>
      <a:folHlink>
        <a:srgbClr val="96607D"/>
      </a:folHlink>
    </a:clrScheme>
    <a:fontScheme name="Custom 41">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5" tint="0.59999389629810485"/>
    <pageSetUpPr fitToPage="1"/>
  </sheetPr>
  <dimension ref="A1:P43"/>
  <sheetViews>
    <sheetView showGridLines="0" tabSelected="1" topLeftCell="A2" zoomScaleNormal="100" workbookViewId="0">
      <pane xSplit="3" ySplit="4" topLeftCell="D6" activePane="bottomRight" state="frozen"/>
      <selection pane="bottomRight" activeCell="C2" sqref="C2:E2"/>
      <selection pane="bottomLeft"/>
      <selection pane="topRight"/>
    </sheetView>
  </sheetViews>
  <sheetFormatPr defaultColWidth="8.75" defaultRowHeight="30" customHeight="1"/>
  <cols>
    <col min="1" max="1" width="2.625" style="1" customWidth="1"/>
    <col min="2" max="2" width="2.625" style="2" customWidth="1"/>
    <col min="3" max="4" width="17.25" style="1" customWidth="1"/>
    <col min="5" max="5" width="30.625" style="3" customWidth="1"/>
    <col min="6" max="6" width="23.625" style="14" customWidth="1"/>
    <col min="7" max="7" width="19.75" style="14" customWidth="1"/>
    <col min="8" max="8" width="18.75" style="14" customWidth="1"/>
    <col min="9" max="9" width="20.875" style="14" customWidth="1"/>
    <col min="10" max="10" width="17.125" style="14" customWidth="1"/>
    <col min="11" max="11" width="18.75" style="15" customWidth="1"/>
    <col min="12" max="14" width="21.125" style="15" customWidth="1"/>
    <col min="15" max="15" width="16.875" style="16" customWidth="1"/>
    <col min="16" max="16" width="44.5" style="16" customWidth="1"/>
    <col min="17" max="17" width="7.875" style="1" customWidth="1"/>
    <col min="18" max="16384" width="8.75" style="1"/>
  </cols>
  <sheetData>
    <row r="1" spans="2:16" ht="20.100000000000001" customHeight="1"/>
    <row r="2" spans="2:16" s="4" customFormat="1" ht="90" customHeight="1">
      <c r="B2" s="5"/>
      <c r="C2" s="51" t="s">
        <v>0</v>
      </c>
      <c r="D2" s="51"/>
      <c r="E2" s="51"/>
      <c r="F2" s="17"/>
      <c r="G2" s="17"/>
      <c r="H2" s="17"/>
      <c r="I2" s="17"/>
      <c r="J2" s="17"/>
      <c r="K2" s="17"/>
      <c r="L2" s="17"/>
      <c r="M2" s="17"/>
      <c r="N2" s="17"/>
      <c r="O2" s="17"/>
      <c r="P2" s="17"/>
    </row>
    <row r="3" spans="2:16" ht="30" customHeight="1">
      <c r="B3" s="6"/>
      <c r="C3" s="50" t="s">
        <v>1</v>
      </c>
      <c r="D3" s="50"/>
      <c r="E3" s="7"/>
      <c r="F3" s="18"/>
      <c r="G3" s="18"/>
      <c r="H3" s="18"/>
      <c r="I3" s="19"/>
      <c r="J3" s="19"/>
      <c r="K3" s="19"/>
      <c r="L3" s="19"/>
      <c r="M3" s="19"/>
      <c r="N3" s="19"/>
      <c r="O3" s="19"/>
      <c r="P3" s="19"/>
    </row>
    <row r="4" spans="2:16" ht="30" customHeight="1">
      <c r="B4" s="6"/>
      <c r="C4" s="8"/>
      <c r="D4" s="8"/>
      <c r="E4" s="9"/>
      <c r="F4" s="18"/>
      <c r="G4" s="18"/>
      <c r="H4" s="18"/>
      <c r="I4" s="19"/>
      <c r="J4" s="19"/>
      <c r="K4" s="19"/>
      <c r="L4" s="19"/>
      <c r="M4" s="19"/>
      <c r="N4" s="19"/>
      <c r="O4" s="19"/>
      <c r="P4" s="19"/>
    </row>
    <row r="5" spans="2:16" s="10" customFormat="1" ht="30" customHeight="1">
      <c r="B5" s="11" t="s">
        <v>2</v>
      </c>
      <c r="C5" s="11" t="s">
        <v>3</v>
      </c>
      <c r="D5" s="11" t="s">
        <v>4</v>
      </c>
      <c r="E5" s="11" t="s">
        <v>5</v>
      </c>
      <c r="F5" s="24" t="s">
        <v>6</v>
      </c>
      <c r="G5" s="25" t="s">
        <v>7</v>
      </c>
      <c r="H5" s="20" t="s">
        <v>8</v>
      </c>
      <c r="I5" s="20" t="s">
        <v>9</v>
      </c>
      <c r="J5" s="26" t="s">
        <v>10</v>
      </c>
      <c r="K5" s="20" t="s">
        <v>11</v>
      </c>
      <c r="L5" s="20" t="s">
        <v>12</v>
      </c>
      <c r="M5" s="20" t="s">
        <v>13</v>
      </c>
      <c r="N5" s="20" t="s">
        <v>14</v>
      </c>
      <c r="O5" s="20" t="s">
        <v>15</v>
      </c>
      <c r="P5" s="48" t="s">
        <v>16</v>
      </c>
    </row>
    <row r="6" spans="2:16" ht="30" customHeight="1">
      <c r="B6" s="12"/>
      <c r="C6" s="13" t="s">
        <v>17</v>
      </c>
      <c r="D6" s="13" t="s">
        <v>18</v>
      </c>
      <c r="E6" s="13" t="s">
        <v>19</v>
      </c>
      <c r="F6" s="27">
        <v>3877</v>
      </c>
      <c r="G6" s="28">
        <v>0</v>
      </c>
      <c r="H6" s="27">
        <v>0</v>
      </c>
      <c r="I6" s="29">
        <v>0</v>
      </c>
      <c r="J6" s="30">
        <v>0</v>
      </c>
      <c r="K6" s="29">
        <v>0</v>
      </c>
      <c r="L6" s="29">
        <v>0</v>
      </c>
      <c r="M6" s="29">
        <v>0</v>
      </c>
      <c r="N6" s="29">
        <v>0</v>
      </c>
      <c r="O6" s="31">
        <v>0</v>
      </c>
      <c r="P6" s="31">
        <v>19.04</v>
      </c>
    </row>
    <row r="7" spans="2:16" ht="30" customHeight="1">
      <c r="B7" s="12"/>
      <c r="C7" s="13" t="s">
        <v>20</v>
      </c>
      <c r="D7" s="13" t="s">
        <v>18</v>
      </c>
      <c r="E7" s="13" t="s">
        <v>19</v>
      </c>
      <c r="F7" s="27">
        <v>6000</v>
      </c>
      <c r="G7" s="28">
        <v>0</v>
      </c>
      <c r="H7" s="27">
        <v>0</v>
      </c>
      <c r="I7" s="29">
        <v>0</v>
      </c>
      <c r="J7" s="30">
        <v>0</v>
      </c>
      <c r="K7" s="29">
        <v>0</v>
      </c>
      <c r="L7" s="29">
        <v>0</v>
      </c>
      <c r="M7" s="29">
        <v>0</v>
      </c>
      <c r="N7" s="29">
        <v>0</v>
      </c>
      <c r="O7" s="31">
        <v>0</v>
      </c>
      <c r="P7" s="31">
        <v>0</v>
      </c>
    </row>
    <row r="8" spans="2:16" ht="30" customHeight="1">
      <c r="B8" s="12"/>
      <c r="C8" s="13" t="s">
        <v>21</v>
      </c>
      <c r="D8" s="13" t="s">
        <v>18</v>
      </c>
      <c r="E8" s="13" t="s">
        <v>19</v>
      </c>
      <c r="F8" s="27">
        <v>0</v>
      </c>
      <c r="G8" s="28">
        <v>0</v>
      </c>
      <c r="H8" s="27">
        <v>0</v>
      </c>
      <c r="I8" s="29">
        <v>0</v>
      </c>
      <c r="J8" s="30">
        <v>0</v>
      </c>
      <c r="K8" s="29">
        <v>0</v>
      </c>
      <c r="L8" s="29">
        <v>0</v>
      </c>
      <c r="M8" s="29">
        <v>0</v>
      </c>
      <c r="N8" s="29">
        <v>0</v>
      </c>
      <c r="O8" s="31">
        <v>0</v>
      </c>
      <c r="P8" s="31">
        <v>0</v>
      </c>
    </row>
    <row r="9" spans="2:16" ht="30" customHeight="1">
      <c r="B9" s="12"/>
      <c r="C9" s="13" t="s">
        <v>22</v>
      </c>
      <c r="D9" s="13" t="s">
        <v>18</v>
      </c>
      <c r="E9" s="13" t="s">
        <v>19</v>
      </c>
      <c r="F9" s="27">
        <v>10000</v>
      </c>
      <c r="G9" s="28">
        <v>0</v>
      </c>
      <c r="H9" s="27">
        <v>0</v>
      </c>
      <c r="I9" s="29">
        <v>0</v>
      </c>
      <c r="J9" s="30">
        <v>0</v>
      </c>
      <c r="K9" s="29">
        <v>0</v>
      </c>
      <c r="L9" s="29">
        <v>0</v>
      </c>
      <c r="M9" s="29">
        <v>0</v>
      </c>
      <c r="N9" s="29">
        <v>0</v>
      </c>
      <c r="O9" s="31">
        <v>0</v>
      </c>
      <c r="P9" s="31">
        <v>0.35</v>
      </c>
    </row>
    <row r="10" spans="2:16" ht="30" customHeight="1">
      <c r="B10" s="12"/>
      <c r="C10" s="13" t="s">
        <v>23</v>
      </c>
      <c r="D10" s="13" t="s">
        <v>18</v>
      </c>
      <c r="E10" s="13" t="s">
        <v>19</v>
      </c>
      <c r="F10" s="27">
        <v>4345</v>
      </c>
      <c r="G10" s="28">
        <v>0</v>
      </c>
      <c r="H10" s="27">
        <v>0</v>
      </c>
      <c r="I10" s="29">
        <v>0</v>
      </c>
      <c r="J10" s="30">
        <v>0</v>
      </c>
      <c r="K10" s="29">
        <v>0</v>
      </c>
      <c r="L10" s="29">
        <v>0</v>
      </c>
      <c r="M10" s="29">
        <v>0</v>
      </c>
      <c r="N10" s="29">
        <v>0</v>
      </c>
      <c r="O10" s="31">
        <v>0</v>
      </c>
      <c r="P10" s="31">
        <v>13.61</v>
      </c>
    </row>
    <row r="11" spans="2:16" ht="30" customHeight="1">
      <c r="B11" s="12"/>
      <c r="C11" s="13" t="s">
        <v>23</v>
      </c>
      <c r="D11" s="13" t="s">
        <v>18</v>
      </c>
      <c r="E11" s="13" t="s">
        <v>24</v>
      </c>
      <c r="F11" s="27">
        <v>200</v>
      </c>
      <c r="G11" s="28">
        <v>0</v>
      </c>
      <c r="H11" s="27">
        <v>0</v>
      </c>
      <c r="I11" s="29">
        <v>0</v>
      </c>
      <c r="J11" s="30">
        <v>0</v>
      </c>
      <c r="K11" s="29">
        <v>0</v>
      </c>
      <c r="L11" s="29">
        <v>0</v>
      </c>
      <c r="M11" s="29">
        <v>0</v>
      </c>
      <c r="N11" s="29">
        <v>0</v>
      </c>
      <c r="O11" s="31">
        <v>0</v>
      </c>
      <c r="P11" s="31">
        <v>13.61</v>
      </c>
    </row>
    <row r="12" spans="2:16" ht="30" customHeight="1">
      <c r="B12" s="12"/>
      <c r="C12" s="13" t="s">
        <v>23</v>
      </c>
      <c r="D12" s="13" t="s">
        <v>18</v>
      </c>
      <c r="E12" s="13" t="s">
        <v>25</v>
      </c>
      <c r="F12" s="27">
        <v>0</v>
      </c>
      <c r="G12" s="28">
        <v>0</v>
      </c>
      <c r="H12" s="27">
        <v>1</v>
      </c>
      <c r="I12" s="29">
        <v>0</v>
      </c>
      <c r="J12" s="30">
        <v>0</v>
      </c>
      <c r="K12" s="29">
        <v>0</v>
      </c>
      <c r="L12" s="29">
        <v>0</v>
      </c>
      <c r="M12" s="29">
        <v>0</v>
      </c>
      <c r="N12" s="29">
        <v>0</v>
      </c>
      <c r="O12" s="31">
        <v>0</v>
      </c>
      <c r="P12" s="31">
        <v>13.61</v>
      </c>
    </row>
    <row r="13" spans="2:16" ht="30" customHeight="1">
      <c r="B13" s="12"/>
      <c r="C13" s="13" t="s">
        <v>23</v>
      </c>
      <c r="D13" s="13" t="s">
        <v>18</v>
      </c>
      <c r="E13" s="13" t="s">
        <v>26</v>
      </c>
      <c r="F13" s="27">
        <v>500</v>
      </c>
      <c r="G13" s="28">
        <v>0</v>
      </c>
      <c r="H13" s="27">
        <v>226</v>
      </c>
      <c r="I13" s="29">
        <v>0</v>
      </c>
      <c r="J13" s="30">
        <v>0</v>
      </c>
      <c r="K13" s="29">
        <v>0</v>
      </c>
      <c r="L13" s="29">
        <v>0</v>
      </c>
      <c r="M13" s="29">
        <v>0</v>
      </c>
      <c r="N13" s="29">
        <v>0</v>
      </c>
      <c r="O13" s="31">
        <v>0</v>
      </c>
      <c r="P13" s="31">
        <v>13.61</v>
      </c>
    </row>
    <row r="14" spans="2:16" ht="30" customHeight="1">
      <c r="B14" s="12"/>
      <c r="C14" s="13" t="s">
        <v>23</v>
      </c>
      <c r="D14" s="13" t="s">
        <v>18</v>
      </c>
      <c r="E14" s="13" t="s">
        <v>27</v>
      </c>
      <c r="F14" s="27">
        <v>99</v>
      </c>
      <c r="G14" s="28">
        <v>0</v>
      </c>
      <c r="H14" s="27">
        <v>0</v>
      </c>
      <c r="I14" s="29">
        <v>0</v>
      </c>
      <c r="J14" s="30">
        <v>0</v>
      </c>
      <c r="K14" s="29">
        <v>0</v>
      </c>
      <c r="L14" s="29">
        <v>0</v>
      </c>
      <c r="M14" s="29">
        <v>0</v>
      </c>
      <c r="N14" s="29">
        <v>0</v>
      </c>
      <c r="O14" s="31">
        <v>0</v>
      </c>
      <c r="P14" s="31">
        <v>13.61</v>
      </c>
    </row>
    <row r="15" spans="2:16" ht="30" customHeight="1">
      <c r="B15" s="12"/>
      <c r="C15" s="13" t="s">
        <v>28</v>
      </c>
      <c r="D15" s="13" t="s">
        <v>18</v>
      </c>
      <c r="E15" s="13" t="s">
        <v>19</v>
      </c>
      <c r="F15" s="27">
        <v>40</v>
      </c>
      <c r="G15" s="28">
        <v>0</v>
      </c>
      <c r="H15" s="27">
        <v>0</v>
      </c>
      <c r="I15" s="29">
        <v>0</v>
      </c>
      <c r="J15" s="30">
        <v>0</v>
      </c>
      <c r="K15" s="29">
        <v>0</v>
      </c>
      <c r="L15" s="29">
        <v>0</v>
      </c>
      <c r="M15" s="29">
        <v>0</v>
      </c>
      <c r="N15" s="29">
        <v>0</v>
      </c>
      <c r="O15" s="31">
        <v>0</v>
      </c>
      <c r="P15" s="31">
        <v>0.05</v>
      </c>
    </row>
    <row r="16" spans="2:16" ht="30" customHeight="1">
      <c r="B16" s="12"/>
      <c r="C16" s="13" t="s">
        <v>29</v>
      </c>
      <c r="D16" s="13" t="s">
        <v>18</v>
      </c>
      <c r="E16" s="13" t="s">
        <v>19</v>
      </c>
      <c r="F16" s="27">
        <v>32370</v>
      </c>
      <c r="G16" s="28">
        <v>0</v>
      </c>
      <c r="H16" s="27">
        <v>0</v>
      </c>
      <c r="I16" s="29">
        <v>0</v>
      </c>
      <c r="J16" s="30">
        <v>0</v>
      </c>
      <c r="K16" s="29">
        <v>0</v>
      </c>
      <c r="L16" s="29">
        <v>0</v>
      </c>
      <c r="M16" s="29">
        <v>0</v>
      </c>
      <c r="N16" s="29">
        <v>0</v>
      </c>
      <c r="O16" s="31">
        <v>0</v>
      </c>
      <c r="P16" s="31">
        <v>49.8</v>
      </c>
    </row>
    <row r="17" spans="2:16" ht="30" customHeight="1">
      <c r="B17" s="12"/>
      <c r="C17" s="13" t="s">
        <v>30</v>
      </c>
      <c r="D17" s="13" t="s">
        <v>18</v>
      </c>
      <c r="E17" s="13" t="s">
        <v>19</v>
      </c>
      <c r="F17" s="27">
        <v>19</v>
      </c>
      <c r="G17" s="28">
        <v>0</v>
      </c>
      <c r="H17" s="27">
        <v>0</v>
      </c>
      <c r="I17" s="29">
        <v>0</v>
      </c>
      <c r="J17" s="30">
        <v>0</v>
      </c>
      <c r="K17" s="29">
        <v>0</v>
      </c>
      <c r="L17" s="29">
        <v>0</v>
      </c>
      <c r="M17" s="29">
        <v>0</v>
      </c>
      <c r="N17" s="29">
        <v>0</v>
      </c>
      <c r="O17" s="31">
        <v>0</v>
      </c>
      <c r="P17" s="31">
        <v>0.08</v>
      </c>
    </row>
    <row r="18" spans="2:16" ht="30" customHeight="1">
      <c r="B18" s="12"/>
      <c r="C18" s="13" t="s">
        <v>30</v>
      </c>
      <c r="D18" s="13" t="s">
        <v>18</v>
      </c>
      <c r="E18" s="13" t="s">
        <v>31</v>
      </c>
      <c r="F18" s="27">
        <v>5</v>
      </c>
      <c r="G18" s="28">
        <v>0</v>
      </c>
      <c r="H18" s="27">
        <v>0</v>
      </c>
      <c r="I18" s="29">
        <v>0</v>
      </c>
      <c r="J18" s="30">
        <v>0</v>
      </c>
      <c r="K18" s="29">
        <v>0</v>
      </c>
      <c r="L18" s="29">
        <v>0</v>
      </c>
      <c r="M18" s="29">
        <v>0</v>
      </c>
      <c r="N18" s="29">
        <v>0</v>
      </c>
      <c r="O18" s="31">
        <v>0</v>
      </c>
      <c r="P18" s="31">
        <v>0.08</v>
      </c>
    </row>
    <row r="19" spans="2:16" ht="30" customHeight="1">
      <c r="B19" s="12"/>
      <c r="C19" s="13" t="s">
        <v>32</v>
      </c>
      <c r="D19" s="13" t="s">
        <v>18</v>
      </c>
      <c r="E19" s="13" t="s">
        <v>19</v>
      </c>
      <c r="F19" s="27">
        <v>10426</v>
      </c>
      <c r="G19" s="28">
        <v>5</v>
      </c>
      <c r="H19" s="27">
        <v>11210</v>
      </c>
      <c r="I19" s="29">
        <v>0</v>
      </c>
      <c r="J19" s="30">
        <v>0</v>
      </c>
      <c r="K19" s="29">
        <v>0</v>
      </c>
      <c r="L19" s="29">
        <v>0</v>
      </c>
      <c r="M19" s="29">
        <v>0</v>
      </c>
      <c r="N19" s="29">
        <v>0</v>
      </c>
      <c r="O19" s="31">
        <v>0</v>
      </c>
      <c r="P19" s="31">
        <v>23.62</v>
      </c>
    </row>
    <row r="20" spans="2:16" ht="30" customHeight="1">
      <c r="B20" s="12"/>
      <c r="C20" s="13" t="s">
        <v>33</v>
      </c>
      <c r="D20" s="13" t="s">
        <v>18</v>
      </c>
      <c r="E20" s="13" t="s">
        <v>19</v>
      </c>
      <c r="F20" s="27">
        <v>3724</v>
      </c>
      <c r="G20" s="28">
        <v>0</v>
      </c>
      <c r="H20" s="27">
        <v>0</v>
      </c>
      <c r="I20" s="29">
        <v>0</v>
      </c>
      <c r="J20" s="30">
        <v>0</v>
      </c>
      <c r="K20" s="29">
        <v>0</v>
      </c>
      <c r="L20" s="29">
        <v>0</v>
      </c>
      <c r="M20" s="29">
        <v>0</v>
      </c>
      <c r="N20" s="29">
        <v>0</v>
      </c>
      <c r="O20" s="31">
        <v>0</v>
      </c>
      <c r="P20" s="31">
        <v>3.87</v>
      </c>
    </row>
    <row r="21" spans="2:16" ht="30" customHeight="1">
      <c r="B21" s="12"/>
      <c r="C21" s="13" t="s">
        <v>34</v>
      </c>
      <c r="D21" s="13" t="s">
        <v>18</v>
      </c>
      <c r="E21" s="13" t="s">
        <v>19</v>
      </c>
      <c r="F21" s="27">
        <v>5476</v>
      </c>
      <c r="G21" s="28">
        <v>0</v>
      </c>
      <c r="H21" s="27">
        <v>0</v>
      </c>
      <c r="I21" s="29">
        <v>0</v>
      </c>
      <c r="J21" s="30">
        <v>0</v>
      </c>
      <c r="K21" s="29">
        <v>0</v>
      </c>
      <c r="L21" s="29">
        <v>0</v>
      </c>
      <c r="M21" s="29">
        <v>0</v>
      </c>
      <c r="N21" s="29">
        <v>0</v>
      </c>
      <c r="O21" s="31">
        <v>0</v>
      </c>
      <c r="P21" s="31">
        <v>5.35</v>
      </c>
    </row>
    <row r="22" spans="2:16" ht="30" customHeight="1">
      <c r="B22" s="12"/>
      <c r="C22" s="13" t="s">
        <v>35</v>
      </c>
      <c r="D22" s="13" t="s">
        <v>18</v>
      </c>
      <c r="E22" s="13" t="s">
        <v>19</v>
      </c>
      <c r="F22" s="27">
        <v>3068</v>
      </c>
      <c r="G22" s="28">
        <v>0</v>
      </c>
      <c r="H22" s="27">
        <v>0</v>
      </c>
      <c r="I22" s="29">
        <v>0</v>
      </c>
      <c r="J22" s="30">
        <v>0</v>
      </c>
      <c r="K22" s="29">
        <v>0</v>
      </c>
      <c r="L22" s="29">
        <v>0</v>
      </c>
      <c r="M22" s="29">
        <v>0</v>
      </c>
      <c r="N22" s="29">
        <v>0</v>
      </c>
      <c r="O22" s="31">
        <v>0</v>
      </c>
      <c r="P22" s="31">
        <v>2.04</v>
      </c>
    </row>
    <row r="23" spans="2:16" ht="30" customHeight="1">
      <c r="B23" s="12"/>
      <c r="C23" s="13" t="s">
        <v>35</v>
      </c>
      <c r="D23" s="13" t="s">
        <v>18</v>
      </c>
      <c r="E23" s="13" t="s">
        <v>27</v>
      </c>
      <c r="F23" s="27">
        <v>14</v>
      </c>
      <c r="G23" s="28">
        <v>0</v>
      </c>
      <c r="H23" s="27">
        <v>1</v>
      </c>
      <c r="I23" s="29">
        <v>0</v>
      </c>
      <c r="J23" s="30">
        <v>0</v>
      </c>
      <c r="K23" s="29">
        <v>0</v>
      </c>
      <c r="L23" s="29">
        <v>0</v>
      </c>
      <c r="M23" s="29">
        <v>0</v>
      </c>
      <c r="N23" s="29">
        <v>0</v>
      </c>
      <c r="O23" s="31">
        <v>0</v>
      </c>
      <c r="P23" s="31">
        <v>2.04</v>
      </c>
    </row>
    <row r="24" spans="2:16" ht="30" customHeight="1">
      <c r="B24" s="12"/>
      <c r="C24" s="13" t="s">
        <v>36</v>
      </c>
      <c r="D24" s="13" t="s">
        <v>18</v>
      </c>
      <c r="E24" s="13" t="s">
        <v>19</v>
      </c>
      <c r="F24" s="27">
        <v>695</v>
      </c>
      <c r="G24" s="28">
        <v>0</v>
      </c>
      <c r="H24" s="27">
        <v>0</v>
      </c>
      <c r="I24" s="29">
        <v>0</v>
      </c>
      <c r="J24" s="30">
        <v>0</v>
      </c>
      <c r="K24" s="29">
        <v>0</v>
      </c>
      <c r="L24" s="29">
        <v>0</v>
      </c>
      <c r="M24" s="29">
        <v>0</v>
      </c>
      <c r="N24" s="29">
        <v>0</v>
      </c>
      <c r="O24" s="31">
        <v>0</v>
      </c>
      <c r="P24" s="16">
        <v>0</v>
      </c>
    </row>
    <row r="25" spans="2:16" ht="30" customHeight="1">
      <c r="B25" s="12"/>
      <c r="C25" s="13" t="s">
        <v>36</v>
      </c>
      <c r="D25" s="13" t="s">
        <v>18</v>
      </c>
      <c r="E25" s="13" t="s">
        <v>26</v>
      </c>
      <c r="F25" s="27">
        <v>48</v>
      </c>
      <c r="G25" s="28">
        <v>0</v>
      </c>
      <c r="H25" s="27">
        <v>0</v>
      </c>
      <c r="I25" s="29">
        <v>0</v>
      </c>
      <c r="J25" s="30">
        <v>0</v>
      </c>
      <c r="K25" s="29">
        <v>0</v>
      </c>
      <c r="L25" s="29">
        <v>0</v>
      </c>
      <c r="M25" s="29">
        <v>0</v>
      </c>
      <c r="N25" s="29">
        <v>0</v>
      </c>
      <c r="O25" s="31">
        <v>0</v>
      </c>
      <c r="P25" s="16">
        <v>0</v>
      </c>
    </row>
    <row r="26" spans="2:16" ht="30" customHeight="1">
      <c r="B26" s="12"/>
      <c r="C26" s="13" t="s">
        <v>36</v>
      </c>
      <c r="D26" s="13" t="s">
        <v>18</v>
      </c>
      <c r="E26" s="13" t="s">
        <v>27</v>
      </c>
      <c r="F26" s="27">
        <v>133</v>
      </c>
      <c r="G26" s="28">
        <v>0</v>
      </c>
      <c r="H26" s="27">
        <v>0</v>
      </c>
      <c r="I26" s="29">
        <v>0</v>
      </c>
      <c r="J26" s="30">
        <v>0</v>
      </c>
      <c r="K26" s="29">
        <v>0</v>
      </c>
      <c r="L26" s="29">
        <v>0</v>
      </c>
      <c r="M26" s="29">
        <v>0</v>
      </c>
      <c r="N26" s="29">
        <v>0</v>
      </c>
      <c r="O26" s="31">
        <v>0</v>
      </c>
      <c r="P26" s="16">
        <v>0</v>
      </c>
    </row>
    <row r="27" spans="2:16" ht="30" customHeight="1">
      <c r="B27" s="12"/>
      <c r="C27" s="13" t="s">
        <v>37</v>
      </c>
      <c r="D27" s="13" t="s">
        <v>18</v>
      </c>
      <c r="E27" s="13" t="s">
        <v>19</v>
      </c>
      <c r="F27" s="27">
        <v>0</v>
      </c>
      <c r="G27" s="28">
        <v>0</v>
      </c>
      <c r="H27" s="27">
        <v>0</v>
      </c>
      <c r="I27" s="29">
        <v>0</v>
      </c>
      <c r="J27" s="30">
        <v>0</v>
      </c>
      <c r="K27" s="29">
        <v>0</v>
      </c>
      <c r="L27" s="29">
        <v>0</v>
      </c>
      <c r="M27" s="29">
        <v>0</v>
      </c>
      <c r="N27" s="29">
        <v>0</v>
      </c>
      <c r="O27" s="31">
        <v>0</v>
      </c>
      <c r="P27" s="31">
        <v>3.57</v>
      </c>
    </row>
    <row r="28" spans="2:16" ht="30" customHeight="1">
      <c r="B28" s="12"/>
      <c r="C28" s="13" t="s">
        <v>37</v>
      </c>
      <c r="D28" s="13" t="s">
        <v>18</v>
      </c>
      <c r="E28" s="13" t="s">
        <v>25</v>
      </c>
      <c r="F28" s="27">
        <v>100</v>
      </c>
      <c r="G28" s="28">
        <v>0</v>
      </c>
      <c r="H28" s="27">
        <v>0</v>
      </c>
      <c r="I28" s="29">
        <v>0</v>
      </c>
      <c r="J28" s="30">
        <v>0</v>
      </c>
      <c r="K28" s="29">
        <v>0</v>
      </c>
      <c r="L28" s="29">
        <v>0</v>
      </c>
      <c r="M28" s="29">
        <v>0</v>
      </c>
      <c r="N28" s="29">
        <v>0</v>
      </c>
      <c r="O28" s="31">
        <v>0</v>
      </c>
      <c r="P28" s="31">
        <v>3.57</v>
      </c>
    </row>
    <row r="29" spans="2:16" ht="30" customHeight="1">
      <c r="B29" s="12"/>
      <c r="C29" s="13" t="s">
        <v>38</v>
      </c>
      <c r="D29" s="13" t="s">
        <v>18</v>
      </c>
      <c r="E29" s="13" t="s">
        <v>19</v>
      </c>
      <c r="F29" s="27">
        <v>1205</v>
      </c>
      <c r="G29" s="28">
        <v>40</v>
      </c>
      <c r="H29" s="27">
        <v>0</v>
      </c>
      <c r="I29" s="29">
        <v>0</v>
      </c>
      <c r="J29" s="30">
        <v>0</v>
      </c>
      <c r="K29" s="29">
        <v>0</v>
      </c>
      <c r="L29" s="29">
        <v>0</v>
      </c>
      <c r="M29" s="29">
        <v>0</v>
      </c>
      <c r="N29" s="29">
        <v>0</v>
      </c>
      <c r="O29" s="31">
        <v>0</v>
      </c>
      <c r="P29" s="31">
        <v>12.72</v>
      </c>
    </row>
    <row r="30" spans="2:16" ht="30" customHeight="1">
      <c r="B30" s="12"/>
      <c r="C30" s="13" t="s">
        <v>39</v>
      </c>
      <c r="D30" s="13" t="s">
        <v>18</v>
      </c>
      <c r="E30" s="13" t="s">
        <v>19</v>
      </c>
      <c r="F30" s="27">
        <v>1884</v>
      </c>
      <c r="G30" s="28">
        <v>0</v>
      </c>
      <c r="H30" s="27">
        <v>0</v>
      </c>
      <c r="I30" s="29">
        <v>0</v>
      </c>
      <c r="J30" s="30">
        <v>0</v>
      </c>
      <c r="K30" s="29">
        <v>0</v>
      </c>
      <c r="L30" s="29">
        <v>0</v>
      </c>
      <c r="M30" s="29">
        <v>0</v>
      </c>
      <c r="N30" s="29">
        <v>0</v>
      </c>
      <c r="O30" s="31">
        <v>0</v>
      </c>
      <c r="P30" s="31">
        <v>66.19</v>
      </c>
    </row>
    <row r="31" spans="2:16" ht="30" customHeight="1">
      <c r="B31" s="12"/>
      <c r="C31" s="13" t="s">
        <v>39</v>
      </c>
      <c r="D31" s="13" t="s">
        <v>18</v>
      </c>
      <c r="E31" s="13" t="s">
        <v>25</v>
      </c>
      <c r="F31" s="27">
        <v>9</v>
      </c>
      <c r="G31" s="28">
        <v>0</v>
      </c>
      <c r="H31" s="27">
        <v>0</v>
      </c>
      <c r="I31" s="29">
        <v>0</v>
      </c>
      <c r="J31" s="30">
        <v>0</v>
      </c>
      <c r="K31" s="29">
        <v>0</v>
      </c>
      <c r="L31" s="29">
        <v>0</v>
      </c>
      <c r="M31" s="29">
        <v>0</v>
      </c>
      <c r="N31" s="29">
        <v>0</v>
      </c>
      <c r="O31" s="31">
        <v>0</v>
      </c>
      <c r="P31" s="31">
        <v>66.19</v>
      </c>
    </row>
    <row r="32" spans="2:16" ht="30" customHeight="1">
      <c r="B32" s="12"/>
      <c r="C32" s="13" t="s">
        <v>39</v>
      </c>
      <c r="D32" s="13" t="s">
        <v>18</v>
      </c>
      <c r="E32" s="13" t="s">
        <v>26</v>
      </c>
      <c r="F32" s="27">
        <v>0</v>
      </c>
      <c r="G32" s="28">
        <v>0</v>
      </c>
      <c r="H32" s="27">
        <v>0</v>
      </c>
      <c r="I32" s="29">
        <v>0</v>
      </c>
      <c r="J32" s="30">
        <v>0</v>
      </c>
      <c r="K32" s="29">
        <v>0</v>
      </c>
      <c r="L32" s="29">
        <v>0</v>
      </c>
      <c r="M32" s="29">
        <v>0</v>
      </c>
      <c r="N32" s="29">
        <v>0</v>
      </c>
      <c r="O32" s="31">
        <v>0</v>
      </c>
      <c r="P32" s="31">
        <v>66.19</v>
      </c>
    </row>
    <row r="33" spans="1:16" ht="30" customHeight="1">
      <c r="B33" s="12"/>
      <c r="C33" s="13" t="s">
        <v>40</v>
      </c>
      <c r="D33" s="13" t="s">
        <v>18</v>
      </c>
      <c r="E33" s="13" t="s">
        <v>19</v>
      </c>
      <c r="F33" s="27">
        <v>3795</v>
      </c>
      <c r="G33" s="28">
        <v>1</v>
      </c>
      <c r="H33" s="27">
        <v>0</v>
      </c>
      <c r="I33" s="29">
        <v>0</v>
      </c>
      <c r="J33" s="30">
        <v>0</v>
      </c>
      <c r="K33" s="29">
        <v>0</v>
      </c>
      <c r="L33" s="29">
        <v>0</v>
      </c>
      <c r="M33" s="29">
        <v>0</v>
      </c>
      <c r="N33" s="29">
        <v>0</v>
      </c>
      <c r="O33" s="31">
        <v>0</v>
      </c>
      <c r="P33" s="31">
        <v>30.44</v>
      </c>
    </row>
    <row r="34" spans="1:16" ht="30" customHeight="1">
      <c r="B34" s="12"/>
      <c r="C34" s="13" t="s">
        <v>40</v>
      </c>
      <c r="D34" s="13" t="s">
        <v>18</v>
      </c>
      <c r="E34" s="13" t="s">
        <v>41</v>
      </c>
      <c r="F34" s="27">
        <v>51</v>
      </c>
      <c r="G34" s="28">
        <v>0</v>
      </c>
      <c r="H34" s="27">
        <v>0</v>
      </c>
      <c r="I34" s="29">
        <v>0</v>
      </c>
      <c r="J34" s="30">
        <v>0</v>
      </c>
      <c r="K34" s="29">
        <v>0</v>
      </c>
      <c r="L34" s="29">
        <v>0</v>
      </c>
      <c r="M34" s="29">
        <v>0</v>
      </c>
      <c r="N34" s="29">
        <v>0</v>
      </c>
      <c r="O34" s="31">
        <v>0</v>
      </c>
      <c r="P34" s="31">
        <v>30.44</v>
      </c>
    </row>
    <row r="35" spans="1:16" ht="30" customHeight="1">
      <c r="B35" s="12"/>
      <c r="C35" s="13"/>
      <c r="D35" s="13"/>
      <c r="E35" s="13"/>
      <c r="F35" s="21"/>
      <c r="G35" s="41"/>
      <c r="H35" s="21"/>
      <c r="I35" s="22"/>
      <c r="J35" s="22"/>
      <c r="K35" s="22"/>
      <c r="L35" s="22"/>
      <c r="M35" s="22"/>
      <c r="N35" s="22"/>
      <c r="O35" s="23"/>
      <c r="P35" s="23"/>
    </row>
    <row r="36" spans="1:16" ht="30" customHeight="1">
      <c r="A36" s="35"/>
      <c r="B36" s="36"/>
      <c r="C36" s="37" t="s">
        <v>42</v>
      </c>
      <c r="D36" s="38" t="s">
        <v>43</v>
      </c>
      <c r="E36" s="32"/>
      <c r="F36" s="42">
        <f>SUM(F6:F35)</f>
        <v>88083</v>
      </c>
      <c r="G36" s="43">
        <f>SUM(G6:G35)</f>
        <v>46</v>
      </c>
      <c r="H36" s="44">
        <f>SUM(H6:H35)</f>
        <v>11438</v>
      </c>
      <c r="I36" s="33"/>
      <c r="J36" s="45">
        <f>SUM(J6:J35)</f>
        <v>0</v>
      </c>
      <c r="K36" s="40"/>
      <c r="L36" s="33"/>
      <c r="M36" s="33"/>
      <c r="N36" s="33"/>
      <c r="O36" s="34"/>
      <c r="P36" s="34"/>
    </row>
    <row r="37" spans="1:16" ht="30" customHeight="1">
      <c r="B37" s="12"/>
      <c r="C37" s="13"/>
      <c r="D37" s="13"/>
      <c r="E37" s="13" t="s">
        <v>44</v>
      </c>
      <c r="F37" s="46">
        <f>SUM(F36-G36-H36-J36)</f>
        <v>76599</v>
      </c>
      <c r="G37" s="39"/>
      <c r="H37" s="21"/>
      <c r="I37" s="22"/>
      <c r="J37" s="22"/>
      <c r="K37" s="22"/>
      <c r="L37" s="22"/>
      <c r="M37" s="22"/>
      <c r="N37" s="22"/>
      <c r="O37" s="23"/>
      <c r="P37" s="23"/>
    </row>
    <row r="38" spans="1:16" ht="30" customHeight="1">
      <c r="B38" s="12"/>
      <c r="C38" s="13"/>
      <c r="D38" s="13"/>
      <c r="E38" s="13" t="s">
        <v>45</v>
      </c>
      <c r="F38" s="47">
        <f>SUM(G36+H36+J36)</f>
        <v>11484</v>
      </c>
      <c r="G38" s="22"/>
      <c r="H38" s="21"/>
      <c r="I38" s="22"/>
      <c r="J38" s="22"/>
      <c r="K38" s="22"/>
      <c r="L38" s="22"/>
      <c r="M38" s="22"/>
      <c r="N38" s="22"/>
      <c r="O38" s="23"/>
      <c r="P38" s="23"/>
    </row>
    <row r="39" spans="1:16" ht="30" customHeight="1">
      <c r="B39" s="12"/>
      <c r="C39" s="13"/>
      <c r="D39" s="13"/>
      <c r="E39" s="13" t="s">
        <v>46</v>
      </c>
      <c r="F39" s="49">
        <f>AVERAGE(P6:P34)</f>
        <v>15.64413793103448</v>
      </c>
      <c r="G39" s="22"/>
      <c r="H39" s="21"/>
      <c r="I39" s="22"/>
      <c r="J39" s="22"/>
      <c r="K39" s="22"/>
      <c r="L39" s="22"/>
      <c r="M39" s="22"/>
      <c r="N39" s="22"/>
      <c r="O39" s="23"/>
      <c r="P39" s="23"/>
    </row>
    <row r="40" spans="1:16" ht="30" customHeight="1">
      <c r="B40" s="12"/>
      <c r="C40" s="13"/>
      <c r="D40" s="13"/>
      <c r="E40" s="13"/>
      <c r="F40" s="21"/>
      <c r="G40" s="22"/>
      <c r="H40" s="21"/>
      <c r="I40" s="22"/>
      <c r="J40" s="22"/>
      <c r="K40" s="22"/>
      <c r="L40" s="22"/>
      <c r="M40" s="22"/>
      <c r="N40" s="22"/>
      <c r="O40" s="23"/>
      <c r="P40" s="23"/>
    </row>
    <row r="41" spans="1:16" ht="30" customHeight="1">
      <c r="B41" s="12"/>
      <c r="C41" s="13"/>
      <c r="D41" s="13"/>
      <c r="E41" s="13"/>
      <c r="F41" s="21"/>
      <c r="G41" s="22"/>
      <c r="H41" s="21"/>
      <c r="I41" s="22"/>
      <c r="J41" s="22"/>
      <c r="K41" s="22"/>
      <c r="L41" s="22"/>
      <c r="M41" s="22"/>
      <c r="N41" s="22"/>
      <c r="O41" s="23"/>
      <c r="P41" s="23"/>
    </row>
    <row r="42" spans="1:16" ht="30" customHeight="1">
      <c r="B42" s="12"/>
      <c r="C42" s="13"/>
      <c r="D42" s="13"/>
      <c r="E42" s="13"/>
      <c r="F42" s="21"/>
      <c r="G42" s="22"/>
      <c r="H42" s="21"/>
      <c r="I42" s="22"/>
      <c r="J42" s="22"/>
      <c r="K42" s="22"/>
      <c r="L42" s="22"/>
      <c r="M42" s="22"/>
      <c r="N42" s="22"/>
      <c r="O42" s="23"/>
      <c r="P42" s="23"/>
    </row>
    <row r="43" spans="1:16" ht="30" customHeight="1">
      <c r="C43" s="13"/>
      <c r="D43" s="13"/>
      <c r="E43" s="13"/>
      <c r="F43" s="21"/>
      <c r="G43" s="22"/>
      <c r="H43" s="21"/>
      <c r="I43" s="22"/>
      <c r="J43" s="22"/>
      <c r="K43" s="22"/>
      <c r="L43" s="22"/>
      <c r="M43" s="22"/>
      <c r="N43" s="22"/>
      <c r="O43" s="23"/>
      <c r="P43" s="23"/>
    </row>
  </sheetData>
  <mergeCells count="2">
    <mergeCell ref="C2:E2"/>
    <mergeCell ref="C3:D3"/>
  </mergeCells>
  <conditionalFormatting sqref="C35:P42 C6:C34 E6:P23 E24:O26 E27:P34">
    <cfRule type="expression" dxfId="30" priority="21">
      <formula>$B6=1</formula>
    </cfRule>
    <cfRule type="expression" dxfId="29" priority="47">
      <formula>$O6="yes"</formula>
    </cfRule>
  </conditionalFormatting>
  <conditionalFormatting sqref="C43:P43">
    <cfRule type="expression" dxfId="28" priority="1">
      <formula>$B43=1</formula>
    </cfRule>
    <cfRule type="expression" dxfId="27" priority="2">
      <formula>$O43="yes"</formula>
    </cfRule>
  </conditionalFormatting>
  <conditionalFormatting sqref="D6:D14 D16:D18 D20:D23 D30:D32">
    <cfRule type="expression" dxfId="26" priority="82">
      <formula>$B5=1</formula>
    </cfRule>
    <cfRule type="expression" dxfId="25" priority="83">
      <formula>$O5="yes"</formula>
    </cfRule>
  </conditionalFormatting>
  <conditionalFormatting sqref="D15">
    <cfRule type="expression" dxfId="24" priority="86">
      <formula>$B10=1</formula>
    </cfRule>
    <cfRule type="expression" dxfId="23" priority="87">
      <formula>$O10="yes"</formula>
    </cfRule>
  </conditionalFormatting>
  <conditionalFormatting sqref="D19 D24:D26 D29">
    <cfRule type="expression" dxfId="22" priority="99">
      <formula>$B17=1</formula>
    </cfRule>
    <cfRule type="expression" dxfId="21" priority="100">
      <formula>$O17="yes"</formula>
    </cfRule>
  </conditionalFormatting>
  <conditionalFormatting sqref="D27:D28">
    <cfRule type="expression" dxfId="20" priority="103">
      <formula>$B24=1</formula>
    </cfRule>
    <cfRule type="expression" dxfId="19" priority="104">
      <formula>$O24="yes"</formula>
    </cfRule>
  </conditionalFormatting>
  <conditionalFormatting sqref="D33:D34">
    <cfRule type="expression" dxfId="18" priority="105">
      <formula>$B29=1</formula>
    </cfRule>
    <cfRule type="expression" dxfId="17" priority="106">
      <formula>$O29="yes"</formula>
    </cfRule>
  </conditionalFormatting>
  <dataValidations count="14">
    <dataValidation type="list" allowBlank="1" showInputMessage="1" showErrorMessage="1" error="Select an option from the dropdown list. Select RETRY to enter Yes or No or select CANCEL and press ALT+DOWN ARROW to navigate the list" prompt="To enable highlighting items to reorder, press ALT+DOWN ARROW and navigate to Yes and press ENTER. This will put a flag in column B and highlight the corresponding row in the Inventory List table.  Selecting No clears the flag and all highlights" sqref="E3" xr:uid="{00000000-0002-0000-0000-000000000000}">
      <formula1>"Yes, No"</formula1>
    </dataValidation>
    <dataValidation allowBlank="1" showInputMessage="1" showErrorMessage="1" prompt="A flag icon in this column indicates items in the inventory list that are ready to be reordered. Flag icons only appear when a Yes is selected in E3 and the item meets the reorder criteria" sqref="B5" xr:uid="{00000000-0002-0000-0000-000003000000}"/>
    <dataValidation allowBlank="1" showInputMessage="1" showErrorMessage="1" prompt="Enter the item inventory ID in this column" sqref="C5" xr:uid="{00000000-0002-0000-0000-000004000000}"/>
    <dataValidation allowBlank="1" showInputMessage="1" showErrorMessage="1" prompt="Enter the name of the item in this column" sqref="D5" xr:uid="{00000000-0002-0000-0000-000005000000}"/>
    <dataValidation allowBlank="1" showInputMessage="1" showErrorMessage="1" prompt="Enter a description of the item in this column" sqref="E5" xr:uid="{00000000-0002-0000-0000-000006000000}"/>
    <dataValidation allowBlank="1" showInputMessage="1" showErrorMessage="1" prompt="Enter the unit price of each item in this column" sqref="F5" xr:uid="{00000000-0002-0000-0000-000007000000}"/>
    <dataValidation allowBlank="1" showInputMessage="1" showErrorMessage="1" prompt="Enter the quantity in stock for each item in this column" sqref="G5" xr:uid="{00000000-0002-0000-0000-000008000000}"/>
    <dataValidation allowBlank="1" showInputMessage="1" showErrorMessage="1" prompt="The inventory value for each item is automatically calculated in this column" sqref="H5" xr:uid="{00000000-0002-0000-0000-000009000000}"/>
    <dataValidation allowBlank="1" showInputMessage="1" showErrorMessage="1" prompt="Enter the reorder level for each item in this column" sqref="I5:J5" xr:uid="{00000000-0002-0000-0000-00000A000000}"/>
    <dataValidation allowBlank="1" showInputMessage="1" showErrorMessage="1" prompt="Enter the number of days it takes to reorder each item in this column" sqref="K5" xr:uid="{00000000-0002-0000-0000-00000B000000}"/>
    <dataValidation allowBlank="1" showInputMessage="1" showErrorMessage="1" prompt="Enter the quantity in reorder for each item in this column" sqref="L5:N5" xr:uid="{00000000-0002-0000-0000-00000C000000}"/>
    <dataValidation allowBlank="1" showInputMessage="1" showErrorMessage="1" prompt="Enter yes if the item has been discontinued. When a yes is entered, the corresponding row is highlighted a light grey and the font style changed to strikethrough" sqref="O5:P5" xr:uid="{00000000-0002-0000-0000-00000D000000}"/>
    <dataValidation allowBlank="1" showInputMessage="1" showErrorMessage="1" prompt="This worksheet tracks inventory for items listed in the inventory list table and contains the ability to highlight and flag those items that are ready to be reordered. Discontinued items have light brown fill and a Yes in the Discontinued column" sqref="A1" xr:uid="{61B31B52-784C-43B9-8254-5BE5C68B470D}"/>
    <dataValidation errorStyle="information" allowBlank="1" showInputMessage="1" error="Only an input of Yes will highlight items to reorder" prompt="Selecting Yes from the dropdown in cell E3 will highlight rows and place a flag icon in Column B of the inventory list table to indicate items that are ready to be reordered" sqref="C3" xr:uid="{C8E531FF-3C36-461E-9CCD-164C5E7DBA2D}"/>
  </dataValidations>
  <printOptions horizontalCentered="1"/>
  <pageMargins left="0.25" right="0.25" top="0.75" bottom="0.75" header="0.05" footer="0.3"/>
  <pageSetup scale="53" fitToHeight="0" orientation="portrait" r:id="rId1"/>
  <headerFooter differentFirst="1"/>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96" id="{A805BCDA-60BA-4229-B65E-26A7421A74F2}">
            <x14:iconSet custom="1">
              <x14:cfvo type="percent">
                <xm:f>0</xm:f>
              </x14:cfvo>
              <x14:cfvo type="num">
                <xm:f>0</xm:f>
              </x14:cfvo>
              <x14:cfvo type="num">
                <xm:f>1</xm:f>
              </x14:cfvo>
              <x14:cfIcon iconSet="NoIcons" iconId="0"/>
              <x14:cfIcon iconSet="NoIcons" iconId="0"/>
              <x14:cfIcon iconSet="3Flags" iconId="0"/>
            </x14:iconSet>
          </x14:cfRule>
          <xm:sqref>B6:B42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526D72-D4E7-46D8-A414-A78981229D3F}"/>
</file>

<file path=customXml/itemProps2.xml><?xml version="1.0" encoding="utf-8"?>
<ds:datastoreItem xmlns:ds="http://schemas.openxmlformats.org/officeDocument/2006/customXml" ds:itemID="{658B6233-D648-4BFB-B766-96BACA8EB1AA}"/>
</file>

<file path=customXml/itemProps3.xml><?xml version="1.0" encoding="utf-8"?>
<ds:datastoreItem xmlns:ds="http://schemas.openxmlformats.org/officeDocument/2006/customXml" ds:itemID="{AB283E77-2264-47B9-94AE-7B3A03782CFA}"/>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TM02802349</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2025-09-17T22:46:03Z</dcterms:created>
  <dcterms:modified xsi:type="dcterms:W3CDTF">2025-09-21T05:28:03Z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