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IS_CAS_GSS\elos\"/>
    </mc:Choice>
  </mc:AlternateContent>
  <xr:revisionPtr revIDLastSave="0" documentId="13_ncr:1_{7A88DE13-505E-4AF6-AEC3-D17765DE1979}" xr6:coauthVersionLast="47" xr6:coauthVersionMax="47" xr10:uidLastSave="{00000000-0000-0000-0000-000000000000}"/>
  <bookViews>
    <workbookView xWindow="-120" yWindow="-120" windowWidth="38640" windowHeight="15720" xr2:uid="{D63460B6-B4E3-4141-B439-A5A48F7E5A23}"/>
  </bookViews>
  <sheets>
    <sheet name="Cluster N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5" i="1" l="1"/>
  <c r="F105" i="1" s="1" a="1"/>
  <c r="F105" i="1" s="1"/>
  <c r="E106" i="1"/>
  <c r="F106" i="1" s="1" a="1"/>
  <c r="F106" i="1" s="1"/>
  <c r="E107" i="1"/>
  <c r="F107" i="1" s="1" a="1"/>
  <c r="F107" i="1" s="1"/>
  <c r="E104" i="1"/>
  <c r="F104" i="1" s="1" a="1"/>
  <c r="F104" i="1" s="1"/>
  <c r="E101" i="1"/>
  <c r="F101" i="1" s="1" a="1"/>
  <c r="F101" i="1" s="1"/>
  <c r="E102" i="1"/>
  <c r="F102" i="1" s="1" a="1"/>
  <c r="F102" i="1" s="1"/>
  <c r="E103" i="1"/>
  <c r="F103" i="1" s="1" a="1"/>
  <c r="F103" i="1" s="1"/>
  <c r="E100" i="1"/>
  <c r="F100" i="1" s="1" a="1"/>
  <c r="F100" i="1" s="1"/>
  <c r="E97" i="1"/>
  <c r="F97" i="1" s="1" a="1"/>
  <c r="F97" i="1" s="1"/>
  <c r="E98" i="1"/>
  <c r="F98" i="1" s="1" a="1"/>
  <c r="F98" i="1" s="1"/>
  <c r="E99" i="1"/>
  <c r="F99" i="1" s="1" a="1"/>
  <c r="F99" i="1" s="1"/>
  <c r="E96" i="1"/>
  <c r="F96" i="1" s="1" a="1"/>
  <c r="F96" i="1" s="1"/>
  <c r="E2" i="1"/>
  <c r="F2" i="1" s="1" a="1"/>
  <c r="F2" i="1" s="1"/>
  <c r="E95" i="1"/>
  <c r="F95" i="1" s="1" a="1"/>
  <c r="F95" i="1" s="1"/>
  <c r="E94" i="1"/>
  <c r="F94" i="1" s="1" a="1"/>
  <c r="F94" i="1" s="1"/>
  <c r="E93" i="1"/>
  <c r="F93" i="1" s="1" a="1"/>
  <c r="F93" i="1" s="1"/>
  <c r="E92" i="1"/>
  <c r="F92" i="1" s="1" a="1"/>
  <c r="F92" i="1" s="1"/>
  <c r="E90" i="1"/>
  <c r="F90" i="1" s="1" a="1"/>
  <c r="F90" i="1" s="1"/>
  <c r="E91" i="1"/>
  <c r="F91" i="1" s="1" a="1"/>
  <c r="F91" i="1" s="1"/>
  <c r="E89" i="1"/>
  <c r="F89" i="1" s="1" a="1"/>
  <c r="F89" i="1" s="1"/>
  <c r="E88" i="1"/>
  <c r="F88" i="1" s="1" a="1"/>
  <c r="F88" i="1" s="1"/>
  <c r="E85" i="1"/>
  <c r="F85" i="1" s="1" a="1"/>
  <c r="F85" i="1" s="1"/>
  <c r="E86" i="1"/>
  <c r="F86" i="1" s="1" a="1"/>
  <c r="F86" i="1" s="1"/>
  <c r="E87" i="1"/>
  <c r="F87" i="1" s="1" a="1"/>
  <c r="F87" i="1" s="1"/>
  <c r="E84" i="1"/>
  <c r="F84" i="1" s="1" a="1"/>
  <c r="F84" i="1" s="1"/>
  <c r="E81" i="1"/>
  <c r="F81" i="1" s="1" a="1"/>
  <c r="F81" i="1" s="1"/>
  <c r="E82" i="1"/>
  <c r="F82" i="1" s="1" a="1"/>
  <c r="F82" i="1" s="1"/>
  <c r="E83" i="1"/>
  <c r="F83" i="1" s="1" a="1"/>
  <c r="F83" i="1" s="1"/>
  <c r="E80" i="1"/>
  <c r="F80" i="1" s="1" a="1"/>
  <c r="F80" i="1" s="1"/>
  <c r="E79" i="1"/>
  <c r="F79" i="1" s="1" a="1"/>
  <c r="F79" i="1" s="1"/>
  <c r="E78" i="1"/>
  <c r="F78" i="1" s="1" a="1"/>
  <c r="F78" i="1" s="1"/>
  <c r="E77" i="1"/>
  <c r="F77" i="1" s="1" a="1"/>
  <c r="F77" i="1" s="1"/>
  <c r="E76" i="1"/>
  <c r="F76" i="1" s="1" a="1"/>
  <c r="F76" i="1" s="1"/>
  <c r="E72" i="1"/>
  <c r="F72" i="1" s="1" a="1"/>
  <c r="F72" i="1" s="1"/>
  <c r="E73" i="1"/>
  <c r="F73" i="1" s="1" a="1"/>
  <c r="F73" i="1" s="1"/>
  <c r="E74" i="1"/>
  <c r="F74" i="1" s="1" a="1"/>
  <c r="F74" i="1" s="1"/>
  <c r="E75" i="1"/>
  <c r="F75" i="1" s="1" a="1"/>
  <c r="F75" i="1" s="1"/>
  <c r="E71" i="1"/>
  <c r="F71" i="1" s="1" a="1"/>
  <c r="F71" i="1" s="1"/>
  <c r="E70" i="1"/>
  <c r="F70" i="1" s="1" a="1"/>
  <c r="F70" i="1" s="1"/>
  <c r="E69" i="1"/>
  <c r="F69" i="1" s="1" a="1"/>
  <c r="F69" i="1" s="1"/>
  <c r="E68" i="1"/>
  <c r="F68" i="1" s="1" a="1"/>
  <c r="F68" i="1" s="1"/>
  <c r="E64" i="1"/>
  <c r="F64" i="1" s="1" a="1"/>
  <c r="F64" i="1" s="1"/>
  <c r="E65" i="1"/>
  <c r="F65" i="1" s="1" a="1"/>
  <c r="F65" i="1" s="1"/>
  <c r="E66" i="1"/>
  <c r="F66" i="1" s="1" a="1"/>
  <c r="F66" i="1" s="1"/>
  <c r="E67" i="1"/>
  <c r="F67" i="1" s="1" a="1"/>
  <c r="F67" i="1" s="1"/>
  <c r="E3" i="1"/>
  <c r="F3" i="1" s="1" a="1"/>
  <c r="F3" i="1" s="1"/>
  <c r="E4" i="1"/>
  <c r="F4" i="1" s="1" a="1"/>
  <c r="F4" i="1" s="1"/>
  <c r="E5" i="1"/>
  <c r="F5" i="1" s="1" a="1"/>
  <c r="F5" i="1" s="1"/>
  <c r="E6" i="1"/>
  <c r="F6" i="1" s="1" a="1"/>
  <c r="F6" i="1" s="1"/>
  <c r="E7" i="1"/>
  <c r="F7" i="1" s="1" a="1"/>
  <c r="F7" i="1" s="1"/>
  <c r="E8" i="1"/>
  <c r="F8" i="1" s="1" a="1"/>
  <c r="F8" i="1" s="1"/>
  <c r="E9" i="1"/>
  <c r="F9" i="1" s="1" a="1"/>
  <c r="F9" i="1" s="1"/>
  <c r="E10" i="1"/>
  <c r="F10" i="1" s="1" a="1"/>
  <c r="F10" i="1" s="1"/>
  <c r="E11" i="1"/>
  <c r="F11" i="1" s="1" a="1"/>
  <c r="F11" i="1" s="1"/>
  <c r="E12" i="1"/>
  <c r="F12" i="1" s="1" a="1"/>
  <c r="F12" i="1" s="1"/>
  <c r="E13" i="1"/>
  <c r="F13" i="1" s="1" a="1"/>
  <c r="F13" i="1" s="1"/>
  <c r="E14" i="1"/>
  <c r="F14" i="1" s="1" a="1"/>
  <c r="F14" i="1" s="1"/>
  <c r="E15" i="1"/>
  <c r="F15" i="1" s="1" a="1"/>
  <c r="F15" i="1" s="1"/>
  <c r="E16" i="1"/>
  <c r="F16" i="1" s="1" a="1"/>
  <c r="F16" i="1" s="1"/>
  <c r="E17" i="1"/>
  <c r="F17" i="1" s="1" a="1"/>
  <c r="F17" i="1" s="1"/>
  <c r="E18" i="1"/>
  <c r="F18" i="1" s="1" a="1"/>
  <c r="F18" i="1" s="1"/>
  <c r="E19" i="1"/>
  <c r="F19" i="1" s="1" a="1"/>
  <c r="F19" i="1" s="1"/>
  <c r="E20" i="1"/>
  <c r="F20" i="1" s="1" a="1"/>
  <c r="F20" i="1" s="1"/>
  <c r="E21" i="1"/>
  <c r="F21" i="1" s="1" a="1"/>
  <c r="F21" i="1" s="1"/>
  <c r="E22" i="1"/>
  <c r="F22" i="1" s="1" a="1"/>
  <c r="F22" i="1" s="1"/>
  <c r="E23" i="1"/>
  <c r="F23" i="1" s="1" a="1"/>
  <c r="F23" i="1" s="1"/>
  <c r="E24" i="1"/>
  <c r="F24" i="1" s="1" a="1"/>
  <c r="F24" i="1" s="1"/>
  <c r="E25" i="1"/>
  <c r="F25" i="1" s="1" a="1"/>
  <c r="F25" i="1" s="1"/>
  <c r="E26" i="1"/>
  <c r="F26" i="1" s="1" a="1"/>
  <c r="F26" i="1" s="1"/>
  <c r="E27" i="1"/>
  <c r="F27" i="1" s="1" a="1"/>
  <c r="F27" i="1" s="1"/>
  <c r="E28" i="1"/>
  <c r="F28" i="1" s="1" a="1"/>
  <c r="F28" i="1" s="1"/>
  <c r="E29" i="1"/>
  <c r="F29" i="1" s="1" a="1"/>
  <c r="F29" i="1" s="1"/>
  <c r="E30" i="1"/>
  <c r="F30" i="1" s="1" a="1"/>
  <c r="F30" i="1" s="1"/>
  <c r="E31" i="1"/>
  <c r="F31" i="1" s="1" a="1"/>
  <c r="F31" i="1" s="1"/>
  <c r="E32" i="1"/>
  <c r="F32" i="1" s="1" a="1"/>
  <c r="F32" i="1" s="1"/>
  <c r="E33" i="1"/>
  <c r="F33" i="1" s="1" a="1"/>
  <c r="F33" i="1" s="1"/>
  <c r="E34" i="1"/>
  <c r="F34" i="1" s="1" a="1"/>
  <c r="F34" i="1" s="1"/>
  <c r="E35" i="1"/>
  <c r="F35" i="1" s="1" a="1"/>
  <c r="F35" i="1" s="1"/>
  <c r="E36" i="1"/>
  <c r="F36" i="1" s="1" a="1"/>
  <c r="F36" i="1" s="1"/>
  <c r="E37" i="1"/>
  <c r="F37" i="1" s="1" a="1"/>
  <c r="F37" i="1" s="1"/>
  <c r="E38" i="1"/>
  <c r="F38" i="1" s="1" a="1"/>
  <c r="F38" i="1" s="1"/>
  <c r="E39" i="1"/>
  <c r="F39" i="1" s="1" a="1"/>
  <c r="F39" i="1" s="1"/>
  <c r="E40" i="1"/>
  <c r="F40" i="1" s="1" a="1"/>
  <c r="F40" i="1" s="1"/>
  <c r="E41" i="1"/>
  <c r="F41" i="1" s="1" a="1"/>
  <c r="F41" i="1" s="1"/>
  <c r="E42" i="1"/>
  <c r="F42" i="1" s="1" a="1"/>
  <c r="F42" i="1" s="1"/>
  <c r="E43" i="1"/>
  <c r="F43" i="1" s="1" a="1"/>
  <c r="F43" i="1" s="1"/>
  <c r="E44" i="1"/>
  <c r="F44" i="1" s="1" a="1"/>
  <c r="F44" i="1" s="1"/>
  <c r="E45" i="1"/>
  <c r="F45" i="1" s="1" a="1"/>
  <c r="F45" i="1" s="1"/>
  <c r="E46" i="1"/>
  <c r="F46" i="1" s="1" a="1"/>
  <c r="F46" i="1" s="1"/>
  <c r="E47" i="1"/>
  <c r="F47" i="1" s="1" a="1"/>
  <c r="F47" i="1" s="1"/>
  <c r="E48" i="1"/>
  <c r="F48" i="1" s="1" a="1"/>
  <c r="F48" i="1" s="1"/>
  <c r="E49" i="1"/>
  <c r="F49" i="1" s="1" a="1"/>
  <c r="F49" i="1" s="1"/>
  <c r="E50" i="1"/>
  <c r="F50" i="1" s="1" a="1"/>
  <c r="F50" i="1" s="1"/>
  <c r="E51" i="1"/>
  <c r="F51" i="1" s="1" a="1"/>
  <c r="F51" i="1" s="1"/>
  <c r="E52" i="1"/>
  <c r="F52" i="1" s="1" a="1"/>
  <c r="F52" i="1" s="1"/>
  <c r="E53" i="1"/>
  <c r="F53" i="1" s="1" a="1"/>
  <c r="F53" i="1" s="1"/>
  <c r="E54" i="1"/>
  <c r="F54" i="1" s="1" a="1"/>
  <c r="F54" i="1" s="1"/>
  <c r="E55" i="1"/>
  <c r="F55" i="1" s="1" a="1"/>
  <c r="F55" i="1" s="1"/>
  <c r="E56" i="1"/>
  <c r="F56" i="1" s="1" a="1"/>
  <c r="F56" i="1" s="1"/>
  <c r="E57" i="1"/>
  <c r="F57" i="1" s="1" a="1"/>
  <c r="F57" i="1" s="1"/>
  <c r="E58" i="1"/>
  <c r="F58" i="1" s="1" a="1"/>
  <c r="F58" i="1" s="1"/>
  <c r="E59" i="1"/>
  <c r="F59" i="1" s="1" a="1"/>
  <c r="F59" i="1" s="1"/>
  <c r="E60" i="1"/>
  <c r="F60" i="1" s="1" a="1"/>
  <c r="F60" i="1" s="1"/>
  <c r="E61" i="1"/>
  <c r="F61" i="1" s="1" a="1"/>
  <c r="F61" i="1" s="1"/>
  <c r="E62" i="1"/>
  <c r="F62" i="1" s="1" a="1"/>
  <c r="F62" i="1" s="1"/>
  <c r="E63" i="1"/>
  <c r="F63" i="1" s="1" a="1"/>
  <c r="F6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<sst xmlns="http://schemas.openxmlformats.org/spreadsheetml/2006/main" count="115" uniqueCount="13">
  <si>
    <t>GO - JATAI - SHOPPING JATAHY</t>
  </si>
  <si>
    <t>GO - FORMOSA - AVENIDA BRASILIA</t>
  </si>
  <si>
    <t>SP - ATIBAIA - PROFESSOR LUCAS NOGUEIRA GARCEZ</t>
  </si>
  <si>
    <t>GO - MINEIROS - CENTRO</t>
  </si>
  <si>
    <t>mes</t>
  </si>
  <si>
    <t>unidade</t>
  </si>
  <si>
    <t>posicao</t>
  </si>
  <si>
    <t>calculo</t>
  </si>
  <si>
    <t>nota_cluster</t>
  </si>
  <si>
    <t>nota_nps</t>
  </si>
  <si>
    <t>numero_lojas</t>
  </si>
  <si>
    <t>data_atualizacao_bd</t>
  </si>
  <si>
    <t>data_atualizacao_bd2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</si>
</sst>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14" fontId="0" fillId="0" borderId="1" xfId="0" applyNumberFormat="1" applyBorder="1"/>
    <xf numFmtId="0" fontId="0" fillId="0" borderId="2" xfId="0" applyBorder="1"/>
    <xf numFmtId="1" fontId="0" fillId="0" borderId="2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4" xfId="0" applyBorder="1"/>
    <xf numFmtId="0" fontId="0" fillId="0" borderId="0" xfId="0" applyFill="1"/>
  </cellXfs>
  <cellStyles count="1">
    <cellStyle name="Normal" xfId="0" builtinId="0"/>
  </cellStyles>
  <dxfs count="11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0.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9" formatCode="dd/mm/yy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5AE76-0C37-40CB-A288-6411AA07427A}" name="Cluster_NPS" displayName="Cluster_NPS" ref="A1:I107" totalsRowShown="0" headerRowDxfId="10" dataDxfId="9">
  <autoFilter ref="A1:I107" xr:uid="{B9A5AE76-0C37-40CB-A288-6411AA07427A}"/>
  <sortState xmlns:xlrd2="http://schemas.microsoft.com/office/spreadsheetml/2017/richdata2" ref="A2:G87">
    <sortCondition ref="A1:A87"/>
  </sortState>
  <tableColumns count="9">
    <tableColumn id="1" xr3:uid="{A0898391-B1F0-456E-94C8-D8CF7B94B348}" name="mes" dataDxfId="8"/>
    <tableColumn id="2" xr3:uid="{E755A11E-F487-4222-95F1-7554D33CA9C1}" name="unidade" dataDxfId="7"/>
    <tableColumn id="3" xr3:uid="{11394433-C626-4143-A4DD-5C8A53844D39}" name="numero_lojas" dataDxfId="6"/>
    <tableColumn id="4" xr3:uid="{63F81100-02C7-4C86-A834-C667A7C023BB}" name="posicao" dataDxfId="5"/>
    <tableColumn id="5" xr3:uid="{6903EB27-C7D3-4A07-A94B-F3662D64C926}" name="calculo" dataDxfId="4">
      <calculatedColumnFormula>IF(Cluster_NPS[[#This Row],[posicao]]&lt;6,Cluster_NPS[[#This Row],[posicao]],IF(Cluster_NPS[[#This Row],[posicao]]&lt;=10,Cluster_NPS[[#This Row],[posicao]],((Cluster_NPS[[#This Row],[posicao]]/Cluster_NPS[[#This Row],[numero_lojas]])*100)))</calculatedColumnFormula>
    </tableColumn>
    <tableColumn id="6" xr3:uid="{839CF512-6BE3-4D68-98EA-1BC9BE08D584}" name="nota_cluster" dataDxfId="3">
      <calculatedColumnFormula array="1">IF(Cluster_NPS[[#This Row],[calculo]]&lt;=5,Cluster_NPS[[#This Row],[calculo]],ROUNDUP(Cluster_NPS[[#This Row],[calculo]],-1))</calculatedColumnFormula>
    </tableColumn>
    <tableColumn id="8" xr3:uid="{82D6A47E-89AE-44AC-88F4-E2C42431AAEF}" name="nota_nps" dataDxfId="2"/>
    <tableColumn id="7" xr3:uid="{42285835-788D-4C8A-8472-269D62F26190}" name="data_atualizacao_bd" dataDxfId="1"/>
    <tableColumn id="9" xr3:uid="{346AF70B-B121-4DDA-87F7-219D3D9B4CC2}" name="data_atualizacao_bd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4684-9304-4B44-98F3-89FC8CFDF41D}">
  <dimension ref="A1:I107"/>
  <sheetViews>
    <sheetView tabSelected="1" workbookViewId="0">
      <selection activeCell="I1" sqref="I1"/>
    </sheetView>
  </sheetViews>
  <sheetFormatPr defaultRowHeight="15" x14ac:dyDescent="0.25"/>
  <cols>
    <col min="1" max="1" width="12.5703125" style="1" customWidth="1"/>
    <col min="2" max="2" width="51.7109375" customWidth="1"/>
    <col min="3" max="3" width="14.85546875" customWidth="1"/>
    <col min="4" max="4" width="13.28515625" customWidth="1"/>
    <col min="5" max="5" width="14.140625" style="2" customWidth="1"/>
    <col min="6" max="6" width="16" customWidth="1"/>
    <col min="7" max="7" width="12.42578125" customWidth="1"/>
  </cols>
  <sheetData>
    <row r="1" spans="1:9" x14ac:dyDescent="0.25">
      <c r="A1" t="s">
        <v>4</v>
      </c>
      <c r="B1" t="s">
        <v>5</v>
      </c>
      <c r="C1" t="s">
        <v>10</v>
      </c>
      <c r="D1" t="s">
        <v>6</v>
      </c>
      <c r="E1" s="2" t="s">
        <v>7</v>
      </c>
      <c r="F1" t="s">
        <v>8</v>
      </c>
      <c r="G1" t="s">
        <v>9</v>
      </c>
      <c r="H1" t="s">
        <v>11</v>
      </c>
      <c r="I1" s="9" t="s">
        <v>12</v>
      </c>
    </row>
    <row r="2" spans="1:9" x14ac:dyDescent="0.25">
      <c r="A2" s="1">
        <v>44197</v>
      </c>
      <c r="B2" t="s">
        <v>0</v>
      </c>
      <c r="C2">
        <v>104</v>
      </c>
      <c r="D2">
        <v>51</v>
      </c>
      <c r="E2" s="2">
        <f>IF(Cluster_NPS[[#This Row],[posicao]]&lt;6,Cluster_NPS[[#This Row],[posicao]],IF(Cluster_NPS[[#This Row],[posicao]]&lt;=10,Cluster_NPS[[#This Row],[posicao]],((Cluster_NPS[[#This Row],[posicao]]/Cluster_NPS[[#This Row],[numero_lojas]])*100)))</f>
        <v>49.038461538461533</v>
      </c>
      <c r="F2" s="2" cm="1">
        <f t="array" ref="F2">IF(Cluster_NPS[[#This Row],[calculo]]&lt;=5,Cluster_NPS[[#This Row],[calculo]],ROUNDUP(Cluster_NPS[[#This Row],[calculo]],-1))</f>
        <v>50</v>
      </c>
      <c r="G2" s="6">
        <v>7.5</v>
      </c>
      <c r="I2" s="9"/>
    </row>
    <row r="3" spans="1:9" x14ac:dyDescent="0.25">
      <c r="A3" s="1">
        <v>44197</v>
      </c>
      <c r="B3" t="s">
        <v>1</v>
      </c>
      <c r="C3">
        <v>104</v>
      </c>
      <c r="D3">
        <v>36</v>
      </c>
      <c r="E3" s="2">
        <f>IF(Cluster_NPS[[#This Row],[posicao]]&lt;6,Cluster_NPS[[#This Row],[posicao]],IF(Cluster_NPS[[#This Row],[posicao]]&lt;=10,Cluster_NPS[[#This Row],[posicao]],((Cluster_NPS[[#This Row],[posicao]]/Cluster_NPS[[#This Row],[numero_lojas]])*100)))</f>
        <v>34.615384615384613</v>
      </c>
      <c r="F3" s="2" cm="1">
        <f t="array" ref="F3">IF(Cluster_NPS[[#This Row],[calculo]]&lt;=5,Cluster_NPS[[#This Row],[calculo]],ROUNDUP(Cluster_NPS[[#This Row],[calculo]],-1))</f>
        <v>40</v>
      </c>
      <c r="G3" s="6">
        <v>7.5</v>
      </c>
      <c r="I3" s="9"/>
    </row>
    <row r="4" spans="1:9" x14ac:dyDescent="0.25">
      <c r="A4" s="1">
        <v>44197</v>
      </c>
      <c r="B4" t="s">
        <v>2</v>
      </c>
      <c r="C4">
        <v>95</v>
      </c>
      <c r="D4">
        <v>38</v>
      </c>
      <c r="E4" s="2">
        <f>IF(Cluster_NPS[[#This Row],[posicao]]&lt;6,Cluster_NPS[[#This Row],[posicao]],IF(Cluster_NPS[[#This Row],[posicao]]&lt;=10,Cluster_NPS[[#This Row],[posicao]],((Cluster_NPS[[#This Row],[posicao]]/Cluster_NPS[[#This Row],[numero_lojas]])*100)))</f>
        <v>40</v>
      </c>
      <c r="F4" s="2" cm="1">
        <f t="array" ref="F4">IF(Cluster_NPS[[#This Row],[calculo]]&lt;=5,Cluster_NPS[[#This Row],[calculo]],ROUNDUP(Cluster_NPS[[#This Row],[calculo]],-1))</f>
        <v>40</v>
      </c>
      <c r="G4" s="6">
        <v>7.5</v>
      </c>
      <c r="I4" s="9"/>
    </row>
    <row r="5" spans="1:9" x14ac:dyDescent="0.25">
      <c r="A5" s="1">
        <v>44228</v>
      </c>
      <c r="B5" t="s">
        <v>0</v>
      </c>
      <c r="C5">
        <v>107</v>
      </c>
      <c r="D5">
        <v>56</v>
      </c>
      <c r="E5" s="2">
        <f>IF(Cluster_NPS[[#This Row],[posicao]]&lt;6,Cluster_NPS[[#This Row],[posicao]],IF(Cluster_NPS[[#This Row],[posicao]]&lt;=10,Cluster_NPS[[#This Row],[posicao]],((Cluster_NPS[[#This Row],[posicao]]/Cluster_NPS[[#This Row],[numero_lojas]])*100)))</f>
        <v>52.336448598130836</v>
      </c>
      <c r="F5" s="2" cm="1">
        <f t="array" ref="F5">IF(Cluster_NPS[[#This Row],[calculo]]&lt;=5,Cluster_NPS[[#This Row],[calculo]],ROUNDUP(Cluster_NPS[[#This Row],[calculo]],-1))</f>
        <v>60</v>
      </c>
      <c r="G5" s="6">
        <v>7.5</v>
      </c>
      <c r="I5" s="9"/>
    </row>
    <row r="6" spans="1:9" x14ac:dyDescent="0.25">
      <c r="A6" s="1">
        <v>44228</v>
      </c>
      <c r="B6" t="s">
        <v>1</v>
      </c>
      <c r="C6">
        <v>107</v>
      </c>
      <c r="D6">
        <v>29</v>
      </c>
      <c r="E6" s="2">
        <f>IF(Cluster_NPS[[#This Row],[posicao]]&lt;6,Cluster_NPS[[#This Row],[posicao]],IF(Cluster_NPS[[#This Row],[posicao]]&lt;=10,Cluster_NPS[[#This Row],[posicao]],((Cluster_NPS[[#This Row],[posicao]]/Cluster_NPS[[#This Row],[numero_lojas]])*100)))</f>
        <v>27.102803738317753</v>
      </c>
      <c r="F6" s="2" cm="1">
        <f t="array" ref="F6">IF(Cluster_NPS[[#This Row],[calculo]]&lt;=5,Cluster_NPS[[#This Row],[calculo]],ROUNDUP(Cluster_NPS[[#This Row],[calculo]],-1))</f>
        <v>30</v>
      </c>
      <c r="G6" s="6">
        <v>7.5</v>
      </c>
      <c r="I6" s="9"/>
    </row>
    <row r="7" spans="1:9" x14ac:dyDescent="0.25">
      <c r="A7" s="1">
        <v>44228</v>
      </c>
      <c r="B7" t="s">
        <v>2</v>
      </c>
      <c r="C7">
        <v>96</v>
      </c>
      <c r="D7">
        <v>22</v>
      </c>
      <c r="E7" s="2">
        <f>IF(Cluster_NPS[[#This Row],[posicao]]&lt;6,Cluster_NPS[[#This Row],[posicao]],IF(Cluster_NPS[[#This Row],[posicao]]&lt;=10,Cluster_NPS[[#This Row],[posicao]],((Cluster_NPS[[#This Row],[posicao]]/Cluster_NPS[[#This Row],[numero_lojas]])*100)))</f>
        <v>22.916666666666664</v>
      </c>
      <c r="F7" s="2" cm="1">
        <f t="array" ref="F7">IF(Cluster_NPS[[#This Row],[calculo]]&lt;=5,Cluster_NPS[[#This Row],[calculo]],ROUNDUP(Cluster_NPS[[#This Row],[calculo]],-1))</f>
        <v>30</v>
      </c>
      <c r="G7" s="6">
        <v>7.5</v>
      </c>
      <c r="I7" s="9"/>
    </row>
    <row r="8" spans="1:9" x14ac:dyDescent="0.25">
      <c r="A8" s="1">
        <v>44256</v>
      </c>
      <c r="B8" t="s">
        <v>0</v>
      </c>
      <c r="C8">
        <v>109</v>
      </c>
      <c r="D8">
        <v>85</v>
      </c>
      <c r="E8" s="2">
        <f>IF(Cluster_NPS[[#This Row],[posicao]]&lt;6,Cluster_NPS[[#This Row],[posicao]],IF(Cluster_NPS[[#This Row],[posicao]]&lt;=10,Cluster_NPS[[#This Row],[posicao]],((Cluster_NPS[[#This Row],[posicao]]/Cluster_NPS[[#This Row],[numero_lojas]])*100)))</f>
        <v>77.981651376146786</v>
      </c>
      <c r="F8" s="2" cm="1">
        <f t="array" ref="F8">IF(Cluster_NPS[[#This Row],[calculo]]&lt;=5,Cluster_NPS[[#This Row],[calculo]],ROUNDUP(Cluster_NPS[[#This Row],[calculo]],-1))</f>
        <v>80</v>
      </c>
      <c r="G8" s="6">
        <v>7.5</v>
      </c>
      <c r="I8" s="9"/>
    </row>
    <row r="9" spans="1:9" x14ac:dyDescent="0.25">
      <c r="A9" s="1">
        <v>44256</v>
      </c>
      <c r="B9" t="s">
        <v>1</v>
      </c>
      <c r="C9">
        <v>109</v>
      </c>
      <c r="D9">
        <v>53</v>
      </c>
      <c r="E9" s="2">
        <f>IF(Cluster_NPS[[#This Row],[posicao]]&lt;6,Cluster_NPS[[#This Row],[posicao]],IF(Cluster_NPS[[#This Row],[posicao]]&lt;=10,Cluster_NPS[[#This Row],[posicao]],((Cluster_NPS[[#This Row],[posicao]]/Cluster_NPS[[#This Row],[numero_lojas]])*100)))</f>
        <v>48.623853211009177</v>
      </c>
      <c r="F9" s="2" cm="1">
        <f t="array" ref="F9">IF(Cluster_NPS[[#This Row],[calculo]]&lt;=5,Cluster_NPS[[#This Row],[calculo]],ROUNDUP(Cluster_NPS[[#This Row],[calculo]],-1))</f>
        <v>50</v>
      </c>
      <c r="G9" s="6">
        <v>7.5</v>
      </c>
      <c r="I9" s="9"/>
    </row>
    <row r="10" spans="1:9" x14ac:dyDescent="0.25">
      <c r="A10" s="1">
        <v>44256</v>
      </c>
      <c r="B10" t="s">
        <v>2</v>
      </c>
      <c r="C10">
        <v>97</v>
      </c>
      <c r="D10">
        <v>38</v>
      </c>
      <c r="E10" s="2">
        <f>IF(Cluster_NPS[[#This Row],[posicao]]&lt;6,Cluster_NPS[[#This Row],[posicao]],IF(Cluster_NPS[[#This Row],[posicao]]&lt;=10,Cluster_NPS[[#This Row],[posicao]],((Cluster_NPS[[#This Row],[posicao]]/Cluster_NPS[[#This Row],[numero_lojas]])*100)))</f>
        <v>39.175257731958766</v>
      </c>
      <c r="F10" s="2" cm="1">
        <f t="array" ref="F10">IF(Cluster_NPS[[#This Row],[calculo]]&lt;=5,Cluster_NPS[[#This Row],[calculo]],ROUNDUP(Cluster_NPS[[#This Row],[calculo]],-1))</f>
        <v>40</v>
      </c>
      <c r="G10" s="6">
        <v>7.5</v>
      </c>
      <c r="I10" s="9"/>
    </row>
    <row r="11" spans="1:9" x14ac:dyDescent="0.25">
      <c r="A11" s="1">
        <v>44287</v>
      </c>
      <c r="B11" t="s">
        <v>0</v>
      </c>
      <c r="C11">
        <v>109</v>
      </c>
      <c r="D11">
        <v>46</v>
      </c>
      <c r="E11" s="2">
        <f>IF(Cluster_NPS[[#This Row],[posicao]]&lt;6,Cluster_NPS[[#This Row],[posicao]],IF(Cluster_NPS[[#This Row],[posicao]]&lt;=10,Cluster_NPS[[#This Row],[posicao]],((Cluster_NPS[[#This Row],[posicao]]/Cluster_NPS[[#This Row],[numero_lojas]])*100)))</f>
        <v>42.201834862385326</v>
      </c>
      <c r="F11" s="2" cm="1">
        <f t="array" ref="F11">IF(Cluster_NPS[[#This Row],[calculo]]&lt;=5,Cluster_NPS[[#This Row],[calculo]],ROUNDUP(Cluster_NPS[[#This Row],[calculo]],-1))</f>
        <v>50</v>
      </c>
      <c r="G11" s="6">
        <v>7.5</v>
      </c>
      <c r="I11" s="9"/>
    </row>
    <row r="12" spans="1:9" x14ac:dyDescent="0.25">
      <c r="A12" s="1">
        <v>44287</v>
      </c>
      <c r="B12" t="s">
        <v>1</v>
      </c>
      <c r="C12">
        <v>109</v>
      </c>
      <c r="D12">
        <v>40</v>
      </c>
      <c r="E12" s="2">
        <f>IF(Cluster_NPS[[#This Row],[posicao]]&lt;6,Cluster_NPS[[#This Row],[posicao]],IF(Cluster_NPS[[#This Row],[posicao]]&lt;=10,Cluster_NPS[[#This Row],[posicao]],((Cluster_NPS[[#This Row],[posicao]]/Cluster_NPS[[#This Row],[numero_lojas]])*100)))</f>
        <v>36.697247706422019</v>
      </c>
      <c r="F12" s="2" cm="1">
        <f t="array" ref="F12">IF(Cluster_NPS[[#This Row],[calculo]]&lt;=5,Cluster_NPS[[#This Row],[calculo]],ROUNDUP(Cluster_NPS[[#This Row],[calculo]],-1))</f>
        <v>40</v>
      </c>
      <c r="G12" s="6">
        <v>7.5</v>
      </c>
      <c r="I12" s="9"/>
    </row>
    <row r="13" spans="1:9" x14ac:dyDescent="0.25">
      <c r="A13" s="1">
        <v>44287</v>
      </c>
      <c r="B13" t="s">
        <v>2</v>
      </c>
      <c r="C13">
        <v>99</v>
      </c>
      <c r="D13">
        <v>17</v>
      </c>
      <c r="E13" s="2">
        <f>IF(Cluster_NPS[[#This Row],[posicao]]&lt;6,Cluster_NPS[[#This Row],[posicao]],IF(Cluster_NPS[[#This Row],[posicao]]&lt;=10,Cluster_NPS[[#This Row],[posicao]],((Cluster_NPS[[#This Row],[posicao]]/Cluster_NPS[[#This Row],[numero_lojas]])*100)))</f>
        <v>17.171717171717169</v>
      </c>
      <c r="F13" s="2" cm="1">
        <f t="array" ref="F13">IF(Cluster_NPS[[#This Row],[calculo]]&lt;=5,Cluster_NPS[[#This Row],[calculo]],ROUNDUP(Cluster_NPS[[#This Row],[calculo]],-1))</f>
        <v>20</v>
      </c>
      <c r="G13" s="6">
        <v>9</v>
      </c>
      <c r="I13" s="9"/>
    </row>
    <row r="14" spans="1:9" x14ac:dyDescent="0.25">
      <c r="A14" s="1">
        <v>44317</v>
      </c>
      <c r="B14" t="s">
        <v>0</v>
      </c>
      <c r="C14">
        <v>109</v>
      </c>
      <c r="D14">
        <v>46</v>
      </c>
      <c r="E14" s="2">
        <f>IF(Cluster_NPS[[#This Row],[posicao]]&lt;6,Cluster_NPS[[#This Row],[posicao]],IF(Cluster_NPS[[#This Row],[posicao]]&lt;=10,Cluster_NPS[[#This Row],[posicao]],((Cluster_NPS[[#This Row],[posicao]]/Cluster_NPS[[#This Row],[numero_lojas]])*100)))</f>
        <v>42.201834862385326</v>
      </c>
      <c r="F14" s="2" cm="1">
        <f t="array" ref="F14">IF(Cluster_NPS[[#This Row],[calculo]]&lt;=5,Cluster_NPS[[#This Row],[calculo]],ROUNDUP(Cluster_NPS[[#This Row],[calculo]],-1))</f>
        <v>50</v>
      </c>
      <c r="G14" s="6">
        <v>7.5</v>
      </c>
      <c r="I14" s="9"/>
    </row>
    <row r="15" spans="1:9" x14ac:dyDescent="0.25">
      <c r="A15" s="1">
        <v>44317</v>
      </c>
      <c r="B15" t="s">
        <v>1</v>
      </c>
      <c r="C15">
        <v>109</v>
      </c>
      <c r="D15">
        <v>40</v>
      </c>
      <c r="E15" s="2">
        <f>IF(Cluster_NPS[[#This Row],[posicao]]&lt;6,Cluster_NPS[[#This Row],[posicao]],IF(Cluster_NPS[[#This Row],[posicao]]&lt;=10,Cluster_NPS[[#This Row],[posicao]],((Cluster_NPS[[#This Row],[posicao]]/Cluster_NPS[[#This Row],[numero_lojas]])*100)))</f>
        <v>36.697247706422019</v>
      </c>
      <c r="F15" s="2" cm="1">
        <f t="array" ref="F15">IF(Cluster_NPS[[#This Row],[calculo]]&lt;=5,Cluster_NPS[[#This Row],[calculo]],ROUNDUP(Cluster_NPS[[#This Row],[calculo]],-1))</f>
        <v>40</v>
      </c>
      <c r="G15" s="6">
        <v>7.5</v>
      </c>
      <c r="I15" s="9"/>
    </row>
    <row r="16" spans="1:9" x14ac:dyDescent="0.25">
      <c r="A16" s="1">
        <v>44317</v>
      </c>
      <c r="B16" t="s">
        <v>2</v>
      </c>
      <c r="C16">
        <v>99</v>
      </c>
      <c r="D16">
        <v>17</v>
      </c>
      <c r="E16" s="2">
        <f>IF(Cluster_NPS[[#This Row],[posicao]]&lt;6,Cluster_NPS[[#This Row],[posicao]],IF(Cluster_NPS[[#This Row],[posicao]]&lt;=10,Cluster_NPS[[#This Row],[posicao]],((Cluster_NPS[[#This Row],[posicao]]/Cluster_NPS[[#This Row],[numero_lojas]])*100)))</f>
        <v>17.171717171717169</v>
      </c>
      <c r="F16" s="2" cm="1">
        <f t="array" ref="F16">IF(Cluster_NPS[[#This Row],[calculo]]&lt;=5,Cluster_NPS[[#This Row],[calculo]],ROUNDUP(Cluster_NPS[[#This Row],[calculo]],-1))</f>
        <v>20</v>
      </c>
      <c r="G16" s="6">
        <v>9</v>
      </c>
      <c r="I16" s="9"/>
    </row>
    <row r="17" spans="1:9" x14ac:dyDescent="0.25">
      <c r="A17" s="1">
        <v>44348</v>
      </c>
      <c r="B17" t="s">
        <v>0</v>
      </c>
      <c r="C17">
        <v>116</v>
      </c>
      <c r="D17">
        <v>83</v>
      </c>
      <c r="E17" s="2">
        <f>IF(Cluster_NPS[[#This Row],[posicao]]&lt;6,Cluster_NPS[[#This Row],[posicao]],IF(Cluster_NPS[[#This Row],[posicao]]&lt;=10,Cluster_NPS[[#This Row],[posicao]],((Cluster_NPS[[#This Row],[posicao]]/Cluster_NPS[[#This Row],[numero_lojas]])*100)))</f>
        <v>71.551724137931032</v>
      </c>
      <c r="F17" s="2" cm="1">
        <f t="array" ref="F17">IF(Cluster_NPS[[#This Row],[calculo]]&lt;=5,Cluster_NPS[[#This Row],[calculo]],ROUNDUP(Cluster_NPS[[#This Row],[calculo]],-1))</f>
        <v>80</v>
      </c>
      <c r="G17" s="6">
        <v>7.5</v>
      </c>
      <c r="I17" s="9"/>
    </row>
    <row r="18" spans="1:9" x14ac:dyDescent="0.25">
      <c r="A18" s="1">
        <v>44348</v>
      </c>
      <c r="B18" t="s">
        <v>1</v>
      </c>
      <c r="C18">
        <v>116</v>
      </c>
      <c r="D18">
        <v>6</v>
      </c>
      <c r="E18" s="2">
        <f>IF(Cluster_NPS[[#This Row],[posicao]]&lt;6,Cluster_NPS[[#This Row],[posicao]],IF(Cluster_NPS[[#This Row],[posicao]]&lt;=10,Cluster_NPS[[#This Row],[posicao]],((Cluster_NPS[[#This Row],[posicao]]/Cluster_NPS[[#This Row],[numero_lojas]])*100)))</f>
        <v>6</v>
      </c>
      <c r="F18" s="2" cm="1">
        <f t="array" ref="F18">IF(Cluster_NPS[[#This Row],[calculo]]&lt;=5,Cluster_NPS[[#This Row],[calculo]],ROUNDUP(Cluster_NPS[[#This Row],[calculo]],-1))</f>
        <v>10</v>
      </c>
      <c r="G18" s="6">
        <v>7.5</v>
      </c>
      <c r="I18" s="9"/>
    </row>
    <row r="19" spans="1:9" x14ac:dyDescent="0.25">
      <c r="A19" s="1">
        <v>44348</v>
      </c>
      <c r="B19" t="s">
        <v>2</v>
      </c>
      <c r="C19">
        <v>105</v>
      </c>
      <c r="D19">
        <v>17</v>
      </c>
      <c r="E19" s="2">
        <f>IF(Cluster_NPS[[#This Row],[posicao]]&lt;6,Cluster_NPS[[#This Row],[posicao]],IF(Cluster_NPS[[#This Row],[posicao]]&lt;=10,Cluster_NPS[[#This Row],[posicao]],((Cluster_NPS[[#This Row],[posicao]]/Cluster_NPS[[#This Row],[numero_lojas]])*100)))</f>
        <v>16.19047619047619</v>
      </c>
      <c r="F19" s="2" cm="1">
        <f t="array" ref="F19">IF(Cluster_NPS[[#This Row],[calculo]]&lt;=5,Cluster_NPS[[#This Row],[calculo]],ROUNDUP(Cluster_NPS[[#This Row],[calculo]],-1))</f>
        <v>20</v>
      </c>
      <c r="G19" s="6">
        <v>9</v>
      </c>
      <c r="I19" s="9"/>
    </row>
    <row r="20" spans="1:9" x14ac:dyDescent="0.25">
      <c r="A20" s="1">
        <v>44378</v>
      </c>
      <c r="B20" t="s">
        <v>0</v>
      </c>
      <c r="C20">
        <v>120</v>
      </c>
      <c r="D20">
        <v>54</v>
      </c>
      <c r="E20" s="2">
        <f>IF(Cluster_NPS[[#This Row],[posicao]]&lt;6,Cluster_NPS[[#This Row],[posicao]],IF(Cluster_NPS[[#This Row],[posicao]]&lt;=10,Cluster_NPS[[#This Row],[posicao]],((Cluster_NPS[[#This Row],[posicao]]/Cluster_NPS[[#This Row],[numero_lojas]])*100)))</f>
        <v>45</v>
      </c>
      <c r="F20" s="2" cm="1">
        <f t="array" ref="F20">IF(Cluster_NPS[[#This Row],[calculo]]&lt;=5,Cluster_NPS[[#This Row],[calculo]],ROUNDUP(Cluster_NPS[[#This Row],[calculo]],-1))</f>
        <v>50</v>
      </c>
      <c r="G20" s="6">
        <v>7.5</v>
      </c>
      <c r="I20" s="9"/>
    </row>
    <row r="21" spans="1:9" x14ac:dyDescent="0.25">
      <c r="A21" s="1">
        <v>44378</v>
      </c>
      <c r="B21" t="s">
        <v>1</v>
      </c>
      <c r="C21">
        <v>120</v>
      </c>
      <c r="D21">
        <v>29</v>
      </c>
      <c r="E21" s="2">
        <f>IF(Cluster_NPS[[#This Row],[posicao]]&lt;6,Cluster_NPS[[#This Row],[posicao]],IF(Cluster_NPS[[#This Row],[posicao]]&lt;=10,Cluster_NPS[[#This Row],[posicao]],((Cluster_NPS[[#This Row],[posicao]]/Cluster_NPS[[#This Row],[numero_lojas]])*100)))</f>
        <v>24.166666666666668</v>
      </c>
      <c r="F21" s="2" cm="1">
        <f t="array" ref="F21">IF(Cluster_NPS[[#This Row],[calculo]]&lt;=5,Cluster_NPS[[#This Row],[calculo]],ROUNDUP(Cluster_NPS[[#This Row],[calculo]],-1))</f>
        <v>30</v>
      </c>
      <c r="G21" s="6">
        <v>7.5</v>
      </c>
      <c r="I21" s="9"/>
    </row>
    <row r="22" spans="1:9" x14ac:dyDescent="0.25">
      <c r="A22" s="1">
        <v>44378</v>
      </c>
      <c r="B22" t="s">
        <v>2</v>
      </c>
      <c r="C22">
        <v>107</v>
      </c>
      <c r="D22">
        <v>42</v>
      </c>
      <c r="E22" s="2">
        <f>IF(Cluster_NPS[[#This Row],[posicao]]&lt;6,Cluster_NPS[[#This Row],[posicao]],IF(Cluster_NPS[[#This Row],[posicao]]&lt;=10,Cluster_NPS[[#This Row],[posicao]],((Cluster_NPS[[#This Row],[posicao]]/Cluster_NPS[[#This Row],[numero_lojas]])*100)))</f>
        <v>39.252336448598129</v>
      </c>
      <c r="F22" s="2" cm="1">
        <f t="array" ref="F22">IF(Cluster_NPS[[#This Row],[calculo]]&lt;=5,Cluster_NPS[[#This Row],[calculo]],ROUNDUP(Cluster_NPS[[#This Row],[calculo]],-1))</f>
        <v>40</v>
      </c>
      <c r="G22" s="6">
        <v>9</v>
      </c>
      <c r="I22" s="9"/>
    </row>
    <row r="23" spans="1:9" x14ac:dyDescent="0.25">
      <c r="A23" s="1">
        <v>44409</v>
      </c>
      <c r="B23" t="s">
        <v>0</v>
      </c>
      <c r="C23">
        <v>127</v>
      </c>
      <c r="D23">
        <v>69</v>
      </c>
      <c r="E23" s="2">
        <f>IF(Cluster_NPS[[#This Row],[posicao]]&lt;6,Cluster_NPS[[#This Row],[posicao]],IF(Cluster_NPS[[#This Row],[posicao]]&lt;=10,Cluster_NPS[[#This Row],[posicao]],((Cluster_NPS[[#This Row],[posicao]]/Cluster_NPS[[#This Row],[numero_lojas]])*100)))</f>
        <v>54.330708661417326</v>
      </c>
      <c r="F23" s="2" cm="1">
        <f t="array" ref="F23">IF(Cluster_NPS[[#This Row],[calculo]]&lt;=5,Cluster_NPS[[#This Row],[calculo]],ROUNDUP(Cluster_NPS[[#This Row],[calculo]],-1))</f>
        <v>60</v>
      </c>
      <c r="G23" s="6">
        <v>7</v>
      </c>
      <c r="I23" s="9"/>
    </row>
    <row r="24" spans="1:9" x14ac:dyDescent="0.25">
      <c r="A24" s="1">
        <v>44409</v>
      </c>
      <c r="B24" t="s">
        <v>1</v>
      </c>
      <c r="C24">
        <v>127</v>
      </c>
      <c r="D24">
        <v>13</v>
      </c>
      <c r="E24" s="2">
        <f>IF(Cluster_NPS[[#This Row],[posicao]]&lt;6,Cluster_NPS[[#This Row],[posicao]],IF(Cluster_NPS[[#This Row],[posicao]]&lt;=10,Cluster_NPS[[#This Row],[posicao]],((Cluster_NPS[[#This Row],[posicao]]/Cluster_NPS[[#This Row],[numero_lojas]])*100)))</f>
        <v>10.236220472440944</v>
      </c>
      <c r="F24" s="2" cm="1">
        <f t="array" ref="F24">IF(Cluster_NPS[[#This Row],[calculo]]&lt;=5,Cluster_NPS[[#This Row],[calculo]],ROUNDUP(Cluster_NPS[[#This Row],[calculo]],-1))</f>
        <v>20</v>
      </c>
      <c r="G24" s="6">
        <v>7.5</v>
      </c>
      <c r="I24" s="9"/>
    </row>
    <row r="25" spans="1:9" x14ac:dyDescent="0.25">
      <c r="A25" s="1">
        <v>44409</v>
      </c>
      <c r="B25" t="s">
        <v>2</v>
      </c>
      <c r="C25">
        <v>110</v>
      </c>
      <c r="D25">
        <v>27</v>
      </c>
      <c r="E25" s="2">
        <f>IF(Cluster_NPS[[#This Row],[posicao]]&lt;6,Cluster_NPS[[#This Row],[posicao]],IF(Cluster_NPS[[#This Row],[posicao]]&lt;=10,Cluster_NPS[[#This Row],[posicao]],((Cluster_NPS[[#This Row],[posicao]]/Cluster_NPS[[#This Row],[numero_lojas]])*100)))</f>
        <v>24.545454545454547</v>
      </c>
      <c r="F25" s="2" cm="1">
        <f t="array" ref="F25">IF(Cluster_NPS[[#This Row],[calculo]]&lt;=5,Cluster_NPS[[#This Row],[calculo]],ROUNDUP(Cluster_NPS[[#This Row],[calculo]],-1))</f>
        <v>30</v>
      </c>
      <c r="G25" s="6">
        <v>9</v>
      </c>
      <c r="I25" s="9"/>
    </row>
    <row r="26" spans="1:9" x14ac:dyDescent="0.25">
      <c r="A26" s="1">
        <v>44440</v>
      </c>
      <c r="B26" t="s">
        <v>0</v>
      </c>
      <c r="C26">
        <v>133</v>
      </c>
      <c r="D26">
        <v>108</v>
      </c>
      <c r="E26" s="2">
        <f>IF(Cluster_NPS[[#This Row],[posicao]]&lt;6,Cluster_NPS[[#This Row],[posicao]],IF(Cluster_NPS[[#This Row],[posicao]]&lt;=10,Cluster_NPS[[#This Row],[posicao]],((Cluster_NPS[[#This Row],[posicao]]/Cluster_NPS[[#This Row],[numero_lojas]])*100)))</f>
        <v>81.203007518796994</v>
      </c>
      <c r="F26" s="2" cm="1">
        <f t="array" ref="F26">IF(Cluster_NPS[[#This Row],[calculo]]&lt;=5,Cluster_NPS[[#This Row],[calculo]],ROUNDUP(Cluster_NPS[[#This Row],[calculo]],-1))</f>
        <v>90</v>
      </c>
      <c r="G26" s="6">
        <v>7.5</v>
      </c>
      <c r="I26" s="9"/>
    </row>
    <row r="27" spans="1:9" x14ac:dyDescent="0.25">
      <c r="A27" s="1">
        <v>44440</v>
      </c>
      <c r="B27" t="s">
        <v>1</v>
      </c>
      <c r="C27">
        <v>133</v>
      </c>
      <c r="D27">
        <v>20</v>
      </c>
      <c r="E27" s="2">
        <f>IF(Cluster_NPS[[#This Row],[posicao]]&lt;6,Cluster_NPS[[#This Row],[posicao]],IF(Cluster_NPS[[#This Row],[posicao]]&lt;=10,Cluster_NPS[[#This Row],[posicao]],((Cluster_NPS[[#This Row],[posicao]]/Cluster_NPS[[#This Row],[numero_lojas]])*100)))</f>
        <v>15.037593984962406</v>
      </c>
      <c r="F27" s="2" cm="1">
        <f t="array" ref="F27">IF(Cluster_NPS[[#This Row],[calculo]]&lt;=5,Cluster_NPS[[#This Row],[calculo]],ROUNDUP(Cluster_NPS[[#This Row],[calculo]],-1))</f>
        <v>20</v>
      </c>
      <c r="G27" s="6">
        <v>7.5</v>
      </c>
      <c r="I27" s="9"/>
    </row>
    <row r="28" spans="1:9" x14ac:dyDescent="0.25">
      <c r="A28" s="1">
        <v>44440</v>
      </c>
      <c r="B28" t="s">
        <v>2</v>
      </c>
      <c r="C28">
        <v>111</v>
      </c>
      <c r="D28">
        <v>38</v>
      </c>
      <c r="E28" s="2">
        <f>IF(Cluster_NPS[[#This Row],[posicao]]&lt;6,Cluster_NPS[[#This Row],[posicao]],IF(Cluster_NPS[[#This Row],[posicao]]&lt;=10,Cluster_NPS[[#This Row],[posicao]],((Cluster_NPS[[#This Row],[posicao]]/Cluster_NPS[[#This Row],[numero_lojas]])*100)))</f>
        <v>34.234234234234236</v>
      </c>
      <c r="F28" s="2" cm="1">
        <f t="array" ref="F28">IF(Cluster_NPS[[#This Row],[calculo]]&lt;=5,Cluster_NPS[[#This Row],[calculo]],ROUNDUP(Cluster_NPS[[#This Row],[calculo]],-1))</f>
        <v>40</v>
      </c>
      <c r="G28" s="6">
        <v>9</v>
      </c>
      <c r="I28" s="9"/>
    </row>
    <row r="29" spans="1:9" x14ac:dyDescent="0.25">
      <c r="A29" s="1">
        <v>44470</v>
      </c>
      <c r="B29" t="s">
        <v>0</v>
      </c>
      <c r="C29">
        <v>144</v>
      </c>
      <c r="D29">
        <v>45</v>
      </c>
      <c r="E29" s="2">
        <f>IF(Cluster_NPS[[#This Row],[posicao]]&lt;6,Cluster_NPS[[#This Row],[posicao]],IF(Cluster_NPS[[#This Row],[posicao]]&lt;=10,Cluster_NPS[[#This Row],[posicao]],((Cluster_NPS[[#This Row],[posicao]]/Cluster_NPS[[#This Row],[numero_lojas]])*100)))</f>
        <v>31.25</v>
      </c>
      <c r="F29" s="2" cm="1">
        <f t="array" ref="F29">IF(Cluster_NPS[[#This Row],[calculo]]&lt;=5,Cluster_NPS[[#This Row],[calculo]],ROUNDUP(Cluster_NPS[[#This Row],[calculo]],-1))</f>
        <v>40</v>
      </c>
      <c r="G29" s="6">
        <v>7.5</v>
      </c>
      <c r="I29" s="9"/>
    </row>
    <row r="30" spans="1:9" x14ac:dyDescent="0.25">
      <c r="A30" s="1">
        <v>44470</v>
      </c>
      <c r="B30" t="s">
        <v>1</v>
      </c>
      <c r="C30">
        <v>144</v>
      </c>
      <c r="D30">
        <v>23</v>
      </c>
      <c r="E30" s="2">
        <f>IF(Cluster_NPS[[#This Row],[posicao]]&lt;6,Cluster_NPS[[#This Row],[posicao]],IF(Cluster_NPS[[#This Row],[posicao]]&lt;=10,Cluster_NPS[[#This Row],[posicao]],((Cluster_NPS[[#This Row],[posicao]]/Cluster_NPS[[#This Row],[numero_lojas]])*100)))</f>
        <v>15.972222222222221</v>
      </c>
      <c r="F30" s="2" cm="1">
        <f t="array" ref="F30">IF(Cluster_NPS[[#This Row],[calculo]]&lt;=5,Cluster_NPS[[#This Row],[calculo]],ROUNDUP(Cluster_NPS[[#This Row],[calculo]],-1))</f>
        <v>20</v>
      </c>
      <c r="G30" s="6">
        <v>7.5</v>
      </c>
      <c r="I30" s="9"/>
    </row>
    <row r="31" spans="1:9" x14ac:dyDescent="0.25">
      <c r="A31" s="1">
        <v>44470</v>
      </c>
      <c r="B31" t="s">
        <v>2</v>
      </c>
      <c r="C31">
        <v>111</v>
      </c>
      <c r="D31">
        <v>21</v>
      </c>
      <c r="E31" s="2">
        <f>IF(Cluster_NPS[[#This Row],[posicao]]&lt;6,Cluster_NPS[[#This Row],[posicao]],IF(Cluster_NPS[[#This Row],[posicao]]&lt;=10,Cluster_NPS[[#This Row],[posicao]],((Cluster_NPS[[#This Row],[posicao]]/Cluster_NPS[[#This Row],[numero_lojas]])*100)))</f>
        <v>18.918918918918919</v>
      </c>
      <c r="F31" s="2" cm="1">
        <f t="array" ref="F31">IF(Cluster_NPS[[#This Row],[calculo]]&lt;=5,Cluster_NPS[[#This Row],[calculo]],ROUNDUP(Cluster_NPS[[#This Row],[calculo]],-1))</f>
        <v>20</v>
      </c>
      <c r="G31" s="6">
        <v>9</v>
      </c>
      <c r="I31" s="9"/>
    </row>
    <row r="32" spans="1:9" x14ac:dyDescent="0.25">
      <c r="A32" s="1">
        <v>44501</v>
      </c>
      <c r="B32" t="s">
        <v>0</v>
      </c>
      <c r="C32">
        <v>150</v>
      </c>
      <c r="D32">
        <v>104</v>
      </c>
      <c r="E32" s="2">
        <f>IF(Cluster_NPS[[#This Row],[posicao]]&lt;6,Cluster_NPS[[#This Row],[posicao]],IF(Cluster_NPS[[#This Row],[posicao]]&lt;=10,Cluster_NPS[[#This Row],[posicao]],((Cluster_NPS[[#This Row],[posicao]]/Cluster_NPS[[#This Row],[numero_lojas]])*100)))</f>
        <v>69.333333333333343</v>
      </c>
      <c r="F32" s="2" cm="1">
        <f t="array" ref="F32">IF(Cluster_NPS[[#This Row],[calculo]]&lt;=5,Cluster_NPS[[#This Row],[calculo]],ROUNDUP(Cluster_NPS[[#This Row],[calculo]],-1))</f>
        <v>70</v>
      </c>
      <c r="G32" s="6">
        <v>7.5</v>
      </c>
      <c r="I32" s="9"/>
    </row>
    <row r="33" spans="1:9" x14ac:dyDescent="0.25">
      <c r="A33" s="1">
        <v>44501</v>
      </c>
      <c r="B33" t="s">
        <v>1</v>
      </c>
      <c r="C33">
        <v>150</v>
      </c>
      <c r="D33">
        <v>84</v>
      </c>
      <c r="E33" s="2">
        <f>IF(Cluster_NPS[[#This Row],[posicao]]&lt;6,Cluster_NPS[[#This Row],[posicao]],IF(Cluster_NPS[[#This Row],[posicao]]&lt;=10,Cluster_NPS[[#This Row],[posicao]],((Cluster_NPS[[#This Row],[posicao]]/Cluster_NPS[[#This Row],[numero_lojas]])*100)))</f>
        <v>56.000000000000007</v>
      </c>
      <c r="F33" s="2" cm="1">
        <f t="array" ref="F33">IF(Cluster_NPS[[#This Row],[calculo]]&lt;=5,Cluster_NPS[[#This Row],[calculo]],ROUNDUP(Cluster_NPS[[#This Row],[calculo]],-1))</f>
        <v>60</v>
      </c>
      <c r="G33" s="6">
        <v>7.5</v>
      </c>
      <c r="I33" s="9"/>
    </row>
    <row r="34" spans="1:9" x14ac:dyDescent="0.25">
      <c r="A34" s="1">
        <v>44501</v>
      </c>
      <c r="B34" t="s">
        <v>2</v>
      </c>
      <c r="C34">
        <v>114</v>
      </c>
      <c r="D34">
        <v>82</v>
      </c>
      <c r="E34" s="2">
        <f>IF(Cluster_NPS[[#This Row],[posicao]]&lt;6,Cluster_NPS[[#This Row],[posicao]],IF(Cluster_NPS[[#This Row],[posicao]]&lt;=10,Cluster_NPS[[#This Row],[posicao]],((Cluster_NPS[[#This Row],[posicao]]/Cluster_NPS[[#This Row],[numero_lojas]])*100)))</f>
        <v>71.929824561403507</v>
      </c>
      <c r="F34" s="2" cm="1">
        <f t="array" ref="F34">IF(Cluster_NPS[[#This Row],[calculo]]&lt;=5,Cluster_NPS[[#This Row],[calculo]],ROUNDUP(Cluster_NPS[[#This Row],[calculo]],-1))</f>
        <v>80</v>
      </c>
      <c r="G34" s="6">
        <v>9</v>
      </c>
      <c r="I34" s="9"/>
    </row>
    <row r="35" spans="1:9" x14ac:dyDescent="0.25">
      <c r="A35" s="1">
        <v>44501</v>
      </c>
      <c r="B35" t="s">
        <v>3</v>
      </c>
      <c r="C35">
        <v>150</v>
      </c>
      <c r="D35">
        <v>143</v>
      </c>
      <c r="E35" s="2">
        <f>IF(Cluster_NPS[[#This Row],[posicao]]&lt;6,Cluster_NPS[[#This Row],[posicao]],IF(Cluster_NPS[[#This Row],[posicao]]&lt;=10,Cluster_NPS[[#This Row],[posicao]],((Cluster_NPS[[#This Row],[posicao]]/Cluster_NPS[[#This Row],[numero_lojas]])*100)))</f>
        <v>95.333333333333343</v>
      </c>
      <c r="F35" s="2" cm="1">
        <f t="array" ref="F35">IF(Cluster_NPS[[#This Row],[calculo]]&lt;=5,Cluster_NPS[[#This Row],[calculo]],ROUNDUP(Cluster_NPS[[#This Row],[calculo]],-1))</f>
        <v>100</v>
      </c>
      <c r="G35" s="6">
        <v>9</v>
      </c>
      <c r="I35" s="9"/>
    </row>
    <row r="36" spans="1:9" x14ac:dyDescent="0.25">
      <c r="A36" s="1">
        <v>44531</v>
      </c>
      <c r="B36" t="s">
        <v>0</v>
      </c>
      <c r="C36">
        <v>160</v>
      </c>
      <c r="D36">
        <v>79</v>
      </c>
      <c r="E36" s="2">
        <f>IF(Cluster_NPS[[#This Row],[posicao]]&lt;6,Cluster_NPS[[#This Row],[posicao]],IF(Cluster_NPS[[#This Row],[posicao]]&lt;=10,Cluster_NPS[[#This Row],[posicao]],((Cluster_NPS[[#This Row],[posicao]]/Cluster_NPS[[#This Row],[numero_lojas]])*100)))</f>
        <v>49.375</v>
      </c>
      <c r="F36" s="2" cm="1">
        <f t="array" ref="F36">IF(Cluster_NPS[[#This Row],[calculo]]&lt;=5,Cluster_NPS[[#This Row],[calculo]],ROUNDUP(Cluster_NPS[[#This Row],[calculo]],-1))</f>
        <v>50</v>
      </c>
      <c r="G36" s="6">
        <v>9</v>
      </c>
      <c r="I36" s="9"/>
    </row>
    <row r="37" spans="1:9" x14ac:dyDescent="0.25">
      <c r="A37" s="1">
        <v>44531</v>
      </c>
      <c r="B37" t="s">
        <v>1</v>
      </c>
      <c r="C37">
        <v>160</v>
      </c>
      <c r="D37">
        <v>47</v>
      </c>
      <c r="E37" s="2">
        <f>IF(Cluster_NPS[[#This Row],[posicao]]&lt;6,Cluster_NPS[[#This Row],[posicao]],IF(Cluster_NPS[[#This Row],[posicao]]&lt;=10,Cluster_NPS[[#This Row],[posicao]],((Cluster_NPS[[#This Row],[posicao]]/Cluster_NPS[[#This Row],[numero_lojas]])*100)))</f>
        <v>29.375</v>
      </c>
      <c r="F37" s="2" cm="1">
        <f t="array" ref="F37">IF(Cluster_NPS[[#This Row],[calculo]]&lt;=5,Cluster_NPS[[#This Row],[calculo]],ROUNDUP(Cluster_NPS[[#This Row],[calculo]],-1))</f>
        <v>30</v>
      </c>
      <c r="G37" s="6">
        <v>7.5</v>
      </c>
      <c r="I37" s="9"/>
    </row>
    <row r="38" spans="1:9" x14ac:dyDescent="0.25">
      <c r="A38" s="1">
        <v>44531</v>
      </c>
      <c r="B38" t="s">
        <v>2</v>
      </c>
      <c r="C38">
        <v>116</v>
      </c>
      <c r="D38">
        <v>43</v>
      </c>
      <c r="E38" s="2">
        <f>IF(Cluster_NPS[[#This Row],[posicao]]&lt;6,Cluster_NPS[[#This Row],[posicao]],IF(Cluster_NPS[[#This Row],[posicao]]&lt;=10,Cluster_NPS[[#This Row],[posicao]],((Cluster_NPS[[#This Row],[posicao]]/Cluster_NPS[[#This Row],[numero_lojas]])*100)))</f>
        <v>37.068965517241381</v>
      </c>
      <c r="F38" s="2" cm="1">
        <f t="array" ref="F38">IF(Cluster_NPS[[#This Row],[calculo]]&lt;=5,Cluster_NPS[[#This Row],[calculo]],ROUNDUP(Cluster_NPS[[#This Row],[calculo]],-1))</f>
        <v>40</v>
      </c>
      <c r="G38" s="6">
        <v>7.5</v>
      </c>
      <c r="I38" s="9"/>
    </row>
    <row r="39" spans="1:9" x14ac:dyDescent="0.25">
      <c r="A39" s="1">
        <v>44531</v>
      </c>
      <c r="B39" t="s">
        <v>3</v>
      </c>
      <c r="C39">
        <v>160</v>
      </c>
      <c r="D39">
        <v>27</v>
      </c>
      <c r="E39" s="2">
        <f>IF(Cluster_NPS[[#This Row],[posicao]]&lt;6,Cluster_NPS[[#This Row],[posicao]],IF(Cluster_NPS[[#This Row],[posicao]]&lt;=10,Cluster_NPS[[#This Row],[posicao]],((Cluster_NPS[[#This Row],[posicao]]/Cluster_NPS[[#This Row],[numero_lojas]])*100)))</f>
        <v>16.875</v>
      </c>
      <c r="F39" s="2" cm="1">
        <f t="array" ref="F39">IF(Cluster_NPS[[#This Row],[calculo]]&lt;=5,Cluster_NPS[[#This Row],[calculo]],ROUNDUP(Cluster_NPS[[#This Row],[calculo]],-1))</f>
        <v>20</v>
      </c>
      <c r="G39" s="6">
        <v>7.5</v>
      </c>
      <c r="I39" s="9"/>
    </row>
    <row r="40" spans="1:9" x14ac:dyDescent="0.25">
      <c r="A40" s="1">
        <v>44562</v>
      </c>
      <c r="B40" t="s">
        <v>0</v>
      </c>
      <c r="C40">
        <v>166</v>
      </c>
      <c r="D40">
        <v>36</v>
      </c>
      <c r="E40" s="2">
        <f>IF(Cluster_NPS[[#This Row],[posicao]]&lt;6,Cluster_NPS[[#This Row],[posicao]],IF(Cluster_NPS[[#This Row],[posicao]]&lt;=10,Cluster_NPS[[#This Row],[posicao]],((Cluster_NPS[[#This Row],[posicao]]/Cluster_NPS[[#This Row],[numero_lojas]])*100)))</f>
        <v>21.686746987951807</v>
      </c>
      <c r="F40" s="2" cm="1">
        <f t="array" ref="F40">IF(Cluster_NPS[[#This Row],[calculo]]&lt;=5,Cluster_NPS[[#This Row],[calculo]],ROUNDUP(Cluster_NPS[[#This Row],[calculo]],-1))</f>
        <v>30</v>
      </c>
      <c r="G40" s="6">
        <v>9</v>
      </c>
      <c r="I40" s="9"/>
    </row>
    <row r="41" spans="1:9" x14ac:dyDescent="0.25">
      <c r="A41" s="1">
        <v>44562</v>
      </c>
      <c r="B41" t="s">
        <v>1</v>
      </c>
      <c r="C41">
        <v>166</v>
      </c>
      <c r="D41">
        <v>33</v>
      </c>
      <c r="E41" s="2">
        <f>IF(Cluster_NPS[[#This Row],[posicao]]&lt;6,Cluster_NPS[[#This Row],[posicao]],IF(Cluster_NPS[[#This Row],[posicao]]&lt;=10,Cluster_NPS[[#This Row],[posicao]],((Cluster_NPS[[#This Row],[posicao]]/Cluster_NPS[[#This Row],[numero_lojas]])*100)))</f>
        <v>19.879518072289155</v>
      </c>
      <c r="F41" s="2" cm="1">
        <f t="array" ref="F41">IF(Cluster_NPS[[#This Row],[calculo]]&lt;=5,Cluster_NPS[[#This Row],[calculo]],ROUNDUP(Cluster_NPS[[#This Row],[calculo]],-1))</f>
        <v>20</v>
      </c>
      <c r="G41" s="6">
        <v>7.5</v>
      </c>
      <c r="I41" s="9"/>
    </row>
    <row r="42" spans="1:9" x14ac:dyDescent="0.25">
      <c r="A42" s="1">
        <v>44562</v>
      </c>
      <c r="B42" t="s">
        <v>2</v>
      </c>
      <c r="C42">
        <v>116</v>
      </c>
      <c r="D42">
        <v>46</v>
      </c>
      <c r="E42" s="2">
        <f>IF(Cluster_NPS[[#This Row],[posicao]]&lt;6,Cluster_NPS[[#This Row],[posicao]],IF(Cluster_NPS[[#This Row],[posicao]]&lt;=10,Cluster_NPS[[#This Row],[posicao]],((Cluster_NPS[[#This Row],[posicao]]/Cluster_NPS[[#This Row],[numero_lojas]])*100)))</f>
        <v>39.655172413793103</v>
      </c>
      <c r="F42" s="2" cm="1">
        <f t="array" ref="F42">IF(Cluster_NPS[[#This Row],[calculo]]&lt;=5,Cluster_NPS[[#This Row],[calculo]],ROUNDUP(Cluster_NPS[[#This Row],[calculo]],-1))</f>
        <v>40</v>
      </c>
      <c r="G42" s="6">
        <v>7.5</v>
      </c>
      <c r="I42" s="9"/>
    </row>
    <row r="43" spans="1:9" x14ac:dyDescent="0.25">
      <c r="A43" s="1">
        <v>44562</v>
      </c>
      <c r="B43" t="s">
        <v>3</v>
      </c>
      <c r="C43">
        <v>166</v>
      </c>
      <c r="D43">
        <v>8</v>
      </c>
      <c r="E43" s="2">
        <f>IF(Cluster_NPS[[#This Row],[posicao]]&lt;6,Cluster_NPS[[#This Row],[posicao]],IF(Cluster_NPS[[#This Row],[posicao]]&lt;=10,Cluster_NPS[[#This Row],[posicao]],((Cluster_NPS[[#This Row],[posicao]]/Cluster_NPS[[#This Row],[numero_lojas]])*100)))</f>
        <v>8</v>
      </c>
      <c r="F43" s="2" cm="1">
        <f t="array" ref="F43">IF(Cluster_NPS[[#This Row],[calculo]]&lt;=5,Cluster_NPS[[#This Row],[calculo]],ROUNDUP(Cluster_NPS[[#This Row],[calculo]],-1))</f>
        <v>10</v>
      </c>
      <c r="G43" s="6">
        <v>7.5</v>
      </c>
      <c r="I43" s="9"/>
    </row>
    <row r="44" spans="1:9" x14ac:dyDescent="0.25">
      <c r="A44" s="1">
        <v>44593</v>
      </c>
      <c r="B44" t="s">
        <v>0</v>
      </c>
      <c r="C44">
        <v>169</v>
      </c>
      <c r="D44">
        <v>102</v>
      </c>
      <c r="E44" s="2">
        <f>IF(Cluster_NPS[[#This Row],[posicao]]&lt;6,Cluster_NPS[[#This Row],[posicao]],IF(Cluster_NPS[[#This Row],[posicao]]&lt;=10,Cluster_NPS[[#This Row],[posicao]],((Cluster_NPS[[#This Row],[posicao]]/Cluster_NPS[[#This Row],[numero_lojas]])*100)))</f>
        <v>60.355029585798817</v>
      </c>
      <c r="F44" s="2" cm="1">
        <f t="array" ref="F44">IF(Cluster_NPS[[#This Row],[calculo]]&lt;=5,Cluster_NPS[[#This Row],[calculo]],ROUNDUP(Cluster_NPS[[#This Row],[calculo]],-1))</f>
        <v>70</v>
      </c>
      <c r="G44" s="6">
        <v>7.5</v>
      </c>
      <c r="I44" s="9"/>
    </row>
    <row r="45" spans="1:9" x14ac:dyDescent="0.25">
      <c r="A45" s="1">
        <v>44593</v>
      </c>
      <c r="B45" t="s">
        <v>1</v>
      </c>
      <c r="C45">
        <v>169</v>
      </c>
      <c r="D45">
        <v>4</v>
      </c>
      <c r="E45" s="2">
        <f>IF(Cluster_NPS[[#This Row],[posicao]]&lt;6,Cluster_NPS[[#This Row],[posicao]],IF(Cluster_NPS[[#This Row],[posicao]]&lt;=10,Cluster_NPS[[#This Row],[posicao]],((Cluster_NPS[[#This Row],[posicao]]/Cluster_NPS[[#This Row],[numero_lojas]])*100)))</f>
        <v>4</v>
      </c>
      <c r="F45" s="2" cm="1">
        <f t="array" ref="F45">IF(Cluster_NPS[[#This Row],[calculo]]&lt;=5,Cluster_NPS[[#This Row],[calculo]],ROUNDUP(Cluster_NPS[[#This Row],[calculo]],-1))</f>
        <v>4</v>
      </c>
      <c r="G45" s="6">
        <v>6</v>
      </c>
      <c r="I45" s="9"/>
    </row>
    <row r="46" spans="1:9" x14ac:dyDescent="0.25">
      <c r="A46" s="1">
        <v>44593</v>
      </c>
      <c r="B46" t="s">
        <v>2</v>
      </c>
      <c r="C46">
        <v>116</v>
      </c>
      <c r="D46">
        <v>44</v>
      </c>
      <c r="E46" s="2">
        <f>IF(Cluster_NPS[[#This Row],[posicao]]&lt;6,Cluster_NPS[[#This Row],[posicao]],IF(Cluster_NPS[[#This Row],[posicao]]&lt;=10,Cluster_NPS[[#This Row],[posicao]],((Cluster_NPS[[#This Row],[posicao]]/Cluster_NPS[[#This Row],[numero_lojas]])*100)))</f>
        <v>37.931034482758619</v>
      </c>
      <c r="F46" s="2" cm="1">
        <f t="array" ref="F46">IF(Cluster_NPS[[#This Row],[calculo]]&lt;=5,Cluster_NPS[[#This Row],[calculo]],ROUNDUP(Cluster_NPS[[#This Row],[calculo]],-1))</f>
        <v>40</v>
      </c>
      <c r="G46" s="6">
        <v>9</v>
      </c>
      <c r="I46" s="9"/>
    </row>
    <row r="47" spans="1:9" x14ac:dyDescent="0.25">
      <c r="A47" s="1">
        <v>44593</v>
      </c>
      <c r="B47" t="s">
        <v>3</v>
      </c>
      <c r="C47">
        <v>169</v>
      </c>
      <c r="D47">
        <v>9</v>
      </c>
      <c r="E47" s="2">
        <f>IF(Cluster_NPS[[#This Row],[posicao]]&lt;6,Cluster_NPS[[#This Row],[posicao]],IF(Cluster_NPS[[#This Row],[posicao]]&lt;=10,Cluster_NPS[[#This Row],[posicao]],((Cluster_NPS[[#This Row],[posicao]]/Cluster_NPS[[#This Row],[numero_lojas]])*100)))</f>
        <v>9</v>
      </c>
      <c r="F47" s="2" cm="1">
        <f t="array" ref="F47">IF(Cluster_NPS[[#This Row],[calculo]]&lt;=5,Cluster_NPS[[#This Row],[calculo]],ROUNDUP(Cluster_NPS[[#This Row],[calculo]],-1))</f>
        <v>10</v>
      </c>
      <c r="G47" s="6">
        <v>7.5</v>
      </c>
      <c r="I47" s="9"/>
    </row>
    <row r="48" spans="1:9" x14ac:dyDescent="0.25">
      <c r="A48" s="1">
        <v>44621</v>
      </c>
      <c r="B48" t="s">
        <v>0</v>
      </c>
      <c r="C48">
        <v>177</v>
      </c>
      <c r="D48">
        <v>142</v>
      </c>
      <c r="E48" s="2">
        <f>IF(Cluster_NPS[[#This Row],[posicao]]&lt;6,Cluster_NPS[[#This Row],[posicao]],IF(Cluster_NPS[[#This Row],[posicao]]&lt;=10,Cluster_NPS[[#This Row],[posicao]],((Cluster_NPS[[#This Row],[posicao]]/Cluster_NPS[[#This Row],[numero_lojas]])*100)))</f>
        <v>80.225988700564983</v>
      </c>
      <c r="F48" s="2" cm="1">
        <f t="array" ref="F48">IF(Cluster_NPS[[#This Row],[calculo]]&lt;=5,Cluster_NPS[[#This Row],[calculo]],ROUNDUP(Cluster_NPS[[#This Row],[calculo]],-1))</f>
        <v>90</v>
      </c>
      <c r="G48" s="6">
        <v>7.5</v>
      </c>
      <c r="I48" s="9"/>
    </row>
    <row r="49" spans="1:9" x14ac:dyDescent="0.25">
      <c r="A49" s="1">
        <v>44621</v>
      </c>
      <c r="B49" t="s">
        <v>1</v>
      </c>
      <c r="C49">
        <v>177</v>
      </c>
      <c r="D49">
        <v>34</v>
      </c>
      <c r="E49" s="2">
        <f>IF(Cluster_NPS[[#This Row],[posicao]]&lt;6,Cluster_NPS[[#This Row],[posicao]],IF(Cluster_NPS[[#This Row],[posicao]]&lt;=10,Cluster_NPS[[#This Row],[posicao]],((Cluster_NPS[[#This Row],[posicao]]/Cluster_NPS[[#This Row],[numero_lojas]])*100)))</f>
        <v>19.209039548022599</v>
      </c>
      <c r="F49" s="2" cm="1">
        <f t="array" ref="F49">IF(Cluster_NPS[[#This Row],[calculo]]&lt;=5,Cluster_NPS[[#This Row],[calculo]],ROUNDUP(Cluster_NPS[[#This Row],[calculo]],-1))</f>
        <v>20</v>
      </c>
      <c r="G49" s="6">
        <v>9</v>
      </c>
      <c r="I49" s="9"/>
    </row>
    <row r="50" spans="1:9" x14ac:dyDescent="0.25">
      <c r="A50" s="1">
        <v>44621</v>
      </c>
      <c r="B50" t="s">
        <v>2</v>
      </c>
      <c r="C50">
        <v>116</v>
      </c>
      <c r="D50">
        <v>49</v>
      </c>
      <c r="E50" s="2">
        <f>IF(Cluster_NPS[[#This Row],[posicao]]&lt;6,Cluster_NPS[[#This Row],[posicao]],IF(Cluster_NPS[[#This Row],[posicao]]&lt;=10,Cluster_NPS[[#This Row],[posicao]],((Cluster_NPS[[#This Row],[posicao]]/Cluster_NPS[[#This Row],[numero_lojas]])*100)))</f>
        <v>42.241379310344826</v>
      </c>
      <c r="F50" s="2" cm="1">
        <f t="array" ref="F50">IF(Cluster_NPS[[#This Row],[calculo]]&lt;=5,Cluster_NPS[[#This Row],[calculo]],ROUNDUP(Cluster_NPS[[#This Row],[calculo]],-1))</f>
        <v>50</v>
      </c>
      <c r="G50" s="6">
        <v>9</v>
      </c>
      <c r="I50" s="9"/>
    </row>
    <row r="51" spans="1:9" x14ac:dyDescent="0.25">
      <c r="A51" s="1">
        <v>44621</v>
      </c>
      <c r="B51" t="s">
        <v>3</v>
      </c>
      <c r="C51">
        <v>177</v>
      </c>
      <c r="D51">
        <v>10</v>
      </c>
      <c r="E51" s="2">
        <f>IF(Cluster_NPS[[#This Row],[posicao]]&lt;6,Cluster_NPS[[#This Row],[posicao]],IF(Cluster_NPS[[#This Row],[posicao]]&lt;=10,Cluster_NPS[[#This Row],[posicao]],((Cluster_NPS[[#This Row],[posicao]]/Cluster_NPS[[#This Row],[numero_lojas]])*100)))</f>
        <v>10</v>
      </c>
      <c r="F51" s="2" cm="1">
        <f t="array" ref="F51">IF(Cluster_NPS[[#This Row],[calculo]]&lt;=5,Cluster_NPS[[#This Row],[calculo]],ROUNDUP(Cluster_NPS[[#This Row],[calculo]],-1))</f>
        <v>10</v>
      </c>
      <c r="G51" s="6">
        <v>7.5</v>
      </c>
      <c r="I51" s="9"/>
    </row>
    <row r="52" spans="1:9" x14ac:dyDescent="0.25">
      <c r="A52" s="1">
        <v>44652</v>
      </c>
      <c r="B52" t="s">
        <v>0</v>
      </c>
      <c r="C52">
        <v>189</v>
      </c>
      <c r="D52">
        <v>174</v>
      </c>
      <c r="E52" s="2">
        <f>IF(Cluster_NPS[[#This Row],[posicao]]&lt;6,Cluster_NPS[[#This Row],[posicao]],IF(Cluster_NPS[[#This Row],[posicao]]&lt;=10,Cluster_NPS[[#This Row],[posicao]],((Cluster_NPS[[#This Row],[posicao]]/Cluster_NPS[[#This Row],[numero_lojas]])*100)))</f>
        <v>92.063492063492063</v>
      </c>
      <c r="F52" s="2" cm="1">
        <f t="array" ref="F52">IF(Cluster_NPS[[#This Row],[calculo]]&lt;=5,Cluster_NPS[[#This Row],[calculo]],ROUNDUP(Cluster_NPS[[#This Row],[calculo]],-1))</f>
        <v>100</v>
      </c>
      <c r="G52" s="6">
        <v>7.5</v>
      </c>
      <c r="I52" s="9"/>
    </row>
    <row r="53" spans="1:9" x14ac:dyDescent="0.25">
      <c r="A53" s="1">
        <v>44652</v>
      </c>
      <c r="B53" t="s">
        <v>1</v>
      </c>
      <c r="C53">
        <v>192</v>
      </c>
      <c r="D53">
        <v>52</v>
      </c>
      <c r="E53" s="2">
        <f>IF(Cluster_NPS[[#This Row],[posicao]]&lt;6,Cluster_NPS[[#This Row],[posicao]],IF(Cluster_NPS[[#This Row],[posicao]]&lt;=10,Cluster_NPS[[#This Row],[posicao]],((Cluster_NPS[[#This Row],[posicao]]/Cluster_NPS[[#This Row],[numero_lojas]])*100)))</f>
        <v>27.083333333333332</v>
      </c>
      <c r="F53" s="2" cm="1">
        <f t="array" ref="F53">IF(Cluster_NPS[[#This Row],[calculo]]&lt;=5,Cluster_NPS[[#This Row],[calculo]],ROUNDUP(Cluster_NPS[[#This Row],[calculo]],-1))</f>
        <v>30</v>
      </c>
      <c r="G53" s="6">
        <v>7.5</v>
      </c>
      <c r="I53" s="9"/>
    </row>
    <row r="54" spans="1:9" x14ac:dyDescent="0.25">
      <c r="A54" s="1">
        <v>44652</v>
      </c>
      <c r="B54" t="s">
        <v>2</v>
      </c>
      <c r="C54">
        <v>117</v>
      </c>
      <c r="D54">
        <v>33</v>
      </c>
      <c r="E54" s="2">
        <f>IF(Cluster_NPS[[#This Row],[posicao]]&lt;6,Cluster_NPS[[#This Row],[posicao]],IF(Cluster_NPS[[#This Row],[posicao]]&lt;=10,Cluster_NPS[[#This Row],[posicao]],((Cluster_NPS[[#This Row],[posicao]]/Cluster_NPS[[#This Row],[numero_lojas]])*100)))</f>
        <v>28.205128205128204</v>
      </c>
      <c r="F54" s="2" cm="1">
        <f t="array" ref="F54">IF(Cluster_NPS[[#This Row],[calculo]]&lt;=5,Cluster_NPS[[#This Row],[calculo]],ROUNDUP(Cluster_NPS[[#This Row],[calculo]],-1))</f>
        <v>30</v>
      </c>
      <c r="G54" s="6">
        <v>7.5</v>
      </c>
      <c r="I54" s="9"/>
    </row>
    <row r="55" spans="1:9" x14ac:dyDescent="0.25">
      <c r="A55" s="1">
        <v>44652</v>
      </c>
      <c r="B55" t="s">
        <v>3</v>
      </c>
      <c r="C55">
        <v>189</v>
      </c>
      <c r="D55">
        <v>11</v>
      </c>
      <c r="E55" s="2">
        <f>IF(Cluster_NPS[[#This Row],[posicao]]&lt;6,Cluster_NPS[[#This Row],[posicao]],IF(Cluster_NPS[[#This Row],[posicao]]&lt;=10,Cluster_NPS[[#This Row],[posicao]],((Cluster_NPS[[#This Row],[posicao]]/Cluster_NPS[[#This Row],[numero_lojas]])*100)))</f>
        <v>5.8201058201058196</v>
      </c>
      <c r="F55" s="2" cm="1">
        <f t="array" ref="F55">IF(Cluster_NPS[[#This Row],[calculo]]&lt;=5,Cluster_NPS[[#This Row],[calculo]],ROUNDUP(Cluster_NPS[[#This Row],[calculo]],-1))</f>
        <v>10</v>
      </c>
      <c r="G55" s="6">
        <v>7.5</v>
      </c>
      <c r="I55" s="9"/>
    </row>
    <row r="56" spans="1:9" x14ac:dyDescent="0.25">
      <c r="A56" s="3">
        <v>44682</v>
      </c>
      <c r="B56" s="4" t="s">
        <v>0</v>
      </c>
      <c r="C56" s="4">
        <v>192</v>
      </c>
      <c r="D56" s="4">
        <v>177</v>
      </c>
      <c r="E56" s="2">
        <f>IF(Cluster_NPS[[#This Row],[posicao]]&lt;6,Cluster_NPS[[#This Row],[posicao]],IF(Cluster_NPS[[#This Row],[posicao]]&lt;=10,Cluster_NPS[[#This Row],[posicao]],((Cluster_NPS[[#This Row],[posicao]]/Cluster_NPS[[#This Row],[numero_lojas]])*100)))</f>
        <v>92.1875</v>
      </c>
      <c r="F56" s="5" cm="1">
        <f t="array" ref="F56">IF(Cluster_NPS[[#This Row],[calculo]]&lt;=5,Cluster_NPS[[#This Row],[calculo]],ROUNDUP(Cluster_NPS[[#This Row],[calculo]],-1))</f>
        <v>100</v>
      </c>
      <c r="G56" s="7">
        <v>7.9</v>
      </c>
      <c r="I56" s="9"/>
    </row>
    <row r="57" spans="1:9" x14ac:dyDescent="0.25">
      <c r="A57" s="3">
        <v>44682</v>
      </c>
      <c r="B57" s="4" t="s">
        <v>1</v>
      </c>
      <c r="C57" s="4">
        <v>192</v>
      </c>
      <c r="D57" s="4">
        <v>52</v>
      </c>
      <c r="E57" s="2">
        <f>IF(Cluster_NPS[[#This Row],[posicao]]&lt;6,Cluster_NPS[[#This Row],[posicao]],IF(Cluster_NPS[[#This Row],[posicao]]&lt;=10,Cluster_NPS[[#This Row],[posicao]],((Cluster_NPS[[#This Row],[posicao]]/Cluster_NPS[[#This Row],[numero_lojas]])*100)))</f>
        <v>27.083333333333332</v>
      </c>
      <c r="F57" s="5" cm="1">
        <f t="array" ref="F57">IF(Cluster_NPS[[#This Row],[calculo]]&lt;=5,Cluster_NPS[[#This Row],[calculo]],ROUNDUP(Cluster_NPS[[#This Row],[calculo]],-1))</f>
        <v>30</v>
      </c>
      <c r="G57" s="7">
        <v>7.9</v>
      </c>
      <c r="I57" s="9"/>
    </row>
    <row r="58" spans="1:9" x14ac:dyDescent="0.25">
      <c r="A58" s="3">
        <v>44682</v>
      </c>
      <c r="B58" s="4" t="s">
        <v>2</v>
      </c>
      <c r="C58" s="4">
        <v>117</v>
      </c>
      <c r="D58" s="4">
        <v>70</v>
      </c>
      <c r="E58" s="2">
        <f>IF(Cluster_NPS[[#This Row],[posicao]]&lt;6,Cluster_NPS[[#This Row],[posicao]],IF(Cluster_NPS[[#This Row],[posicao]]&lt;=10,Cluster_NPS[[#This Row],[posicao]],((Cluster_NPS[[#This Row],[posicao]]/Cluster_NPS[[#This Row],[numero_lojas]])*100)))</f>
        <v>59.82905982905983</v>
      </c>
      <c r="F58" s="5" cm="1">
        <f t="array" ref="F58">IF(Cluster_NPS[[#This Row],[calculo]]&lt;=5,Cluster_NPS[[#This Row],[calculo]],ROUNDUP(Cluster_NPS[[#This Row],[calculo]],-1))</f>
        <v>60</v>
      </c>
      <c r="G58" s="7">
        <v>9.1999999999999993</v>
      </c>
      <c r="I58" s="9"/>
    </row>
    <row r="59" spans="1:9" x14ac:dyDescent="0.25">
      <c r="A59" s="3">
        <v>44682</v>
      </c>
      <c r="B59" s="4" t="s">
        <v>3</v>
      </c>
      <c r="C59" s="4">
        <v>192</v>
      </c>
      <c r="D59" s="4">
        <v>6</v>
      </c>
      <c r="E59" s="2">
        <f>IF(Cluster_NPS[[#This Row],[posicao]]&lt;6,Cluster_NPS[[#This Row],[posicao]],IF(Cluster_NPS[[#This Row],[posicao]]&lt;=10,Cluster_NPS[[#This Row],[posicao]],((Cluster_NPS[[#This Row],[posicao]]/Cluster_NPS[[#This Row],[numero_lojas]])*100)))</f>
        <v>6</v>
      </c>
      <c r="F59" s="5" cm="1">
        <f t="array" ref="F59">IF(Cluster_NPS[[#This Row],[calculo]]&lt;=5,Cluster_NPS[[#This Row],[calculo]],ROUNDUP(Cluster_NPS[[#This Row],[calculo]],-1))</f>
        <v>10</v>
      </c>
      <c r="G59" s="7">
        <v>9</v>
      </c>
      <c r="I59" s="9"/>
    </row>
    <row r="60" spans="1:9" x14ac:dyDescent="0.25">
      <c r="A60" s="3">
        <v>44713</v>
      </c>
      <c r="B60" s="4" t="s">
        <v>0</v>
      </c>
      <c r="C60">
        <v>193</v>
      </c>
      <c r="D60">
        <v>145</v>
      </c>
      <c r="E60" s="2">
        <f>IF(Cluster_NPS[[#This Row],[posicao]]&lt;6,Cluster_NPS[[#This Row],[posicao]],IF(Cluster_NPS[[#This Row],[posicao]]&lt;=10,Cluster_NPS[[#This Row],[posicao]],((Cluster_NPS[[#This Row],[posicao]]/Cluster_NPS[[#This Row],[numero_lojas]])*100)))</f>
        <v>75.129533678756474</v>
      </c>
      <c r="F60" s="5" cm="1">
        <f t="array" ref="F60">IF(Cluster_NPS[[#This Row],[calculo]]&lt;=5,Cluster_NPS[[#This Row],[calculo]],ROUNDUP(Cluster_NPS[[#This Row],[calculo]],-1))</f>
        <v>80</v>
      </c>
      <c r="G60" s="7">
        <v>8.9</v>
      </c>
      <c r="I60" s="9"/>
    </row>
    <row r="61" spans="1:9" x14ac:dyDescent="0.25">
      <c r="A61" s="3">
        <v>44713</v>
      </c>
      <c r="B61" s="4" t="s">
        <v>1</v>
      </c>
      <c r="C61">
        <v>193</v>
      </c>
      <c r="D61">
        <v>23</v>
      </c>
      <c r="E61" s="2">
        <f>IF(Cluster_NPS[[#This Row],[posicao]]&lt;6,Cluster_NPS[[#This Row],[posicao]],IF(Cluster_NPS[[#This Row],[posicao]]&lt;=10,Cluster_NPS[[#This Row],[posicao]],((Cluster_NPS[[#This Row],[posicao]]/Cluster_NPS[[#This Row],[numero_lojas]])*100)))</f>
        <v>11.917098445595855</v>
      </c>
      <c r="F61" s="5" cm="1">
        <f t="array" ref="F61">IF(Cluster_NPS[[#This Row],[calculo]]&lt;=5,Cluster_NPS[[#This Row],[calculo]],ROUNDUP(Cluster_NPS[[#This Row],[calculo]],-1))</f>
        <v>20</v>
      </c>
      <c r="G61" s="7">
        <v>8</v>
      </c>
      <c r="I61" s="9"/>
    </row>
    <row r="62" spans="1:9" x14ac:dyDescent="0.25">
      <c r="A62" s="3">
        <v>44713</v>
      </c>
      <c r="B62" s="4" t="s">
        <v>2</v>
      </c>
      <c r="C62">
        <v>117</v>
      </c>
      <c r="D62">
        <v>54</v>
      </c>
      <c r="E62" s="2">
        <f>IF(Cluster_NPS[[#This Row],[posicao]]&lt;6,Cluster_NPS[[#This Row],[posicao]],IF(Cluster_NPS[[#This Row],[posicao]]&lt;=10,Cluster_NPS[[#This Row],[posicao]],((Cluster_NPS[[#This Row],[posicao]]/Cluster_NPS[[#This Row],[numero_lojas]])*100)))</f>
        <v>46.153846153846153</v>
      </c>
      <c r="F62" s="5" cm="1">
        <f t="array" ref="F62">IF(Cluster_NPS[[#This Row],[calculo]]&lt;=5,Cluster_NPS[[#This Row],[calculo]],ROUNDUP(Cluster_NPS[[#This Row],[calculo]],-1))</f>
        <v>50</v>
      </c>
      <c r="G62" s="7">
        <v>9.5</v>
      </c>
      <c r="I62" s="9"/>
    </row>
    <row r="63" spans="1:9" x14ac:dyDescent="0.25">
      <c r="A63" s="3">
        <v>44713</v>
      </c>
      <c r="B63" s="4" t="s">
        <v>3</v>
      </c>
      <c r="C63">
        <v>193</v>
      </c>
      <c r="D63">
        <v>12</v>
      </c>
      <c r="E63" s="2">
        <f>IF(Cluster_NPS[[#This Row],[posicao]]&lt;6,Cluster_NPS[[#This Row],[posicao]],IF(Cluster_NPS[[#This Row],[posicao]]&lt;=10,Cluster_NPS[[#This Row],[posicao]],((Cluster_NPS[[#This Row],[posicao]]/Cluster_NPS[[#This Row],[numero_lojas]])*100)))</f>
        <v>6.2176165803108807</v>
      </c>
      <c r="F63" s="5" cm="1">
        <f t="array" ref="F63">IF(Cluster_NPS[[#This Row],[calculo]]&lt;=5,Cluster_NPS[[#This Row],[calculo]],ROUNDUP(Cluster_NPS[[#This Row],[calculo]],-1))</f>
        <v>10</v>
      </c>
      <c r="G63" s="7">
        <v>8.6999999999999993</v>
      </c>
      <c r="I63" s="9"/>
    </row>
    <row r="64" spans="1:9" x14ac:dyDescent="0.25">
      <c r="A64" s="3">
        <v>44743</v>
      </c>
      <c r="B64" s="4" t="s">
        <v>0</v>
      </c>
      <c r="C64">
        <v>194</v>
      </c>
      <c r="D64">
        <v>146</v>
      </c>
      <c r="E64" s="2">
        <f>IF(Cluster_NPS[[#This Row],[posicao]]&lt;6,Cluster_NPS[[#This Row],[posicao]],IF(Cluster_NPS[[#This Row],[posicao]]&lt;=10,Cluster_NPS[[#This Row],[posicao]],((Cluster_NPS[[#This Row],[posicao]]/Cluster_NPS[[#This Row],[numero_lojas]])*100)))</f>
        <v>75.257731958762889</v>
      </c>
      <c r="F64" s="2" cm="1">
        <f t="array" ref="F64">IF(Cluster_NPS[[#This Row],[calculo]]&lt;=5,Cluster_NPS[[#This Row],[calculo]],ROUNDUP(Cluster_NPS[[#This Row],[calculo]],-1))</f>
        <v>80</v>
      </c>
      <c r="G64" s="6">
        <v>9.1999999999999993</v>
      </c>
      <c r="I64" s="9"/>
    </row>
    <row r="65" spans="1:9" x14ac:dyDescent="0.25">
      <c r="A65" s="3">
        <v>44743</v>
      </c>
      <c r="B65" s="4" t="s">
        <v>1</v>
      </c>
      <c r="C65">
        <v>194</v>
      </c>
      <c r="D65">
        <v>100</v>
      </c>
      <c r="E65" s="2">
        <f>IF(Cluster_NPS[[#This Row],[posicao]]&lt;6,Cluster_NPS[[#This Row],[posicao]],IF(Cluster_NPS[[#This Row],[posicao]]&lt;=10,Cluster_NPS[[#This Row],[posicao]],((Cluster_NPS[[#This Row],[posicao]]/Cluster_NPS[[#This Row],[numero_lojas]])*100)))</f>
        <v>51.546391752577314</v>
      </c>
      <c r="F65" s="2" cm="1">
        <f t="array" ref="F65">IF(Cluster_NPS[[#This Row],[calculo]]&lt;=5,Cluster_NPS[[#This Row],[calculo]],ROUNDUP(Cluster_NPS[[#This Row],[calculo]],-1))</f>
        <v>60</v>
      </c>
      <c r="G65" s="6">
        <v>8.5</v>
      </c>
      <c r="I65" s="9"/>
    </row>
    <row r="66" spans="1:9" x14ac:dyDescent="0.25">
      <c r="A66" s="3">
        <v>44743</v>
      </c>
      <c r="B66" s="4" t="s">
        <v>2</v>
      </c>
      <c r="C66">
        <v>118</v>
      </c>
      <c r="D66">
        <v>55</v>
      </c>
      <c r="E66" s="2">
        <f>IF(Cluster_NPS[[#This Row],[posicao]]&lt;6,Cluster_NPS[[#This Row],[posicao]],IF(Cluster_NPS[[#This Row],[posicao]]&lt;=10,Cluster_NPS[[#This Row],[posicao]],((Cluster_NPS[[#This Row],[posicao]]/Cluster_NPS[[#This Row],[numero_lojas]])*100)))</f>
        <v>46.610169491525419</v>
      </c>
      <c r="F66" s="2" cm="1">
        <f t="array" ref="F66">IF(Cluster_NPS[[#This Row],[calculo]]&lt;=5,Cluster_NPS[[#This Row],[calculo]],ROUNDUP(Cluster_NPS[[#This Row],[calculo]],-1))</f>
        <v>50</v>
      </c>
      <c r="G66" s="6">
        <v>9.1999999999999993</v>
      </c>
      <c r="I66" s="9"/>
    </row>
    <row r="67" spans="1:9" x14ac:dyDescent="0.25">
      <c r="A67" s="3">
        <v>44743</v>
      </c>
      <c r="B67" s="8" t="s">
        <v>3</v>
      </c>
      <c r="C67">
        <v>194</v>
      </c>
      <c r="D67">
        <v>9</v>
      </c>
      <c r="E67" s="2">
        <f>IF(Cluster_NPS[[#This Row],[posicao]]&lt;6,Cluster_NPS[[#This Row],[posicao]],IF(Cluster_NPS[[#This Row],[posicao]]&lt;=10,Cluster_NPS[[#This Row],[posicao]],((Cluster_NPS[[#This Row],[posicao]]/Cluster_NPS[[#This Row],[numero_lojas]])*100)))</f>
        <v>9</v>
      </c>
      <c r="F67" s="2" cm="1">
        <f t="array" ref="F67">IF(Cluster_NPS[[#This Row],[calculo]]&lt;=5,Cluster_NPS[[#This Row],[calculo]],ROUNDUP(Cluster_NPS[[#This Row],[calculo]],-1))</f>
        <v>10</v>
      </c>
      <c r="G67" s="6">
        <v>8.1</v>
      </c>
      <c r="I67" s="9"/>
    </row>
    <row r="68" spans="1:9" x14ac:dyDescent="0.25">
      <c r="A68" s="3">
        <v>44774</v>
      </c>
      <c r="B68" s="4" t="s">
        <v>0</v>
      </c>
      <c r="C68">
        <v>198</v>
      </c>
      <c r="D68">
        <v>152</v>
      </c>
      <c r="E68" s="2">
        <f>IF(Cluster_NPS[[#This Row],[posicao]]&lt;6,Cluster_NPS[[#This Row],[posicao]],IF(Cluster_NPS[[#This Row],[posicao]]&lt;=10,Cluster_NPS[[#This Row],[posicao]],((Cluster_NPS[[#This Row],[posicao]]/Cluster_NPS[[#This Row],[numero_lojas]])*100)))</f>
        <v>76.767676767676761</v>
      </c>
      <c r="F68" s="2" cm="1">
        <f t="array" ref="F68">IF(Cluster_NPS[[#This Row],[calculo]]&lt;=5,Cluster_NPS[[#This Row],[calculo]],ROUNDUP(Cluster_NPS[[#This Row],[calculo]],-1))</f>
        <v>80</v>
      </c>
      <c r="G68" s="6">
        <v>7.9</v>
      </c>
      <c r="I68" s="9"/>
    </row>
    <row r="69" spans="1:9" x14ac:dyDescent="0.25">
      <c r="A69" s="3">
        <v>44774</v>
      </c>
      <c r="B69" s="4" t="s">
        <v>1</v>
      </c>
      <c r="C69">
        <v>198</v>
      </c>
      <c r="D69">
        <v>76</v>
      </c>
      <c r="E69" s="2">
        <f>IF(Cluster_NPS[[#This Row],[posicao]]&lt;6,Cluster_NPS[[#This Row],[posicao]],IF(Cluster_NPS[[#This Row],[posicao]]&lt;=10,Cluster_NPS[[#This Row],[posicao]],((Cluster_NPS[[#This Row],[posicao]]/Cluster_NPS[[#This Row],[numero_lojas]])*100)))</f>
        <v>38.383838383838381</v>
      </c>
      <c r="F69" s="2" cm="1">
        <f t="array" ref="F69">IF(Cluster_NPS[[#This Row],[calculo]]&lt;=5,Cluster_NPS[[#This Row],[calculo]],ROUNDUP(Cluster_NPS[[#This Row],[calculo]],-1))</f>
        <v>40</v>
      </c>
      <c r="G69" s="6">
        <v>7.9</v>
      </c>
      <c r="I69" s="9"/>
    </row>
    <row r="70" spans="1:9" x14ac:dyDescent="0.25">
      <c r="A70" s="3">
        <v>44774</v>
      </c>
      <c r="B70" s="4" t="s">
        <v>2</v>
      </c>
      <c r="C70">
        <v>118</v>
      </c>
      <c r="D70">
        <v>81</v>
      </c>
      <c r="E70" s="2">
        <f>IF(Cluster_NPS[[#This Row],[posicao]]&lt;6,Cluster_NPS[[#This Row],[posicao]],IF(Cluster_NPS[[#This Row],[posicao]]&lt;=10,Cluster_NPS[[#This Row],[posicao]],((Cluster_NPS[[#This Row],[posicao]]/Cluster_NPS[[#This Row],[numero_lojas]])*100)))</f>
        <v>68.644067796610159</v>
      </c>
      <c r="F70" s="2" cm="1">
        <f t="array" ref="F70">IF(Cluster_NPS[[#This Row],[calculo]]&lt;=5,Cluster_NPS[[#This Row],[calculo]],ROUNDUP(Cluster_NPS[[#This Row],[calculo]],-1))</f>
        <v>70</v>
      </c>
      <c r="G70" s="6">
        <v>9.5</v>
      </c>
      <c r="I70" s="9"/>
    </row>
    <row r="71" spans="1:9" x14ac:dyDescent="0.25">
      <c r="A71" s="3">
        <v>44774</v>
      </c>
      <c r="B71" s="8" t="s">
        <v>3</v>
      </c>
      <c r="C71">
        <v>198</v>
      </c>
      <c r="D71">
        <v>16</v>
      </c>
      <c r="E71" s="2">
        <f>IF(Cluster_NPS[[#This Row],[posicao]]&lt;6,Cluster_NPS[[#This Row],[posicao]],IF(Cluster_NPS[[#This Row],[posicao]]&lt;=10,Cluster_NPS[[#This Row],[posicao]],((Cluster_NPS[[#This Row],[posicao]]/Cluster_NPS[[#This Row],[numero_lojas]])*100)))</f>
        <v>8.0808080808080813</v>
      </c>
      <c r="F71" s="2" cm="1">
        <f t="array" ref="F71">IF(Cluster_NPS[[#This Row],[calculo]]&lt;=5,Cluster_NPS[[#This Row],[calculo]],ROUNDUP(Cluster_NPS[[#This Row],[calculo]],-1))</f>
        <v>10</v>
      </c>
      <c r="G71" s="6">
        <v>8.8000000000000007</v>
      </c>
      <c r="I71" s="9"/>
    </row>
    <row r="72" spans="1:9" x14ac:dyDescent="0.25">
      <c r="A72" s="3">
        <v>44805</v>
      </c>
      <c r="B72" s="4" t="s">
        <v>0</v>
      </c>
      <c r="C72">
        <v>199</v>
      </c>
      <c r="D72">
        <v>142</v>
      </c>
      <c r="E72" s="2">
        <f>IF(Cluster_NPS[[#This Row],[posicao]]&lt;6,Cluster_NPS[[#This Row],[posicao]],IF(Cluster_NPS[[#This Row],[posicao]]&lt;=10,Cluster_NPS[[#This Row],[posicao]],((Cluster_NPS[[#This Row],[posicao]]/Cluster_NPS[[#This Row],[numero_lojas]])*100)))</f>
        <v>71.356783919597987</v>
      </c>
      <c r="F72" s="2" cm="1">
        <f t="array" ref="F72">IF(Cluster_NPS[[#This Row],[calculo]]&lt;=5,Cluster_NPS[[#This Row],[calculo]],ROUNDUP(Cluster_NPS[[#This Row],[calculo]],-1))</f>
        <v>80</v>
      </c>
      <c r="G72" s="6">
        <v>8.1</v>
      </c>
      <c r="I72" s="9"/>
    </row>
    <row r="73" spans="1:9" x14ac:dyDescent="0.25">
      <c r="A73" s="3">
        <v>44805</v>
      </c>
      <c r="B73" s="4" t="s">
        <v>1</v>
      </c>
      <c r="C73">
        <v>199</v>
      </c>
      <c r="D73">
        <v>73</v>
      </c>
      <c r="E73" s="2">
        <f>IF(Cluster_NPS[[#This Row],[posicao]]&lt;6,Cluster_NPS[[#This Row],[posicao]],IF(Cluster_NPS[[#This Row],[posicao]]&lt;=10,Cluster_NPS[[#This Row],[posicao]],((Cluster_NPS[[#This Row],[posicao]]/Cluster_NPS[[#This Row],[numero_lojas]])*100)))</f>
        <v>36.683417085427131</v>
      </c>
      <c r="F73" s="2" cm="1">
        <f t="array" ref="F73">IF(Cluster_NPS[[#This Row],[calculo]]&lt;=5,Cluster_NPS[[#This Row],[calculo]],ROUNDUP(Cluster_NPS[[#This Row],[calculo]],-1))</f>
        <v>40</v>
      </c>
      <c r="G73" s="6">
        <v>8.5</v>
      </c>
      <c r="I73" s="9"/>
    </row>
    <row r="74" spans="1:9" x14ac:dyDescent="0.25">
      <c r="A74" s="3">
        <v>44805</v>
      </c>
      <c r="B74" s="4" t="s">
        <v>2</v>
      </c>
      <c r="C74">
        <v>118</v>
      </c>
      <c r="D74">
        <v>84</v>
      </c>
      <c r="E74" s="2">
        <f>IF(Cluster_NPS[[#This Row],[posicao]]&lt;6,Cluster_NPS[[#This Row],[posicao]],IF(Cluster_NPS[[#This Row],[posicao]]&lt;=10,Cluster_NPS[[#This Row],[posicao]],((Cluster_NPS[[#This Row],[posicao]]/Cluster_NPS[[#This Row],[numero_lojas]])*100)))</f>
        <v>71.186440677966104</v>
      </c>
      <c r="F74" s="2" cm="1">
        <f t="array" ref="F74">IF(Cluster_NPS[[#This Row],[calculo]]&lt;=5,Cluster_NPS[[#This Row],[calculo]],ROUNDUP(Cluster_NPS[[#This Row],[calculo]],-1))</f>
        <v>80</v>
      </c>
      <c r="G74" s="6">
        <v>9</v>
      </c>
      <c r="I74" s="9"/>
    </row>
    <row r="75" spans="1:9" x14ac:dyDescent="0.25">
      <c r="A75" s="3">
        <v>44805</v>
      </c>
      <c r="B75" s="8" t="s">
        <v>3</v>
      </c>
      <c r="C75">
        <v>199</v>
      </c>
      <c r="D75">
        <v>142</v>
      </c>
      <c r="E75" s="2">
        <f>IF(Cluster_NPS[[#This Row],[posicao]]&lt;6,Cluster_NPS[[#This Row],[posicao]],IF(Cluster_NPS[[#This Row],[posicao]]&lt;=10,Cluster_NPS[[#This Row],[posicao]],((Cluster_NPS[[#This Row],[posicao]]/Cluster_NPS[[#This Row],[numero_lojas]])*100)))</f>
        <v>71.356783919597987</v>
      </c>
      <c r="F75" s="2" cm="1">
        <f t="array" ref="F75">IF(Cluster_NPS[[#This Row],[calculo]]&lt;=5,Cluster_NPS[[#This Row],[calculo]],ROUNDUP(Cluster_NPS[[#This Row],[calculo]],-1))</f>
        <v>80</v>
      </c>
      <c r="G75" s="6">
        <v>9.3000000000000007</v>
      </c>
      <c r="I75" s="9"/>
    </row>
    <row r="76" spans="1:9" x14ac:dyDescent="0.25">
      <c r="A76" s="3">
        <v>44835</v>
      </c>
      <c r="B76" s="4" t="s">
        <v>0</v>
      </c>
      <c r="C76">
        <v>199</v>
      </c>
      <c r="D76">
        <v>132</v>
      </c>
      <c r="E76" s="2">
        <f>IF(Cluster_NPS[[#This Row],[posicao]]&lt;6,Cluster_NPS[[#This Row],[posicao]],IF(Cluster_NPS[[#This Row],[posicao]]&lt;=10,Cluster_NPS[[#This Row],[posicao]],((Cluster_NPS[[#This Row],[posicao]]/Cluster_NPS[[#This Row],[numero_lojas]])*100)))</f>
        <v>66.331658291457288</v>
      </c>
      <c r="F76" s="2" cm="1">
        <f t="array" ref="F76">IF(Cluster_NPS[[#This Row],[calculo]]&lt;=5,Cluster_NPS[[#This Row],[calculo]],ROUNDUP(Cluster_NPS[[#This Row],[calculo]],-1))</f>
        <v>70</v>
      </c>
      <c r="G76" s="6">
        <v>7.7</v>
      </c>
      <c r="I76" s="9"/>
    </row>
    <row r="77" spans="1:9" x14ac:dyDescent="0.25">
      <c r="A77" s="3">
        <v>44835</v>
      </c>
      <c r="B77" s="4" t="s">
        <v>1</v>
      </c>
      <c r="C77">
        <v>199</v>
      </c>
      <c r="D77">
        <v>3</v>
      </c>
      <c r="E77" s="2">
        <f>IF(Cluster_NPS[[#This Row],[posicao]]&lt;6,Cluster_NPS[[#This Row],[posicao]],IF(Cluster_NPS[[#This Row],[posicao]]&lt;=10,Cluster_NPS[[#This Row],[posicao]],((Cluster_NPS[[#This Row],[posicao]]/Cluster_NPS[[#This Row],[numero_lojas]])*100)))</f>
        <v>3</v>
      </c>
      <c r="F77" s="2" cm="1">
        <f t="array" ref="F77">IF(Cluster_NPS[[#This Row],[calculo]]&lt;=5,Cluster_NPS[[#This Row],[calculo]],ROUNDUP(Cluster_NPS[[#This Row],[calculo]],-1))</f>
        <v>3</v>
      </c>
      <c r="G77" s="6">
        <v>7.9</v>
      </c>
      <c r="I77" s="9"/>
    </row>
    <row r="78" spans="1:9" x14ac:dyDescent="0.25">
      <c r="A78" s="3">
        <v>44835</v>
      </c>
      <c r="B78" s="4" t="s">
        <v>2</v>
      </c>
      <c r="C78">
        <v>118</v>
      </c>
      <c r="D78">
        <v>34</v>
      </c>
      <c r="E78" s="2">
        <f>IF(Cluster_NPS[[#This Row],[posicao]]&lt;6,Cluster_NPS[[#This Row],[posicao]],IF(Cluster_NPS[[#This Row],[posicao]]&lt;=10,Cluster_NPS[[#This Row],[posicao]],((Cluster_NPS[[#This Row],[posicao]]/Cluster_NPS[[#This Row],[numero_lojas]])*100)))</f>
        <v>28.8135593220339</v>
      </c>
      <c r="F78" s="2" cm="1">
        <f t="array" ref="F78">IF(Cluster_NPS[[#This Row],[calculo]]&lt;=5,Cluster_NPS[[#This Row],[calculo]],ROUNDUP(Cluster_NPS[[#This Row],[calculo]],-1))</f>
        <v>30</v>
      </c>
      <c r="G78" s="6">
        <v>9.1</v>
      </c>
      <c r="I78" s="9"/>
    </row>
    <row r="79" spans="1:9" x14ac:dyDescent="0.25">
      <c r="A79" s="3">
        <v>44835</v>
      </c>
      <c r="B79" s="8" t="s">
        <v>3</v>
      </c>
      <c r="C79">
        <v>199</v>
      </c>
      <c r="D79">
        <v>29</v>
      </c>
      <c r="E79" s="2">
        <f>IF(Cluster_NPS[[#This Row],[posicao]]&lt;6,Cluster_NPS[[#This Row],[posicao]],IF(Cluster_NPS[[#This Row],[posicao]]&lt;=10,Cluster_NPS[[#This Row],[posicao]],((Cluster_NPS[[#This Row],[posicao]]/Cluster_NPS[[#This Row],[numero_lojas]])*100)))</f>
        <v>14.572864321608039</v>
      </c>
      <c r="F79" s="2" cm="1">
        <f t="array" ref="F79">IF(Cluster_NPS[[#This Row],[calculo]]&lt;=5,Cluster_NPS[[#This Row],[calculo]],ROUNDUP(Cluster_NPS[[#This Row],[calculo]],-1))</f>
        <v>20</v>
      </c>
      <c r="G79" s="6">
        <v>7.6</v>
      </c>
      <c r="I79" s="9"/>
    </row>
    <row r="80" spans="1:9" x14ac:dyDescent="0.25">
      <c r="A80" s="3">
        <v>44866</v>
      </c>
      <c r="B80" s="4" t="s">
        <v>0</v>
      </c>
      <c r="C80">
        <v>199</v>
      </c>
      <c r="D80">
        <v>184</v>
      </c>
      <c r="E80" s="2">
        <f>IF(Cluster_NPS[[#This Row],[posicao]]&lt;6,Cluster_NPS[[#This Row],[posicao]],IF(Cluster_NPS[[#This Row],[posicao]]&lt;=10,Cluster_NPS[[#This Row],[posicao]],((Cluster_NPS[[#This Row],[posicao]]/Cluster_NPS[[#This Row],[numero_lojas]])*100)))</f>
        <v>92.462311557788951</v>
      </c>
      <c r="F80" s="2" cm="1">
        <f t="array" ref="F80">IF(Cluster_NPS[[#This Row],[calculo]]&lt;=5,Cluster_NPS[[#This Row],[calculo]],ROUNDUP(Cluster_NPS[[#This Row],[calculo]],-1))</f>
        <v>100</v>
      </c>
      <c r="G80" s="6">
        <v>8.1</v>
      </c>
      <c r="I80" s="9"/>
    </row>
    <row r="81" spans="1:9" x14ac:dyDescent="0.25">
      <c r="A81" s="3">
        <v>44866</v>
      </c>
      <c r="B81" s="4" t="s">
        <v>1</v>
      </c>
      <c r="C81">
        <v>199</v>
      </c>
      <c r="D81">
        <v>57</v>
      </c>
      <c r="E81" s="2">
        <f>IF(Cluster_NPS[[#This Row],[posicao]]&lt;6,Cluster_NPS[[#This Row],[posicao]],IF(Cluster_NPS[[#This Row],[posicao]]&lt;=10,Cluster_NPS[[#This Row],[posicao]],((Cluster_NPS[[#This Row],[posicao]]/Cluster_NPS[[#This Row],[numero_lojas]])*100)))</f>
        <v>28.643216080402013</v>
      </c>
      <c r="F81" s="2" cm="1">
        <f t="array" ref="F81">IF(Cluster_NPS[[#This Row],[calculo]]&lt;=5,Cluster_NPS[[#This Row],[calculo]],ROUNDUP(Cluster_NPS[[#This Row],[calculo]],-1))</f>
        <v>30</v>
      </c>
      <c r="G81" s="6">
        <v>8.5</v>
      </c>
      <c r="I81" s="9"/>
    </row>
    <row r="82" spans="1:9" x14ac:dyDescent="0.25">
      <c r="A82" s="3">
        <v>44866</v>
      </c>
      <c r="B82" s="4" t="s">
        <v>2</v>
      </c>
      <c r="C82">
        <v>118</v>
      </c>
      <c r="D82">
        <v>60</v>
      </c>
      <c r="E82" s="2">
        <f>IF(Cluster_NPS[[#This Row],[posicao]]&lt;6,Cluster_NPS[[#This Row],[posicao]],IF(Cluster_NPS[[#This Row],[posicao]]&lt;=10,Cluster_NPS[[#This Row],[posicao]],((Cluster_NPS[[#This Row],[posicao]]/Cluster_NPS[[#This Row],[numero_lojas]])*100)))</f>
        <v>50.847457627118644</v>
      </c>
      <c r="F82" s="2" cm="1">
        <f t="array" ref="F82">IF(Cluster_NPS[[#This Row],[calculo]]&lt;=5,Cluster_NPS[[#This Row],[calculo]],ROUNDUP(Cluster_NPS[[#This Row],[calculo]],-1))</f>
        <v>60</v>
      </c>
      <c r="G82" s="6">
        <v>8.8000000000000007</v>
      </c>
      <c r="I82" s="9"/>
    </row>
    <row r="83" spans="1:9" x14ac:dyDescent="0.25">
      <c r="A83" s="3">
        <v>44866</v>
      </c>
      <c r="B83" s="8" t="s">
        <v>3</v>
      </c>
      <c r="C83">
        <v>199</v>
      </c>
      <c r="D83">
        <v>55</v>
      </c>
      <c r="E83" s="2">
        <f>IF(Cluster_NPS[[#This Row],[posicao]]&lt;6,Cluster_NPS[[#This Row],[posicao]],IF(Cluster_NPS[[#This Row],[posicao]]&lt;=10,Cluster_NPS[[#This Row],[posicao]],((Cluster_NPS[[#This Row],[posicao]]/Cluster_NPS[[#This Row],[numero_lojas]])*100)))</f>
        <v>27.638190954773869</v>
      </c>
      <c r="F83" s="2" cm="1">
        <f t="array" ref="F83">IF(Cluster_NPS[[#This Row],[calculo]]&lt;=5,Cluster_NPS[[#This Row],[calculo]],ROUNDUP(Cluster_NPS[[#This Row],[calculo]],-1))</f>
        <v>30</v>
      </c>
      <c r="G83" s="6">
        <v>7.8</v>
      </c>
      <c r="I83" s="9"/>
    </row>
    <row r="84" spans="1:9" x14ac:dyDescent="0.25">
      <c r="A84" s="3">
        <v>44896</v>
      </c>
      <c r="B84" s="4" t="s">
        <v>0</v>
      </c>
      <c r="C84">
        <v>199</v>
      </c>
      <c r="D84">
        <v>71</v>
      </c>
      <c r="E84" s="2">
        <f>IF(Cluster_NPS[[#This Row],[posicao]]&lt;6,Cluster_NPS[[#This Row],[posicao]],IF(Cluster_NPS[[#This Row],[posicao]]&lt;=10,Cluster_NPS[[#This Row],[posicao]],((Cluster_NPS[[#This Row],[posicao]]/Cluster_NPS[[#This Row],[numero_lojas]])*100)))</f>
        <v>35.678391959798994</v>
      </c>
      <c r="F84" s="2" cm="1">
        <f t="array" ref="F84">IF(Cluster_NPS[[#This Row],[calculo]]&lt;=5,Cluster_NPS[[#This Row],[calculo]],ROUNDUP(Cluster_NPS[[#This Row],[calculo]],-1))</f>
        <v>40</v>
      </c>
      <c r="G84" s="6">
        <v>8.5</v>
      </c>
      <c r="I84" s="9"/>
    </row>
    <row r="85" spans="1:9" x14ac:dyDescent="0.25">
      <c r="A85" s="3">
        <v>44896</v>
      </c>
      <c r="B85" s="4" t="s">
        <v>1</v>
      </c>
      <c r="C85">
        <v>199</v>
      </c>
      <c r="D85">
        <v>148</v>
      </c>
      <c r="E85" s="2">
        <f>IF(Cluster_NPS[[#This Row],[posicao]]&lt;6,Cluster_NPS[[#This Row],[posicao]],IF(Cluster_NPS[[#This Row],[posicao]]&lt;=10,Cluster_NPS[[#This Row],[posicao]],((Cluster_NPS[[#This Row],[posicao]]/Cluster_NPS[[#This Row],[numero_lojas]])*100)))</f>
        <v>74.371859296482413</v>
      </c>
      <c r="F85" s="2" cm="1">
        <f t="array" ref="F85">IF(Cluster_NPS[[#This Row],[calculo]]&lt;=5,Cluster_NPS[[#This Row],[calculo]],ROUNDUP(Cluster_NPS[[#This Row],[calculo]],-1))</f>
        <v>80</v>
      </c>
      <c r="G85" s="6">
        <v>8.4</v>
      </c>
      <c r="I85" s="9"/>
    </row>
    <row r="86" spans="1:9" x14ac:dyDescent="0.25">
      <c r="A86" s="3">
        <v>44896</v>
      </c>
      <c r="B86" s="4" t="s">
        <v>2</v>
      </c>
      <c r="C86">
        <v>118</v>
      </c>
      <c r="D86">
        <v>33</v>
      </c>
      <c r="E86" s="2">
        <f>IF(Cluster_NPS[[#This Row],[posicao]]&lt;6,Cluster_NPS[[#This Row],[posicao]],IF(Cluster_NPS[[#This Row],[posicao]]&lt;=10,Cluster_NPS[[#This Row],[posicao]],((Cluster_NPS[[#This Row],[posicao]]/Cluster_NPS[[#This Row],[numero_lojas]])*100)))</f>
        <v>27.966101694915253</v>
      </c>
      <c r="F86" s="2" cm="1">
        <f t="array" ref="F86">IF(Cluster_NPS[[#This Row],[calculo]]&lt;=5,Cluster_NPS[[#This Row],[calculo]],ROUNDUP(Cluster_NPS[[#This Row],[calculo]],-1))</f>
        <v>30</v>
      </c>
      <c r="G86" s="6">
        <v>8.9</v>
      </c>
      <c r="I86" s="9"/>
    </row>
    <row r="87" spans="1:9" x14ac:dyDescent="0.25">
      <c r="A87" s="3">
        <v>44896</v>
      </c>
      <c r="B87" s="8" t="s">
        <v>3</v>
      </c>
      <c r="C87">
        <v>199</v>
      </c>
      <c r="D87">
        <v>8</v>
      </c>
      <c r="E87" s="2">
        <f>IF(Cluster_NPS[[#This Row],[posicao]]&lt;6,Cluster_NPS[[#This Row],[posicao]],IF(Cluster_NPS[[#This Row],[posicao]]&lt;=10,Cluster_NPS[[#This Row],[posicao]],((Cluster_NPS[[#This Row],[posicao]]/Cluster_NPS[[#This Row],[numero_lojas]])*100)))</f>
        <v>8</v>
      </c>
      <c r="F87" s="2" cm="1">
        <f t="array" ref="F87">IF(Cluster_NPS[[#This Row],[calculo]]&lt;=5,Cluster_NPS[[#This Row],[calculo]],ROUNDUP(Cluster_NPS[[#This Row],[calculo]],-1))</f>
        <v>10</v>
      </c>
      <c r="G87" s="6">
        <v>8.9</v>
      </c>
      <c r="I87" s="9"/>
    </row>
    <row r="88" spans="1:9" x14ac:dyDescent="0.25">
      <c r="A88" s="1">
        <v>44927</v>
      </c>
      <c r="B88" s="4" t="s">
        <v>0</v>
      </c>
      <c r="C88">
        <v>199</v>
      </c>
      <c r="D88">
        <v>184</v>
      </c>
      <c r="E88" s="2">
        <f>IF(Cluster_NPS[[#This Row],[posicao]]&lt;6,Cluster_NPS[[#This Row],[posicao]],IF(Cluster_NPS[[#This Row],[posicao]]&lt;=10,Cluster_NPS[[#This Row],[posicao]],((Cluster_NPS[[#This Row],[posicao]]/Cluster_NPS[[#This Row],[numero_lojas]])*100)))</f>
        <v>92.462311557788951</v>
      </c>
      <c r="F88" s="2" cm="1">
        <f t="array" ref="F88">IF(Cluster_NPS[[#This Row],[calculo]]&lt;=5,Cluster_NPS[[#This Row],[calculo]],ROUNDUP(Cluster_NPS[[#This Row],[calculo]],-1))</f>
        <v>100</v>
      </c>
      <c r="G88" s="6">
        <v>7.2</v>
      </c>
      <c r="I88" s="9"/>
    </row>
    <row r="89" spans="1:9" x14ac:dyDescent="0.25">
      <c r="A89" s="1">
        <v>44927</v>
      </c>
      <c r="B89" s="4" t="s">
        <v>1</v>
      </c>
      <c r="C89">
        <v>199</v>
      </c>
      <c r="D89">
        <v>92</v>
      </c>
      <c r="E89" s="2">
        <f>IF(Cluster_NPS[[#This Row],[posicao]]&lt;6,Cluster_NPS[[#This Row],[posicao]],IF(Cluster_NPS[[#This Row],[posicao]]&lt;=10,Cluster_NPS[[#This Row],[posicao]],((Cluster_NPS[[#This Row],[posicao]]/Cluster_NPS[[#This Row],[numero_lojas]])*100)))</f>
        <v>46.231155778894475</v>
      </c>
      <c r="F89" s="2" cm="1">
        <f t="array" ref="F89">IF(Cluster_NPS[[#This Row],[calculo]]&lt;=5,Cluster_NPS[[#This Row],[calculo]],ROUNDUP(Cluster_NPS[[#This Row],[calculo]],-1))</f>
        <v>50</v>
      </c>
      <c r="G89" s="6">
        <v>8.1</v>
      </c>
      <c r="I89" s="9"/>
    </row>
    <row r="90" spans="1:9" x14ac:dyDescent="0.25">
      <c r="A90" s="1">
        <v>44927</v>
      </c>
      <c r="B90" s="4" t="s">
        <v>2</v>
      </c>
      <c r="C90">
        <v>118</v>
      </c>
      <c r="D90">
        <v>26</v>
      </c>
      <c r="E90" s="2">
        <f>IF(Cluster_NPS[[#This Row],[posicao]]&lt;6,Cluster_NPS[[#This Row],[posicao]],IF(Cluster_NPS[[#This Row],[posicao]]&lt;=10,Cluster_NPS[[#This Row],[posicao]],((Cluster_NPS[[#This Row],[posicao]]/Cluster_NPS[[#This Row],[numero_lojas]])*100)))</f>
        <v>22.033898305084744</v>
      </c>
      <c r="F90" s="2" cm="1">
        <f t="array" ref="F90">IF(Cluster_NPS[[#This Row],[calculo]]&lt;=5,Cluster_NPS[[#This Row],[calculo]],ROUNDUP(Cluster_NPS[[#This Row],[calculo]],-1))</f>
        <v>30</v>
      </c>
      <c r="G90" s="6">
        <v>9.1</v>
      </c>
      <c r="I90" s="9"/>
    </row>
    <row r="91" spans="1:9" x14ac:dyDescent="0.25">
      <c r="A91" s="1">
        <v>44927</v>
      </c>
      <c r="B91" s="8" t="s">
        <v>3</v>
      </c>
      <c r="C91">
        <v>199</v>
      </c>
      <c r="D91">
        <v>61</v>
      </c>
      <c r="E91" s="2">
        <f>IF(Cluster_NPS[[#This Row],[posicao]]&lt;6,Cluster_NPS[[#This Row],[posicao]],IF(Cluster_NPS[[#This Row],[posicao]]&lt;=10,Cluster_NPS[[#This Row],[posicao]],((Cluster_NPS[[#This Row],[posicao]]/Cluster_NPS[[#This Row],[numero_lojas]])*100)))</f>
        <v>30.653266331658291</v>
      </c>
      <c r="F91" s="2" cm="1">
        <f t="array" ref="F91">IF(Cluster_NPS[[#This Row],[calculo]]&lt;=5,Cluster_NPS[[#This Row],[calculo]],ROUNDUP(Cluster_NPS[[#This Row],[calculo]],-1))</f>
        <v>40</v>
      </c>
      <c r="G91" s="6">
        <v>8.1999999999999993</v>
      </c>
      <c r="I91" s="9"/>
    </row>
    <row r="92" spans="1:9" x14ac:dyDescent="0.25">
      <c r="A92" s="1">
        <v>44958</v>
      </c>
      <c r="B92" s="4" t="s">
        <v>0</v>
      </c>
      <c r="C92">
        <v>227</v>
      </c>
      <c r="D92">
        <v>110</v>
      </c>
      <c r="E92" s="2">
        <f>IF(Cluster_NPS[[#This Row],[posicao]]&lt;6,Cluster_NPS[[#This Row],[posicao]],IF(Cluster_NPS[[#This Row],[posicao]]&lt;=10,Cluster_NPS[[#This Row],[posicao]],((Cluster_NPS[[#This Row],[posicao]]/Cluster_NPS[[#This Row],[numero_lojas]])*100)))</f>
        <v>48.458149779735685</v>
      </c>
      <c r="F92" s="2" cm="1">
        <f t="array" ref="F92">IF(Cluster_NPS[[#This Row],[calculo]]&lt;=5,Cluster_NPS[[#This Row],[calculo]],ROUNDUP(Cluster_NPS[[#This Row],[calculo]],-1))</f>
        <v>50</v>
      </c>
      <c r="G92" s="6">
        <v>8.5</v>
      </c>
      <c r="I92" s="9"/>
    </row>
    <row r="93" spans="1:9" x14ac:dyDescent="0.25">
      <c r="A93" s="1">
        <v>44958</v>
      </c>
      <c r="B93" s="4" t="s">
        <v>1</v>
      </c>
      <c r="C93">
        <v>227</v>
      </c>
      <c r="D93">
        <v>9</v>
      </c>
      <c r="E93" s="2">
        <f>IF(Cluster_NPS[[#This Row],[posicao]]&lt;6,Cluster_NPS[[#This Row],[posicao]],IF(Cluster_NPS[[#This Row],[posicao]]&lt;=10,Cluster_NPS[[#This Row],[posicao]],((Cluster_NPS[[#This Row],[posicao]]/Cluster_NPS[[#This Row],[numero_lojas]])*100)))</f>
        <v>9</v>
      </c>
      <c r="F93" s="2" cm="1">
        <f t="array" ref="F93">IF(Cluster_NPS[[#This Row],[calculo]]&lt;=5,Cluster_NPS[[#This Row],[calculo]],ROUNDUP(Cluster_NPS[[#This Row],[calculo]],-1))</f>
        <v>10</v>
      </c>
      <c r="G93" s="6">
        <v>7.5</v>
      </c>
      <c r="I93" s="9"/>
    </row>
    <row r="94" spans="1:9" x14ac:dyDescent="0.25">
      <c r="A94" s="1">
        <v>44958</v>
      </c>
      <c r="B94" s="4" t="s">
        <v>2</v>
      </c>
      <c r="C94">
        <v>118</v>
      </c>
      <c r="D94">
        <v>75</v>
      </c>
      <c r="E94" s="2">
        <f>IF(Cluster_NPS[[#This Row],[posicao]]&lt;6,Cluster_NPS[[#This Row],[posicao]],IF(Cluster_NPS[[#This Row],[posicao]]&lt;=10,Cluster_NPS[[#This Row],[posicao]],((Cluster_NPS[[#This Row],[posicao]]/Cluster_NPS[[#This Row],[numero_lojas]])*100)))</f>
        <v>63.559322033898304</v>
      </c>
      <c r="F94" s="2" cm="1">
        <f t="array" ref="F94">IF(Cluster_NPS[[#This Row],[calculo]]&lt;=5,Cluster_NPS[[#This Row],[calculo]],ROUNDUP(Cluster_NPS[[#This Row],[calculo]],-1))</f>
        <v>70</v>
      </c>
      <c r="G94" s="6">
        <v>8.9</v>
      </c>
      <c r="I94" s="9"/>
    </row>
    <row r="95" spans="1:9" x14ac:dyDescent="0.25">
      <c r="A95" s="1">
        <v>44958</v>
      </c>
      <c r="B95" s="8" t="s">
        <v>3</v>
      </c>
      <c r="C95">
        <v>227</v>
      </c>
      <c r="D95">
        <v>27</v>
      </c>
      <c r="E95" s="2">
        <f>IF(Cluster_NPS[[#This Row],[posicao]]&lt;6,Cluster_NPS[[#This Row],[posicao]],IF(Cluster_NPS[[#This Row],[posicao]]&lt;=10,Cluster_NPS[[#This Row],[posicao]],((Cluster_NPS[[#This Row],[posicao]]/Cluster_NPS[[#This Row],[numero_lojas]])*100)))</f>
        <v>11.894273127753303</v>
      </c>
      <c r="F95" s="2" cm="1">
        <f t="array" ref="F95">IF(Cluster_NPS[[#This Row],[calculo]]&lt;=5,Cluster_NPS[[#This Row],[calculo]],ROUNDUP(Cluster_NPS[[#This Row],[calculo]],-1))</f>
        <v>20</v>
      </c>
      <c r="G95" s="6">
        <v>8.9</v>
      </c>
      <c r="I95" s="9"/>
    </row>
    <row r="96" spans="1:9" x14ac:dyDescent="0.25">
      <c r="A96" s="1">
        <v>44986</v>
      </c>
      <c r="B96" s="4" t="s">
        <v>0</v>
      </c>
      <c r="C96">
        <v>228</v>
      </c>
      <c r="D96">
        <v>72</v>
      </c>
      <c r="E96" s="2">
        <f>IF(Cluster_NPS[[#This Row],[posicao]]&lt;6,Cluster_NPS[[#This Row],[posicao]],IF(Cluster_NPS[[#This Row],[posicao]]&lt;=10,Cluster_NPS[[#This Row],[posicao]],((Cluster_NPS[[#This Row],[posicao]]/Cluster_NPS[[#This Row],[numero_lojas]])*100)))</f>
        <v>31.578947368421051</v>
      </c>
      <c r="F96" s="2" cm="1">
        <f t="array" ref="F96">IF(Cluster_NPS[[#This Row],[calculo]]&lt;=5,Cluster_NPS[[#This Row],[calculo]],ROUNDUP(Cluster_NPS[[#This Row],[calculo]],-1))</f>
        <v>40</v>
      </c>
      <c r="G96" s="6">
        <v>8.4</v>
      </c>
      <c r="I96" s="9"/>
    </row>
    <row r="97" spans="1:9" x14ac:dyDescent="0.25">
      <c r="A97" s="1">
        <v>44986</v>
      </c>
      <c r="B97" s="4" t="s">
        <v>1</v>
      </c>
      <c r="C97">
        <v>228</v>
      </c>
      <c r="D97">
        <v>82</v>
      </c>
      <c r="E97" s="2">
        <f>IF(Cluster_NPS[[#This Row],[posicao]]&lt;6,Cluster_NPS[[#This Row],[posicao]],IF(Cluster_NPS[[#This Row],[posicao]]&lt;=10,Cluster_NPS[[#This Row],[posicao]],((Cluster_NPS[[#This Row],[posicao]]/Cluster_NPS[[#This Row],[numero_lojas]])*100)))</f>
        <v>35.964912280701753</v>
      </c>
      <c r="F97" s="2" cm="1">
        <f t="array" ref="F97">IF(Cluster_NPS[[#This Row],[calculo]]&lt;=5,Cluster_NPS[[#This Row],[calculo]],ROUNDUP(Cluster_NPS[[#This Row],[calculo]],-1))</f>
        <v>40</v>
      </c>
      <c r="G97" s="6">
        <v>7</v>
      </c>
      <c r="I97" s="9"/>
    </row>
    <row r="98" spans="1:9" x14ac:dyDescent="0.25">
      <c r="A98" s="1">
        <v>44986</v>
      </c>
      <c r="B98" s="4" t="s">
        <v>2</v>
      </c>
      <c r="C98">
        <v>228</v>
      </c>
      <c r="D98">
        <v>31</v>
      </c>
      <c r="E98" s="2">
        <f>IF(Cluster_NPS[[#This Row],[posicao]]&lt;6,Cluster_NPS[[#This Row],[posicao]],IF(Cluster_NPS[[#This Row],[posicao]]&lt;=10,Cluster_NPS[[#This Row],[posicao]],((Cluster_NPS[[#This Row],[posicao]]/Cluster_NPS[[#This Row],[numero_lojas]])*100)))</f>
        <v>13.596491228070176</v>
      </c>
      <c r="F98" s="2" cm="1">
        <f t="array" ref="F98">IF(Cluster_NPS[[#This Row],[calculo]]&lt;=5,Cluster_NPS[[#This Row],[calculo]],ROUNDUP(Cluster_NPS[[#This Row],[calculo]],-1))</f>
        <v>20</v>
      </c>
      <c r="G98" s="6">
        <v>8.6</v>
      </c>
      <c r="I98" s="9"/>
    </row>
    <row r="99" spans="1:9" x14ac:dyDescent="0.25">
      <c r="A99" s="1">
        <v>44986</v>
      </c>
      <c r="B99" s="8" t="s">
        <v>3</v>
      </c>
      <c r="C99">
        <v>118</v>
      </c>
      <c r="D99">
        <v>16</v>
      </c>
      <c r="E99" s="2">
        <f>IF(Cluster_NPS[[#This Row],[posicao]]&lt;6,Cluster_NPS[[#This Row],[posicao]],IF(Cluster_NPS[[#This Row],[posicao]]&lt;=10,Cluster_NPS[[#This Row],[posicao]],((Cluster_NPS[[#This Row],[posicao]]/Cluster_NPS[[#This Row],[numero_lojas]])*100)))</f>
        <v>13.559322033898304</v>
      </c>
      <c r="F99" s="2" cm="1">
        <f t="array" ref="F99">IF(Cluster_NPS[[#This Row],[calculo]]&lt;=5,Cluster_NPS[[#This Row],[calculo]],ROUNDUP(Cluster_NPS[[#This Row],[calculo]],-1))</f>
        <v>20</v>
      </c>
      <c r="G99" s="6">
        <v>7.5</v>
      </c>
      <c r="I99" s="9"/>
    </row>
    <row r="100" spans="1:9" x14ac:dyDescent="0.25">
      <c r="A100" s="1">
        <v>45017</v>
      </c>
      <c r="B100" s="4" t="s">
        <v>0</v>
      </c>
      <c r="E100" s="2">
        <f>IF(Cluster_NPS[[#This Row],[posicao]]&lt;6,Cluster_NPS[[#This Row],[posicao]],IF(Cluster_NPS[[#This Row],[posicao]]&lt;=10,Cluster_NPS[[#This Row],[posicao]],((Cluster_NPS[[#This Row],[posicao]]/Cluster_NPS[[#This Row],[numero_lojas]])*100)))</f>
        <v>0</v>
      </c>
      <c r="F100" s="2" cm="1">
        <f t="array" ref="F100">IF(Cluster_NPS[[#This Row],[calculo]]&lt;=5,Cluster_NPS[[#This Row],[calculo]],ROUNDUP(Cluster_NPS[[#This Row],[calculo]],-1))</f>
        <v>0</v>
      </c>
      <c r="G100" s="6"/>
      <c r="I100" s="9"/>
    </row>
    <row r="101" spans="1:9" x14ac:dyDescent="0.25">
      <c r="A101" s="1">
        <v>45017</v>
      </c>
      <c r="B101" s="4" t="s">
        <v>1</v>
      </c>
      <c r="E101" s="2">
        <f>IF(Cluster_NPS[[#This Row],[posicao]]&lt;6,Cluster_NPS[[#This Row],[posicao]],IF(Cluster_NPS[[#This Row],[posicao]]&lt;=10,Cluster_NPS[[#This Row],[posicao]],((Cluster_NPS[[#This Row],[posicao]]/Cluster_NPS[[#This Row],[numero_lojas]])*100)))</f>
        <v>0</v>
      </c>
      <c r="F101" s="2" cm="1">
        <f t="array" ref="F101">IF(Cluster_NPS[[#This Row],[calculo]]&lt;=5,Cluster_NPS[[#This Row],[calculo]],ROUNDUP(Cluster_NPS[[#This Row],[calculo]],-1))</f>
        <v>0</v>
      </c>
      <c r="G101" s="6"/>
      <c r="I101" s="9"/>
    </row>
    <row r="102" spans="1:9" x14ac:dyDescent="0.25">
      <c r="A102" s="1">
        <v>45017</v>
      </c>
      <c r="B102" s="4" t="s">
        <v>2</v>
      </c>
      <c r="E102" s="2">
        <f>IF(Cluster_NPS[[#This Row],[posicao]]&lt;6,Cluster_NPS[[#This Row],[posicao]],IF(Cluster_NPS[[#This Row],[posicao]]&lt;=10,Cluster_NPS[[#This Row],[posicao]],((Cluster_NPS[[#This Row],[posicao]]/Cluster_NPS[[#This Row],[numero_lojas]])*100)))</f>
        <v>0</v>
      </c>
      <c r="F102" s="2" cm="1">
        <f t="array" ref="F102">IF(Cluster_NPS[[#This Row],[calculo]]&lt;=5,Cluster_NPS[[#This Row],[calculo]],ROUNDUP(Cluster_NPS[[#This Row],[calculo]],-1))</f>
        <v>0</v>
      </c>
      <c r="G102" s="6"/>
      <c r="I102" s="9"/>
    </row>
    <row r="103" spans="1:9" x14ac:dyDescent="0.25">
      <c r="A103" s="1">
        <v>45017</v>
      </c>
      <c r="B103" s="8" t="s">
        <v>3</v>
      </c>
      <c r="E103" s="2">
        <f>IF(Cluster_NPS[[#This Row],[posicao]]&lt;6,Cluster_NPS[[#This Row],[posicao]],IF(Cluster_NPS[[#This Row],[posicao]]&lt;=10,Cluster_NPS[[#This Row],[posicao]],((Cluster_NPS[[#This Row],[posicao]]/Cluster_NPS[[#This Row],[numero_lojas]])*100)))</f>
        <v>0</v>
      </c>
      <c r="F103" s="2" cm="1">
        <f t="array" ref="F103">IF(Cluster_NPS[[#This Row],[calculo]]&lt;=5,Cluster_NPS[[#This Row],[calculo]],ROUNDUP(Cluster_NPS[[#This Row],[calculo]],-1))</f>
        <v>0</v>
      </c>
      <c r="G103" s="6"/>
      <c r="I103" s="9"/>
    </row>
    <row r="104" spans="1:9" x14ac:dyDescent="0.25">
      <c r="A104" s="1">
        <v>45047</v>
      </c>
      <c r="B104" s="4" t="s">
        <v>0</v>
      </c>
      <c r="E104" s="2">
        <f>IF(Cluster_NPS[[#This Row],[posicao]]&lt;6,Cluster_NPS[[#This Row],[posicao]],IF(Cluster_NPS[[#This Row],[posicao]]&lt;=10,Cluster_NPS[[#This Row],[posicao]],((Cluster_NPS[[#This Row],[posicao]]/Cluster_NPS[[#This Row],[numero_lojas]])*100)))</f>
        <v>0</v>
      </c>
      <c r="F104" s="2" cm="1">
        <f t="array" ref="F104">IF(Cluster_NPS[[#This Row],[calculo]]&lt;=5,Cluster_NPS[[#This Row],[calculo]],ROUNDUP(Cluster_NPS[[#This Row],[calculo]],-1))</f>
        <v>0</v>
      </c>
      <c r="G104" s="6"/>
      <c r="I104" s="9"/>
    </row>
    <row r="105" spans="1:9" x14ac:dyDescent="0.25">
      <c r="A105" s="1">
        <v>45047</v>
      </c>
      <c r="B105" s="4" t="s">
        <v>1</v>
      </c>
      <c r="E105" s="2">
        <f>IF(Cluster_NPS[[#This Row],[posicao]]&lt;6,Cluster_NPS[[#This Row],[posicao]],IF(Cluster_NPS[[#This Row],[posicao]]&lt;=10,Cluster_NPS[[#This Row],[posicao]],((Cluster_NPS[[#This Row],[posicao]]/Cluster_NPS[[#This Row],[numero_lojas]])*100)))</f>
        <v>0</v>
      </c>
      <c r="F105" s="2" cm="1">
        <f t="array" ref="F105">IF(Cluster_NPS[[#This Row],[calculo]]&lt;=5,Cluster_NPS[[#This Row],[calculo]],ROUNDUP(Cluster_NPS[[#This Row],[calculo]],-1))</f>
        <v>0</v>
      </c>
      <c r="G105" s="6"/>
      <c r="I105" s="9"/>
    </row>
    <row r="106" spans="1:9" x14ac:dyDescent="0.25">
      <c r="A106" s="1">
        <v>45047</v>
      </c>
      <c r="B106" s="4" t="s">
        <v>2</v>
      </c>
      <c r="E106" s="2">
        <f>IF(Cluster_NPS[[#This Row],[posicao]]&lt;6,Cluster_NPS[[#This Row],[posicao]],IF(Cluster_NPS[[#This Row],[posicao]]&lt;=10,Cluster_NPS[[#This Row],[posicao]],((Cluster_NPS[[#This Row],[posicao]]/Cluster_NPS[[#This Row],[numero_lojas]])*100)))</f>
        <v>0</v>
      </c>
      <c r="F106" s="2" cm="1">
        <f t="array" ref="F106">IF(Cluster_NPS[[#This Row],[calculo]]&lt;=5,Cluster_NPS[[#This Row],[calculo]],ROUNDUP(Cluster_NPS[[#This Row],[calculo]],-1))</f>
        <v>0</v>
      </c>
      <c r="G106" s="6"/>
      <c r="I106" s="9"/>
    </row>
    <row r="107" spans="1:9" x14ac:dyDescent="0.25">
      <c r="A107" s="1">
        <v>45047</v>
      </c>
      <c r="B107" s="8" t="s">
        <v>3</v>
      </c>
      <c r="E107" s="2">
        <f>IF(Cluster_NPS[[#This Row],[posicao]]&lt;6,Cluster_NPS[[#This Row],[posicao]],IF(Cluster_NPS[[#This Row],[posicao]]&lt;=10,Cluster_NPS[[#This Row],[posicao]],((Cluster_NPS[[#This Row],[posicao]]/Cluster_NPS[[#This Row],[numero_lojas]])*100)))</f>
        <v>0</v>
      </c>
      <c r="F107" s="2" cm="1">
        <f t="array" ref="F107">IF(Cluster_NPS[[#This Row],[calculo]]&lt;=5,Cluster_NPS[[#This Row],[calculo]],ROUNDUP(Cluster_NPS[[#This Row],[calculo]],-1))</f>
        <v>0</v>
      </c>
      <c r="G107" s="6"/>
      <c r="I107" s="9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Cluster 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ADCS</cp:lastModifiedBy>
  <dcterms:created xsi:type="dcterms:W3CDTF">2022-06-21T16:45:14Z</dcterms:created>
  <dcterms:modified xsi:type="dcterms:W3CDTF">2023-06-28T00:40:07Z</dcterms:modified>
</cp:coreProperties>
</file>