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B66E4428-4D10-4082-8339-D53C2F9B1004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74" i="1" l="1"/>
  <c r="Y74" i="1"/>
  <c r="X75" i="1"/>
  <c r="Y75" i="1"/>
  <c r="X76" i="1"/>
  <c r="Y76" i="1"/>
  <c r="X77" i="1"/>
  <c r="Y77" i="1"/>
  <c r="X78" i="1"/>
  <c r="Y78" i="1"/>
  <c r="X79" i="1"/>
  <c r="Y79" i="1"/>
  <c r="V76" i="1"/>
  <c r="W76" i="1"/>
  <c r="V77" i="1"/>
  <c r="W77" i="1"/>
  <c r="V78" i="1"/>
  <c r="W78" i="1"/>
  <c r="V79" i="1"/>
  <c r="W79" i="1"/>
  <c r="N76" i="1" l="1"/>
  <c r="N77" i="1"/>
  <c r="N78" i="1"/>
  <c r="N79" i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<sst xmlns="http://schemas.openxmlformats.org/spreadsheetml/2006/main" count="791" uniqueCount="192">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</sst>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144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143">
      <calculatedColumnFormula>AN22</calculatedColumnFormula>
    </tableColumn>
    <tableColumn id="3" xr3:uid="{B7BD47C3-C6CD-433B-8763-2E7BF28F91A9}" name="GP H" dataDxfId="1142">
      <calculatedColumnFormula>AO22</calculatedColumnFormula>
    </tableColumn>
    <tableColumn id="4" xr3:uid="{A7C2CDB8-1006-4E42-85C9-739B917E0E3B}" name="GP A" dataDxfId="1141">
      <calculatedColumnFormula>AP22</calculatedColumnFormula>
    </tableColumn>
    <tableColumn id="5" xr3:uid="{FBF9C9A1-A231-4AC5-98EC-8575F964E9E7}" name="W TOT" dataDxfId="1140">
      <calculatedColumnFormula>AQ22</calculatedColumnFormula>
    </tableColumn>
    <tableColumn id="6" xr3:uid="{4F1AF376-3B42-4A7B-88AE-2AEB54C684FD}" name="L TOT" dataDxfId="1139">
      <calculatedColumnFormula>AR22</calculatedColumnFormula>
    </tableColumn>
    <tableColumn id="7" xr3:uid="{CD4CF37C-B565-4072-A8DF-97ABD75AC2BE}" name="W H" dataDxfId="1138">
      <calculatedColumnFormula>AS22</calculatedColumnFormula>
    </tableColumn>
    <tableColumn id="8" xr3:uid="{1F359623-5047-4AA5-8DFE-2A1235BD0244}" name="L H" dataDxfId="1137">
      <calculatedColumnFormula>AT22</calculatedColumnFormula>
    </tableColumn>
    <tableColumn id="9" xr3:uid="{F8112AD4-AB28-4E89-97C1-D0AD9007C7A5}" name="W A" dataDxfId="1136">
      <calculatedColumnFormula>AU22</calculatedColumnFormula>
    </tableColumn>
    <tableColumn id="10" xr3:uid="{E0BC1C3D-B833-4A33-A2F7-C67BE06DEDA1}" name="L A" dataDxfId="1135">
      <calculatedColumnFormula>AV22</calculatedColumnFormula>
    </tableColumn>
    <tableColumn id="11" xr3:uid="{B9A986DF-FE9E-415D-924B-8EB61CBE5CC3}" name="GF H" dataDxfId="1134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133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132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131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130">
      <calculatedColumnFormula>BY22-CA22</calculatedColumnFormula>
    </tableColumn>
    <tableColumn id="16" xr3:uid="{B9AF8DC9-F982-4D02-B43F-486449573036}" name="DIFF A" dataDxfId="1129">
      <calculatedColumnFormula>BZ22-CB22</calculatedColumnFormula>
    </tableColumn>
    <tableColumn id="17" xr3:uid="{E94B86FE-AA74-466B-A7F6-2C43B9EEA68A}" name="GF T" dataDxfId="1128">
      <calculatedColumnFormula>BY22+BZ22</calculatedColumnFormula>
    </tableColumn>
    <tableColumn id="18" xr3:uid="{437A09FB-7E7B-457E-AD72-B615E2FEC992}" name="GA T" dataDxfId="1127">
      <calculatedColumnFormula>CA22+CB22</calculatedColumnFormula>
    </tableColumn>
    <tableColumn id="19" xr3:uid="{D83A9D62-4017-4FF7-BA18-93B627CB0BEF}" name="DIFF T" dataDxfId="1126">
      <calculatedColumnFormula>(BY22+BZ22)-(CA22+CB22)</calculatedColumnFormula>
    </tableColumn>
    <tableColumn id="20" xr3:uid="{139C299F-4896-455D-A9B3-7CA4FF9ECE1D}" name="GFPG H" dataDxfId="1125">
      <calculatedColumnFormula>BY22/BQ22</calculatedColumnFormula>
    </tableColumn>
    <tableColumn id="21" xr3:uid="{5ED7F4F1-4524-4204-90BC-07DFE35665ED}" name="GFPG A" dataDxfId="1124">
      <calculatedColumnFormula>BZ22/BR22</calculatedColumnFormula>
    </tableColumn>
    <tableColumn id="22" xr3:uid="{3BAC0D7E-D609-46FC-BB96-6327BEC9045F}" name="GAPG H" dataDxfId="1123">
      <calculatedColumnFormula>CA22/BQ22</calculatedColumnFormula>
    </tableColumn>
    <tableColumn id="23" xr3:uid="{894AF6A4-2FD4-468F-8740-6E39104F12C5}" name="GAPG A" dataDxfId="1122">
      <calculatedColumnFormula>CB22/BR22</calculatedColumnFormula>
    </tableColumn>
    <tableColumn id="24" xr3:uid="{CFA1DE8E-0094-499E-B287-EEFFFC39239B}" name="GFPG " dataDxfId="1121">
      <calculatedColumnFormula>CE22/BP22</calculatedColumnFormula>
    </tableColumn>
    <tableColumn id="25" xr3:uid="{5723B53A-51E1-40DB-A91D-49D133C87D25}" name="GAPG " dataDxfId="1120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119" headerRowBorderDxfId="1118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117"/>
    <tableColumn id="3" xr3:uid="{6E19CA59-B6A3-4131-B285-CE1F7BAF3D31}" name="TIME" dataDxfId="1116"/>
    <tableColumn id="4" xr3:uid="{02F4D888-3BD5-4016-BA9A-EC8A0CBEA44E}" name="CONF" dataDxfId="1115"/>
    <tableColumn id="5" xr3:uid="{DEBF2CDE-9CD3-427B-90BB-33C4A230FDB2}" name="ROUNDNUM" dataDxfId="1114"/>
    <tableColumn id="6" xr3:uid="{0B2FA3E5-A739-4507-920E-FD6BD73D06FC}" name="SERIESCODE" dataDxfId="1113"/>
    <tableColumn id="7" xr3:uid="{E0FB355A-FF65-48EA-9A64-1208BDA18DEA}" name="GAMENUM" dataDxfId="1112"/>
    <tableColumn id="8" xr3:uid="{48075340-6AD4-4735-8D81-DCE8BDEA7894}" name="TOPSEED" dataDxfId="1111"/>
    <tableColumn id="9" xr3:uid="{47D97FCE-3C11-4B03-A932-BB3CCC5294A3}" name="LOWSEED" dataDxfId="1110"/>
    <tableColumn id="10" xr3:uid="{2657E2A1-FA3E-4247-AB77-0882735B5D98}" name="TOPSEEDWINS" dataDxfId="1109"/>
    <tableColumn id="11" xr3:uid="{F857D9CD-319A-4A1F-8A87-5B89AB0E3AE4}" name="LOWSEEDWINS" dataDxfId="1108"/>
    <tableColumn id="12" xr3:uid="{F49B8205-50A8-4D22-BDFA-A8C59906257D}" name="AWAYTEAM" dataDxfId="1107"/>
    <tableColumn id="13" xr3:uid="{10A989E8-E464-444A-B995-FE5CD8D50A3E}" name="HOMETEAM" dataDxfId="1106"/>
    <tableColumn id="14" xr3:uid="{BEBB472F-C00C-43D1-BA57-177EECF3D1A4}" name="MYCHOICE" dataDxfId="1105">
      <calculatedColumnFormula>IF(OR(ISBLANK(O2), ISBLANK($P2)), "", IF($O2&gt;$P2, $L2,$M2))</calculatedColumnFormula>
    </tableColumn>
    <tableColumn id="15" xr3:uid="{3265132F-9519-4D83-9071-5A806C9B66A7}" name="PAWAYSCORE" dataDxfId="1104"/>
    <tableColumn id="16" xr3:uid="{61D192BF-2F44-45CA-B41E-2E154B58B73C}" name="PHOMESCORE" dataDxfId="1103"/>
    <tableColumn id="17" xr3:uid="{4FBCD938-E47F-4A71-B757-19409794237B}" name="PResult" dataDxfId="1102"/>
    <tableColumn id="18" xr3:uid="{910345CE-2F3B-453D-B129-551EEF8A2ED1}" name="LOCKEDIN" dataDxfId="1101"/>
    <tableColumn id="19" xr3:uid="{B5B3650D-B08F-4959-92AE-19041FF77E90}" name="AAWAYSCORE" dataDxfId="1100"/>
    <tableColumn id="20" xr3:uid="{335FAADC-EF48-4918-8FC4-59E64D4FF575}" name="AHOMESCORE" dataDxfId="1099"/>
    <tableColumn id="21" xr3:uid="{D0C1DED2-3AB8-4A82-B413-410B2E943C31}" name="OTROUNDNUM" dataDxfId="1098"/>
    <tableColumn id="22" xr3:uid="{13F2CA6A-0805-4608-99D8-D82B730F1411}" name="CORRECT" dataDxfId="1097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096">
      <calculatedColumnFormula>IF(OR(ISBLANK($S2), ISBLANK($T2), ISBLANK($U2)), "", IF(S2&gt;T2,L2,M2))</calculatedColumnFormula>
    </tableColumn>
    <tableColumn id="26" xr3:uid="{5D5BFFE0-4374-4A91-BEA2-4CDF401FCD34}" name="Column2" dataDxfId="1095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094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093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46" zoomScaleNormal="100" workbookViewId="0">
      <selection activeCell="M78" sqref="M78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76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36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0.47368421052631576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 t="shared" si="3"/>
        <v>2</v>
      </c>
      <c r="AM15">
        <f t="shared" si="4"/>
        <v>0.5</v>
      </c>
      <c r="AN15">
        <f>SUMIFS($T$2:$T$105,$M$2:$M$105,AI15,$E$2:$E$105,3) + SUMIFS($S$2:$S$105,$L$2:$L$105,AI15,$E$2:$E$105,3)</f>
        <v>4</v>
      </c>
      <c r="AO15">
        <f>SUMIFS($T$2:$T$105,$M$2:$M$105,AJ15,$E$2:$E$105,3) + SUMIFS($S$2:$S$105,$L$2:$L$105,AJ15,$E$2:$E$105,3)</f>
        <v>16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 t="shared" si="3"/>
        <v>1</v>
      </c>
      <c r="AM16" s="1">
        <f t="shared" si="4"/>
        <v>0.25</v>
      </c>
      <c r="AN16" s="1">
        <f>SUMIFS($T$2:$T$105,$M$2:$M$105,AI16,$E$2:$E$105,3) + SUMIFS($S$2:$S$105,$L$2:$L$105,AI16,$E$2:$E$105,3)</f>
        <v>7</v>
      </c>
      <c r="AO16" s="1">
        <f>SUMIFS($T$2:$T$105,$M$2:$M$105,AJ16,$E$2:$E$105,3) + SUMIFS($S$2:$S$105,$L$2:$L$105,AJ16,$E$2:$E$105,3)</f>
        <v>12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4</v>
      </c>
      <c r="AM24">
        <f t="shared" si="12"/>
        <v>0</v>
      </c>
      <c r="AN24">
        <f t="shared" si="43"/>
        <v>14</v>
      </c>
      <c r="AO24">
        <f t="shared" si="13"/>
        <v>7</v>
      </c>
      <c r="AP24">
        <f t="shared" si="14"/>
        <v>7</v>
      </c>
      <c r="AQ24">
        <f t="shared" si="15"/>
        <v>7</v>
      </c>
      <c r="AR24">
        <f t="shared" si="16"/>
        <v>7</v>
      </c>
      <c r="AS24">
        <f t="shared" si="17"/>
        <v>4</v>
      </c>
      <c r="AT24">
        <f t="shared" si="18"/>
        <v>3</v>
      </c>
      <c r="AU24">
        <f t="shared" si="19"/>
        <v>3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14</v>
      </c>
      <c r="BQ24" s="15">
        <f t="shared" si="30"/>
        <v>7</v>
      </c>
      <c r="BR24" s="15">
        <f t="shared" si="30"/>
        <v>7</v>
      </c>
      <c r="BS24" s="15">
        <f t="shared" si="30"/>
        <v>7</v>
      </c>
      <c r="BT24" s="15">
        <f t="shared" si="30"/>
        <v>7</v>
      </c>
      <c r="BU24" s="15">
        <f t="shared" si="30"/>
        <v>4</v>
      </c>
      <c r="BV24" s="15">
        <f t="shared" si="30"/>
        <v>3</v>
      </c>
      <c r="BW24" s="15">
        <f t="shared" si="30"/>
        <v>3</v>
      </c>
      <c r="BX24" s="15">
        <f t="shared" si="30"/>
        <v>3</v>
      </c>
      <c r="BY24" s="15">
        <f t="shared" si="31"/>
        <v>22</v>
      </c>
      <c r="BZ24" s="15">
        <f t="shared" si="32"/>
        <v>15</v>
      </c>
      <c r="CA24" s="15">
        <f t="shared" si="33"/>
        <v>19</v>
      </c>
      <c r="CB24" s="15">
        <f t="shared" si="34"/>
        <v>16</v>
      </c>
      <c r="CC24" s="15">
        <f t="shared" si="35"/>
        <v>3</v>
      </c>
      <c r="CD24" s="15">
        <f t="shared" si="35"/>
        <v>-1</v>
      </c>
      <c r="CE24" s="15">
        <f t="shared" si="36"/>
        <v>37</v>
      </c>
      <c r="CF24" s="15">
        <f t="shared" si="37"/>
        <v>35</v>
      </c>
      <c r="CG24" s="15">
        <f t="shared" si="38"/>
        <v>2</v>
      </c>
      <c r="CH24" s="20">
        <f t="shared" si="39"/>
        <v>3.1428571428571428</v>
      </c>
      <c r="CI24" s="20">
        <f t="shared" si="39"/>
        <v>2.1428571428571428</v>
      </c>
      <c r="CJ24" s="20">
        <f t="shared" si="40"/>
        <v>2.7142857142857144</v>
      </c>
      <c r="CK24" s="20">
        <f t="shared" si="40"/>
        <v>2.2857142857142856</v>
      </c>
      <c r="CL24" s="20">
        <f t="shared" si="41"/>
        <v>2.6428571428571428</v>
      </c>
      <c r="CM24" s="20">
        <f t="shared" si="42"/>
        <v>2.5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4</v>
      </c>
      <c r="AM29">
        <f t="shared" si="12"/>
        <v>0</v>
      </c>
      <c r="AN29">
        <f t="shared" si="43"/>
        <v>16</v>
      </c>
      <c r="AO29">
        <f t="shared" si="13"/>
        <v>7</v>
      </c>
      <c r="AP29">
        <f t="shared" si="14"/>
        <v>9</v>
      </c>
      <c r="AQ29">
        <f t="shared" si="15"/>
        <v>11</v>
      </c>
      <c r="AR29">
        <f t="shared" si="16"/>
        <v>5</v>
      </c>
      <c r="AS29">
        <f t="shared" si="17"/>
        <v>4</v>
      </c>
      <c r="AT29">
        <f t="shared" si="18"/>
        <v>2</v>
      </c>
      <c r="AU29">
        <f t="shared" si="19"/>
        <v>7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16</v>
      </c>
      <c r="BQ29" s="15">
        <f t="shared" si="30"/>
        <v>7</v>
      </c>
      <c r="BR29" s="15">
        <f t="shared" si="30"/>
        <v>9</v>
      </c>
      <c r="BS29" s="15">
        <f t="shared" si="30"/>
        <v>11</v>
      </c>
      <c r="BT29" s="15">
        <f t="shared" si="30"/>
        <v>5</v>
      </c>
      <c r="BU29" s="15">
        <f t="shared" si="30"/>
        <v>4</v>
      </c>
      <c r="BV29" s="15">
        <f t="shared" si="30"/>
        <v>2</v>
      </c>
      <c r="BW29" s="15">
        <f t="shared" si="30"/>
        <v>7</v>
      </c>
      <c r="BX29" s="15">
        <f t="shared" si="30"/>
        <v>2</v>
      </c>
      <c r="BY29" s="15">
        <f t="shared" si="31"/>
        <v>18</v>
      </c>
      <c r="BZ29" s="15">
        <f t="shared" si="32"/>
        <v>43</v>
      </c>
      <c r="CA29" s="15">
        <f t="shared" si="33"/>
        <v>15</v>
      </c>
      <c r="CB29" s="15">
        <f t="shared" si="34"/>
        <v>18</v>
      </c>
      <c r="CC29" s="15">
        <f t="shared" si="35"/>
        <v>3</v>
      </c>
      <c r="CD29" s="15">
        <f t="shared" si="35"/>
        <v>25</v>
      </c>
      <c r="CE29" s="15">
        <f t="shared" si="36"/>
        <v>61</v>
      </c>
      <c r="CF29" s="15">
        <f t="shared" si="37"/>
        <v>33</v>
      </c>
      <c r="CG29" s="15">
        <f t="shared" si="38"/>
        <v>28</v>
      </c>
      <c r="CH29" s="20">
        <f t="shared" si="39"/>
        <v>2.5714285714285716</v>
      </c>
      <c r="CI29" s="20">
        <f t="shared" si="39"/>
        <v>4.7777777777777777</v>
      </c>
      <c r="CJ29" s="20">
        <f t="shared" si="40"/>
        <v>2.1428571428571428</v>
      </c>
      <c r="CK29" s="20">
        <f t="shared" si="40"/>
        <v>2</v>
      </c>
      <c r="CL29" s="20">
        <f t="shared" si="41"/>
        <v>3.8125</v>
      </c>
      <c r="CM29" s="20">
        <f t="shared" si="42"/>
        <v>2.0625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4</v>
      </c>
      <c r="AM32">
        <f t="shared" si="12"/>
        <v>0</v>
      </c>
      <c r="AN32">
        <f t="shared" si="43"/>
        <v>17</v>
      </c>
      <c r="AO32">
        <f t="shared" si="13"/>
        <v>9</v>
      </c>
      <c r="AP32">
        <f t="shared" si="14"/>
        <v>8</v>
      </c>
      <c r="AQ32">
        <f t="shared" si="15"/>
        <v>9</v>
      </c>
      <c r="AR32">
        <f t="shared" si="16"/>
        <v>8</v>
      </c>
      <c r="AS32">
        <f t="shared" si="17"/>
        <v>7</v>
      </c>
      <c r="AT32">
        <f t="shared" si="18"/>
        <v>2</v>
      </c>
      <c r="AU32">
        <f t="shared" si="19"/>
        <v>2</v>
      </c>
      <c r="AV32">
        <f t="shared" si="20"/>
        <v>5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17</v>
      </c>
      <c r="BQ32" s="15">
        <f t="shared" si="30"/>
        <v>9</v>
      </c>
      <c r="BR32" s="15">
        <f t="shared" si="30"/>
        <v>8</v>
      </c>
      <c r="BS32" s="15">
        <f t="shared" si="30"/>
        <v>9</v>
      </c>
      <c r="BT32" s="15">
        <f t="shared" si="30"/>
        <v>8</v>
      </c>
      <c r="BU32" s="15">
        <f t="shared" si="30"/>
        <v>7</v>
      </c>
      <c r="BV32" s="15">
        <f t="shared" si="30"/>
        <v>2</v>
      </c>
      <c r="BW32" s="15">
        <f t="shared" si="30"/>
        <v>2</v>
      </c>
      <c r="BX32" s="15">
        <f t="shared" si="30"/>
        <v>5</v>
      </c>
      <c r="BY32" s="15">
        <f t="shared" si="31"/>
        <v>31</v>
      </c>
      <c r="BZ32" s="15">
        <f t="shared" si="32"/>
        <v>10</v>
      </c>
      <c r="CA32" s="15">
        <f t="shared" si="33"/>
        <v>22</v>
      </c>
      <c r="CB32" s="15">
        <f t="shared" si="34"/>
        <v>28</v>
      </c>
      <c r="CC32" s="15">
        <f t="shared" si="35"/>
        <v>9</v>
      </c>
      <c r="CD32" s="15">
        <f t="shared" si="35"/>
        <v>-18</v>
      </c>
      <c r="CE32" s="15">
        <f t="shared" si="36"/>
        <v>41</v>
      </c>
      <c r="CF32" s="15">
        <f t="shared" si="37"/>
        <v>50</v>
      </c>
      <c r="CG32" s="15">
        <f t="shared" si="38"/>
        <v>-9</v>
      </c>
      <c r="CH32" s="20">
        <f t="shared" si="39"/>
        <v>3.4444444444444446</v>
      </c>
      <c r="CI32" s="20">
        <f t="shared" si="39"/>
        <v>1.25</v>
      </c>
      <c r="CJ32" s="20">
        <f t="shared" si="40"/>
        <v>2.4444444444444446</v>
      </c>
      <c r="CK32" s="20">
        <f t="shared" si="40"/>
        <v>3.5</v>
      </c>
      <c r="CL32" s="20">
        <f t="shared" si="41"/>
        <v>2.4117647058823528</v>
      </c>
      <c r="CM32" s="20">
        <f t="shared" si="42"/>
        <v>2.9411764705882355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4</v>
      </c>
      <c r="AM37">
        <f t="shared" si="12"/>
        <v>0</v>
      </c>
      <c r="AN37">
        <f t="shared" si="43"/>
        <v>15</v>
      </c>
      <c r="AO37">
        <f t="shared" si="13"/>
        <v>7</v>
      </c>
      <c r="AP37">
        <f t="shared" si="14"/>
        <v>8</v>
      </c>
      <c r="AQ37">
        <f t="shared" si="15"/>
        <v>10</v>
      </c>
      <c r="AR37">
        <f t="shared" si="16"/>
        <v>5</v>
      </c>
      <c r="AS37">
        <f t="shared" si="17"/>
        <v>5</v>
      </c>
      <c r="AT37">
        <f t="shared" si="18"/>
        <v>1</v>
      </c>
      <c r="AU37">
        <f t="shared" si="19"/>
        <v>5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15</v>
      </c>
      <c r="BQ37" s="15">
        <f t="shared" si="30"/>
        <v>7</v>
      </c>
      <c r="BR37" s="15">
        <f t="shared" si="30"/>
        <v>8</v>
      </c>
      <c r="BS37" s="15">
        <f t="shared" si="30"/>
        <v>10</v>
      </c>
      <c r="BT37" s="15">
        <f t="shared" si="30"/>
        <v>5</v>
      </c>
      <c r="BU37" s="15">
        <f t="shared" si="30"/>
        <v>5</v>
      </c>
      <c r="BV37" s="15">
        <f t="shared" si="30"/>
        <v>1</v>
      </c>
      <c r="BW37" s="15">
        <f t="shared" si="30"/>
        <v>5</v>
      </c>
      <c r="BX37" s="15">
        <f t="shared" si="30"/>
        <v>3</v>
      </c>
      <c r="BY37" s="15">
        <f t="shared" si="31"/>
        <v>29</v>
      </c>
      <c r="BZ37" s="15">
        <f t="shared" si="32"/>
        <v>26</v>
      </c>
      <c r="CA37" s="15">
        <f t="shared" si="33"/>
        <v>16</v>
      </c>
      <c r="CB37" s="15">
        <f t="shared" si="34"/>
        <v>25</v>
      </c>
      <c r="CC37" s="15">
        <f t="shared" si="35"/>
        <v>13</v>
      </c>
      <c r="CD37" s="15">
        <f t="shared" si="35"/>
        <v>1</v>
      </c>
      <c r="CE37" s="15">
        <f t="shared" si="36"/>
        <v>55</v>
      </c>
      <c r="CF37" s="15">
        <f t="shared" si="37"/>
        <v>41</v>
      </c>
      <c r="CG37" s="15">
        <f t="shared" si="38"/>
        <v>14</v>
      </c>
      <c r="CH37" s="20">
        <f t="shared" si="39"/>
        <v>4.1428571428571432</v>
      </c>
      <c r="CI37" s="20">
        <f t="shared" si="39"/>
        <v>3.25</v>
      </c>
      <c r="CJ37" s="20">
        <f t="shared" si="40"/>
        <v>2.2857142857142856</v>
      </c>
      <c r="CK37" s="20">
        <f t="shared" si="40"/>
        <v>3.125</v>
      </c>
      <c r="CL37" s="20">
        <f t="shared" si="41"/>
        <v>3.6666666666666665</v>
      </c>
      <c r="CM37" s="20">
        <f t="shared" si="42"/>
        <v>2.7333333333333334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4</v>
      </c>
      <c r="AM42">
        <f t="shared" si="56"/>
        <v>0</v>
      </c>
      <c r="AN42">
        <f t="shared" ref="AN42:AN48" si="70">AJ42+AK42+AL42+AM42</f>
        <v>14</v>
      </c>
      <c r="AO42">
        <f t="shared" si="57"/>
        <v>7</v>
      </c>
      <c r="AP42">
        <f t="shared" si="58"/>
        <v>7</v>
      </c>
      <c r="AQ42">
        <f t="shared" ref="AQ42:AQ48" si="71">AS42+AU42</f>
        <v>7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3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4</v>
      </c>
      <c r="AM44">
        <f t="shared" si="56"/>
        <v>0</v>
      </c>
      <c r="AN44">
        <f t="shared" si="70"/>
        <v>16</v>
      </c>
      <c r="AO44">
        <f t="shared" si="57"/>
        <v>7</v>
      </c>
      <c r="AP44">
        <f t="shared" si="58"/>
        <v>9</v>
      </c>
      <c r="AQ44">
        <f t="shared" si="71"/>
        <v>11</v>
      </c>
      <c r="AR44">
        <f t="shared" si="72"/>
        <v>5</v>
      </c>
      <c r="AS44">
        <f t="shared" si="59"/>
        <v>4</v>
      </c>
      <c r="AT44">
        <f t="shared" si="60"/>
        <v>1</v>
      </c>
      <c r="AU44">
        <f t="shared" si="61"/>
        <v>7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4</v>
      </c>
      <c r="AM46">
        <f t="shared" si="56"/>
        <v>0</v>
      </c>
      <c r="AN46">
        <f t="shared" si="70"/>
        <v>17</v>
      </c>
      <c r="AO46">
        <f t="shared" si="57"/>
        <v>9</v>
      </c>
      <c r="AP46">
        <f t="shared" si="58"/>
        <v>8</v>
      </c>
      <c r="AQ46">
        <f t="shared" si="71"/>
        <v>9</v>
      </c>
      <c r="AR46">
        <f t="shared" si="72"/>
        <v>8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5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4</v>
      </c>
      <c r="AM48">
        <f t="shared" si="56"/>
        <v>0</v>
      </c>
      <c r="AN48">
        <f t="shared" si="70"/>
        <v>15</v>
      </c>
      <c r="AO48">
        <f t="shared" si="57"/>
        <v>7</v>
      </c>
      <c r="AP48">
        <f t="shared" si="58"/>
        <v>8</v>
      </c>
      <c r="AQ48">
        <f t="shared" si="71"/>
        <v>10</v>
      </c>
      <c r="AR48">
        <f t="shared" si="72"/>
        <v>5</v>
      </c>
      <c r="AS48">
        <f t="shared" si="59"/>
        <v>5</v>
      </c>
      <c r="AT48">
        <f t="shared" si="60"/>
        <v>2</v>
      </c>
      <c r="AU48">
        <f t="shared" si="61"/>
        <v>5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7</v>
      </c>
      <c r="AP52">
        <f>COUNTIF($L$2:$L$106, AI52)</f>
        <v>7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3</v>
      </c>
      <c r="AU52">
        <f>SUMPRODUCT(($L$2:$L$106=AI52)*($T$2:$T$106&lt;$S$2:$S$106))</f>
        <v>3</v>
      </c>
      <c r="AV52">
        <f>SUMPRODUCT(($L$2:$L$106=AI52)*($T$2:$T$106&gt;$S$2:$S$106))</f>
        <v>3</v>
      </c>
      <c r="AW52">
        <f>COUNTIFS($M$2:$M$106,AI52,$E$2:$E$106,3)</f>
        <v>2</v>
      </c>
      <c r="AX52">
        <f>COUNTIFS($L$2:$L$106,AI52,$E$2:$E$106,3)</f>
        <v>2</v>
      </c>
      <c r="AY52">
        <f>SUMIFS($T$2:$T$106, $M$2:$M$106, AI52,$E$2:$E$106, 3)</f>
        <v>2</v>
      </c>
      <c r="AZ52">
        <f>SUMIFS($S$2:$S$106, $L$2:$L$106, AI52,$E$2:$E$106, 3)</f>
        <v>2</v>
      </c>
      <c r="BA52">
        <f>SUMIFS($S$2:$S$106, $M$2:$M$106, AI52,$E$2:$E$106, 3)</f>
        <v>10</v>
      </c>
      <c r="BB52">
        <f>SUMIFS($T$2:$T$106, $L$2:$L$106, AI52,$E$2:$E$106, 3)</f>
        <v>6</v>
      </c>
      <c r="BC52">
        <f t="shared" ref="BC52:BD55" si="83">AY52-BA52</f>
        <v>-8</v>
      </c>
      <c r="BD52">
        <f t="shared" si="83"/>
        <v>-4</v>
      </c>
      <c r="BE52">
        <f>AY52+AZ52</f>
        <v>4</v>
      </c>
      <c r="BF52">
        <f>BA52+BB52</f>
        <v>16</v>
      </c>
      <c r="BG52">
        <f>(AY52+AZ52)-(BA52+BB52)</f>
        <v>-12</v>
      </c>
      <c r="BH52">
        <f t="shared" ref="BH52:BI55" si="84">AY52/AW52</f>
        <v>1</v>
      </c>
      <c r="BI52">
        <f t="shared" si="84"/>
        <v>1</v>
      </c>
      <c r="BJ52">
        <f t="shared" ref="BJ52:BK55" si="85">BA52/AW52</f>
        <v>5</v>
      </c>
      <c r="BK52">
        <f t="shared" si="85"/>
        <v>3</v>
      </c>
      <c r="BL52">
        <f>BE52/AJ52</f>
        <v>0.8</v>
      </c>
      <c r="BM52">
        <f>BF52/AJ52</f>
        <v>3.2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86">AJ53+AK53+AL53+AM53</f>
        <v>16</v>
      </c>
      <c r="AO53">
        <f>COUNTIF($M$2:$M$106, AI53)</f>
        <v>7</v>
      </c>
      <c r="AP53">
        <f>COUNTIF($L$2:$L$106, AI53)</f>
        <v>9</v>
      </c>
      <c r="AQ53">
        <f t="shared" ref="AQ53:AQ55" si="87">AS53+AU53</f>
        <v>11</v>
      </c>
      <c r="AR53">
        <f t="shared" ref="AR53:AR55" si="88">AN53-AQ53</f>
        <v>5</v>
      </c>
      <c r="AS53">
        <f>SUMPRODUCT(($M$2:$M$106=AI53)*($T$2:$T$106&gt;$S$2:$S$106))</f>
        <v>4</v>
      </c>
      <c r="AT53">
        <f>SUMPRODUCT(($M$2:$M$106=AI53)*($T$2:$T$106&lt;$S$2:$S$106))</f>
        <v>2</v>
      </c>
      <c r="AU53">
        <f>SUMPRODUCT(($L$2:$L$106=AI53)*($T$2:$T$106&lt;$S$2:$S$106))</f>
        <v>7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2</v>
      </c>
      <c r="AY53">
        <f>SUMIFS($T$2:$T$106, $M$2:$M$106, AI53,$E$2:$E$106, 3)</f>
        <v>6</v>
      </c>
      <c r="AZ53">
        <f>SUMIFS($S$2:$S$106, $L$2:$L$106, AI53,$E$2:$E$106, 3)</f>
        <v>10</v>
      </c>
      <c r="BA53">
        <f>SUMIFS($S$2:$S$106, $M$2:$M$106, AI53,$E$2:$E$106, 3)</f>
        <v>2</v>
      </c>
      <c r="BB53">
        <f>SUMIFS($T$2:$T$106, $L$2:$L$106, AI53,$E$2:$E$106, 3)</f>
        <v>2</v>
      </c>
      <c r="BC53">
        <f t="shared" si="83"/>
        <v>4</v>
      </c>
      <c r="BD53">
        <f t="shared" si="83"/>
        <v>8</v>
      </c>
      <c r="BE53">
        <f t="shared" ref="BE53:BE55" si="89">AY53+AZ53</f>
        <v>16</v>
      </c>
      <c r="BF53">
        <f t="shared" ref="BF53:BF55" si="90">BA53+BB53</f>
        <v>4</v>
      </c>
      <c r="BG53">
        <f t="shared" ref="BG53:BG55" si="91">(AY53+AZ53)-(BA53+BB53)</f>
        <v>12</v>
      </c>
      <c r="BH53">
        <f t="shared" si="84"/>
        <v>3</v>
      </c>
      <c r="BI53">
        <f t="shared" si="84"/>
        <v>5</v>
      </c>
      <c r="BJ53">
        <f t="shared" si="85"/>
        <v>1</v>
      </c>
      <c r="BK53">
        <f t="shared" si="85"/>
        <v>1</v>
      </c>
      <c r="BL53">
        <f t="shared" ref="BL53:BL55" si="92">BE53/AJ53</f>
        <v>3.2</v>
      </c>
      <c r="BM53">
        <f t="shared" ref="BM53:BM55" si="93">BF53/AJ53</f>
        <v>0.8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86"/>
        <v>17</v>
      </c>
      <c r="AO54">
        <f>COUNTIF($M$2:$M$106, AI54)</f>
        <v>9</v>
      </c>
      <c r="AP54">
        <f>COUNTIF($L$2:$L$106, AI54)</f>
        <v>8</v>
      </c>
      <c r="AQ54">
        <f t="shared" si="87"/>
        <v>9</v>
      </c>
      <c r="AR54">
        <f t="shared" si="88"/>
        <v>8</v>
      </c>
      <c r="AS54">
        <f>SUMPRODUCT(($M$2:$M$106=AI54)*($T$2:$T$106&gt;$S$2:$S$106))</f>
        <v>7</v>
      </c>
      <c r="AT54">
        <f>SUMPRODUCT(($M$2:$M$106=AI54)*($T$2:$T$106&lt;$S$2:$S$106))</f>
        <v>2</v>
      </c>
      <c r="AU54">
        <f>SUMPRODUCT(($L$2:$L$106=AI54)*($T$2:$T$106&lt;$S$2:$S$106))</f>
        <v>2</v>
      </c>
      <c r="AV54">
        <f>SUMPRODUCT(($L$2:$L$106=AI54)*($T$2:$T$106&gt;$S$2:$S$106))</f>
        <v>5</v>
      </c>
      <c r="AW54">
        <f>COUNTIFS($M$2:$M$106,AI54,$E$2:$E$106,3)</f>
        <v>2</v>
      </c>
      <c r="AX54">
        <f>COUNTIFS($L$2:$L$106,AI54,$E$2:$E$106,3)</f>
        <v>2</v>
      </c>
      <c r="AY54">
        <f>SUMIFS($T$2:$T$106, $M$2:$M$106, AI54,$E$2:$E$106, 3)</f>
        <v>6</v>
      </c>
      <c r="AZ54">
        <f>SUMIFS($S$2:$S$106, $L$2:$L$106, AI54,$E$2:$E$106, 3)</f>
        <v>1</v>
      </c>
      <c r="BA54">
        <f>SUMIFS($S$2:$S$106, $M$2:$M$106, AI54,$E$2:$E$106, 3)</f>
        <v>6</v>
      </c>
      <c r="BB54">
        <f>SUMIFS($T$2:$T$106, $L$2:$L$106, AI54,$E$2:$E$106, 3)</f>
        <v>6</v>
      </c>
      <c r="BC54">
        <f t="shared" si="83"/>
        <v>0</v>
      </c>
      <c r="BD54">
        <f t="shared" si="83"/>
        <v>-5</v>
      </c>
      <c r="BE54">
        <f t="shared" si="89"/>
        <v>7</v>
      </c>
      <c r="BF54">
        <f t="shared" si="90"/>
        <v>12</v>
      </c>
      <c r="BG54">
        <f t="shared" si="91"/>
        <v>-5</v>
      </c>
      <c r="BH54">
        <f t="shared" si="84"/>
        <v>3</v>
      </c>
      <c r="BI54">
        <f t="shared" si="84"/>
        <v>0.5</v>
      </c>
      <c r="BJ54">
        <f t="shared" si="85"/>
        <v>3</v>
      </c>
      <c r="BK54">
        <f t="shared" si="85"/>
        <v>3</v>
      </c>
      <c r="BL54">
        <f t="shared" si="92"/>
        <v>1</v>
      </c>
      <c r="BM54">
        <f t="shared" si="93"/>
        <v>1.7142857142857142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86"/>
        <v>15</v>
      </c>
      <c r="AO55">
        <f>COUNTIF($M$2:$M$106, AI55)</f>
        <v>7</v>
      </c>
      <c r="AP55">
        <f>COUNTIF($L$2:$L$106, AI55)</f>
        <v>8</v>
      </c>
      <c r="AQ55">
        <f t="shared" si="87"/>
        <v>10</v>
      </c>
      <c r="AR55">
        <f t="shared" si="88"/>
        <v>5</v>
      </c>
      <c r="AS55">
        <f>SUMPRODUCT(($M$2:$M$106=AI55)*($T$2:$T$106&gt;$S$2:$S$106))</f>
        <v>5</v>
      </c>
      <c r="AT55">
        <f>SUMPRODUCT(($M$2:$M$106=AI55)*($T$2:$T$106&lt;$S$2:$S$106))</f>
        <v>1</v>
      </c>
      <c r="AU55">
        <f>SUMPRODUCT(($L$2:$L$106=AI55)*($T$2:$T$106&lt;$S$2:$S$106))</f>
        <v>5</v>
      </c>
      <c r="AV55">
        <f>SUMPRODUCT(($L$2:$L$106=AI55)*($T$2:$T$106&gt;$S$2:$S$106))</f>
        <v>3</v>
      </c>
      <c r="AW55">
        <f>COUNTIFS($M$2:$M$106,AI55,$E$2:$E$106,3)</f>
        <v>2</v>
      </c>
      <c r="AX55">
        <f>COUNTIFS($L$2:$L$106,AI55,$E$2:$E$106,3)</f>
        <v>2</v>
      </c>
      <c r="AY55">
        <f>SUMIFS($T$2:$T$106, $M$2:$M$106, AI55,$E$2:$E$106, 3)</f>
        <v>6</v>
      </c>
      <c r="AZ55">
        <f>SUMIFS($S$2:$S$106, $L$2:$L$106, AI55,$E$2:$E$106, 3)</f>
        <v>6</v>
      </c>
      <c r="BA55">
        <f>SUMIFS($S$2:$S$106, $M$2:$M$106, AI55,$E$2:$E$106, 3)</f>
        <v>1</v>
      </c>
      <c r="BB55">
        <f>SUMIFS($T$2:$T$106, $L$2:$L$106, AI55,$E$2:$E$106, 3)</f>
        <v>6</v>
      </c>
      <c r="BC55">
        <f t="shared" si="83"/>
        <v>5</v>
      </c>
      <c r="BD55">
        <f t="shared" si="83"/>
        <v>0</v>
      </c>
      <c r="BE55">
        <f t="shared" si="89"/>
        <v>12</v>
      </c>
      <c r="BF55">
        <f t="shared" si="90"/>
        <v>7</v>
      </c>
      <c r="BG55">
        <f t="shared" si="91"/>
        <v>5</v>
      </c>
      <c r="BH55">
        <f t="shared" si="84"/>
        <v>3</v>
      </c>
      <c r="BI55">
        <f t="shared" si="84"/>
        <v>3</v>
      </c>
      <c r="BJ55">
        <f t="shared" si="85"/>
        <v>0.5</v>
      </c>
      <c r="BK55">
        <f t="shared" si="85"/>
        <v>3</v>
      </c>
      <c r="BL55">
        <f t="shared" si="92"/>
        <v>2</v>
      </c>
      <c r="BM55">
        <f t="shared" si="93"/>
        <v>1.1666666666666667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0</v>
      </c>
      <c r="K78" s="8">
        <v>3</v>
      </c>
      <c r="L78" s="60" t="s">
        <v>18</v>
      </c>
      <c r="M78" s="5" t="s">
        <v>35</v>
      </c>
      <c r="N78" s="5" t="str">
        <f t="shared" si="106"/>
        <v/>
      </c>
      <c r="O78" s="5"/>
      <c r="P78" s="5"/>
      <c r="Q78" s="5"/>
      <c r="R78" s="7">
        <v>45803</v>
      </c>
      <c r="S78" s="5"/>
      <c r="T78" s="5"/>
      <c r="U78" s="5"/>
      <c r="V78" s="5" t="str">
        <f t="shared" si="107"/>
        <v/>
      </c>
      <c r="W78" s="5" t="str">
        <f t="shared" si="109"/>
        <v/>
      </c>
      <c r="X78" s="5" t="str">
        <f>IF(ISBLANK(Table2[[#This Row],[OTROUNDNUM]]), "", Table2[[#This Row],[PAWAYSCORE]]-Table2[[#This Row],[AAWAYSCORE]])</f>
        <v/>
      </c>
      <c r="Y78" s="5" t="str">
        <f>IF(ISBLANK(Table2[[#This Row],[OTROUNDNUM]]), "", Table2[[#This Row],[PHOMESCORE]]-Table2[[#This Row],[AHOMESCORE]])</f>
        <v/>
      </c>
      <c r="Z78" s="5">
        <f>IF(ISBLANK(Table2[[#This Row],[GAMENUM]]), " ", IF((Table2[[#This Row],[TOPSEEDWINS]]+Table2[[#This Row],[LOWSEEDWINS]]) &lt;&gt; Table2[[#This Row],[GAMENUM]], 0, 1))</f>
        <v>0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2</v>
      </c>
      <c r="L79" s="8" t="s">
        <v>50</v>
      </c>
      <c r="M79" s="8" t="s">
        <v>52</v>
      </c>
      <c r="N79" s="5" t="str">
        <f t="shared" si="106"/>
        <v/>
      </c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109"/>
        <v/>
      </c>
      <c r="X79" s="5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Saturday</v>
      </c>
      <c r="B80" s="7"/>
      <c r="C80" s="23"/>
      <c r="D80" s="7"/>
      <c r="H80" s="8"/>
      <c r="I80" s="8"/>
      <c r="J80" s="8"/>
      <c r="K80" s="8"/>
      <c r="L80" s="5"/>
      <c r="M80" s="5"/>
      <c r="N80" s="5" t="str">
        <f t="shared" ref="N80:N87" si="110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6" x14ac:dyDescent="0.25">
      <c r="A81" t="str">
        <f t="shared" si="108"/>
        <v>Saturday</v>
      </c>
      <c r="B81" s="7"/>
      <c r="C81" s="23"/>
      <c r="D81" s="7"/>
      <c r="H81" s="8"/>
      <c r="I81" s="8"/>
      <c r="J81" s="8"/>
      <c r="K81" s="8"/>
      <c r="L81" s="5"/>
      <c r="M81" s="5"/>
      <c r="N81" s="5" t="str">
        <f t="shared" si="110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10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10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10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092" priority="4133" operator="equal">
      <formula>"OTT"</formula>
    </cfRule>
    <cfRule type="cellIs" dxfId="1091" priority="4134" operator="equal">
      <formula>"NJD"</formula>
    </cfRule>
    <cfRule type="cellIs" dxfId="1090" priority="4135" operator="equal">
      <formula>"MIN"</formula>
    </cfRule>
    <cfRule type="cellIs" dxfId="1089" priority="4136" operator="equal">
      <formula>"STL"</formula>
    </cfRule>
  </conditionalFormatting>
  <conditionalFormatting sqref="A1:AAE37 N38:AAE47 H48:AAE50 X51:AAE55 X56:AA87 A88:AA10006 N51:V64 A65:V67 J68:V68 H69:V69 N70:V70 A71:V71 N72:V79 B80:W87 H54:M56 A72:M73 B76:L79 V10:V55 A38:M41 B42:M45 A42:A55 H47:M47 B47:B50 J51:K51 W51:W79 H52:M52 B52:B55 J53:K53 A56:B61 AB56:AAE10000 J57:K57 H58:M59 C60 J60:K60 D61:M61 A62:M62 A63:E63 H63:M63 A64:D64 J64:K64 A68:G69 A70:E70 J70:K70 A74:A87">
    <cfRule type="cellIs" dxfId="1088" priority="4092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087" priority="4160" operator="equal">
      <formula>"VGK"</formula>
    </cfRule>
    <cfRule type="cellIs" dxfId="1086" priority="4159" operator="equal">
      <formula>"WPG"</formula>
    </cfRule>
    <cfRule type="cellIs" dxfId="1085" priority="4158" operator="equal">
      <formula>"COL"</formula>
    </cfRule>
    <cfRule type="cellIs" dxfId="1084" priority="4157" operator="equal">
      <formula>"VAN"</formula>
    </cfRule>
    <cfRule type="cellIs" dxfId="1083" priority="4155" operator="equal">
      <formula>"DAL"</formula>
    </cfRule>
    <cfRule type="cellIs" dxfId="1082" priority="4164" operator="equal">
      <formula>"BOS"</formula>
    </cfRule>
    <cfRule type="cellIs" dxfId="1081" priority="4154" operator="equal">
      <formula>"EDM"</formula>
    </cfRule>
    <cfRule type="cellIs" dxfId="1080" priority="4153" operator="equal">
      <formula>"FLA"</formula>
    </cfRule>
    <cfRule type="cellIs" dxfId="1079" priority="4152" operator="equal">
      <formula>"NYI"</formula>
    </cfRule>
    <cfRule type="cellIs" dxfId="1078" priority="4161" operator="equal">
      <formula>"WSH"</formula>
    </cfRule>
    <cfRule type="cellIs" dxfId="1077" priority="4162" operator="equal">
      <formula>"NYR"</formula>
    </cfRule>
    <cfRule type="cellIs" dxfId="1076" priority="4163" operator="equal">
      <formula>"TBL"</formula>
    </cfRule>
    <cfRule type="cellIs" dxfId="1075" priority="4156" operator="equal">
      <formula>"NSH"</formula>
    </cfRule>
    <cfRule type="cellIs" dxfId="1074" priority="4151" operator="equal">
      <formula>"CAR"</formula>
    </cfRule>
    <cfRule type="cellIs" dxfId="1073" priority="4149" operator="equal">
      <formula>"LAK"</formula>
    </cfRule>
    <cfRule type="cellIs" dxfId="1072" priority="4150" operator="equal">
      <formula>"TOR"</formula>
    </cfRule>
  </conditionalFormatting>
  <conditionalFormatting sqref="C74:M75 L76:M76">
    <cfRule type="cellIs" dxfId="1071" priority="1455" operator="equal">
      <formula>"VGK"</formula>
    </cfRule>
    <cfRule type="cellIs" dxfId="1070" priority="1449" operator="equal">
      <formula>"EDM"</formula>
    </cfRule>
    <cfRule type="cellIs" dxfId="1069" priority="1450" operator="equal">
      <formula>"DAL"</formula>
    </cfRule>
    <cfRule type="cellIs" dxfId="1068" priority="1445" operator="equal">
      <formula>"TOR"</formula>
    </cfRule>
    <cfRule type="cellIs" dxfId="1067" priority="1459" operator="equal">
      <formula>"BOS"</formula>
    </cfRule>
    <cfRule type="cellIs" dxfId="1066" priority="1458" operator="equal">
      <formula>"TBL"</formula>
    </cfRule>
    <cfRule type="cellIs" dxfId="1065" priority="1457" operator="equal">
      <formula>"NYR"</formula>
    </cfRule>
    <cfRule type="cellIs" dxfId="1064" priority="1456" operator="equal">
      <formula>"WSH"</formula>
    </cfRule>
    <cfRule type="cellIs" dxfId="1063" priority="1454" operator="equal">
      <formula>"WPG"</formula>
    </cfRule>
    <cfRule type="cellIs" dxfId="1062" priority="1453" operator="equal">
      <formula>"COL"</formula>
    </cfRule>
    <cfRule type="cellIs" dxfId="1061" priority="1452" operator="equal">
      <formula>"VAN"</formula>
    </cfRule>
    <cfRule type="cellIs" dxfId="1060" priority="1451" operator="equal">
      <formula>"NSH"</formula>
    </cfRule>
    <cfRule type="cellIs" dxfId="1059" priority="1439" operator="equal">
      <formula>"MTL"</formula>
    </cfRule>
    <cfRule type="cellIs" dxfId="1058" priority="1440" operator="equal">
      <formula>"OTT"</formula>
    </cfRule>
    <cfRule type="cellIs" dxfId="1057" priority="1441" operator="equal">
      <formula>"NJD"</formula>
    </cfRule>
    <cfRule type="cellIs" dxfId="1056" priority="1442" operator="equal">
      <formula>"MIN"</formula>
    </cfRule>
    <cfRule type="cellIs" dxfId="1055" priority="1443" operator="equal">
      <formula>"STL"</formula>
    </cfRule>
    <cfRule type="cellIs" dxfId="1054" priority="1444" operator="equal">
      <formula>"LAK"</formula>
    </cfRule>
    <cfRule type="cellIs" dxfId="1053" priority="1446" operator="equal">
      <formula>"CAR"</formula>
    </cfRule>
    <cfRule type="cellIs" dxfId="1052" priority="1447" operator="equal">
      <formula>"NYI"</formula>
    </cfRule>
    <cfRule type="cellIs" dxfId="1051" priority="1448" operator="equal">
      <formula>"FLA"</formula>
    </cfRule>
  </conditionalFormatting>
  <conditionalFormatting sqref="F7">
    <cfRule type="cellIs" dxfId="1050" priority="4106" operator="equal">
      <formula>"COL"</formula>
    </cfRule>
    <cfRule type="cellIs" dxfId="1049" priority="4112" operator="equal">
      <formula>"BOS"</formula>
    </cfRule>
    <cfRule type="cellIs" dxfId="1048" priority="4111" operator="equal">
      <formula>"TBL"</formula>
    </cfRule>
    <cfRule type="cellIs" dxfId="1047" priority="4110" operator="equal">
      <formula>"NYR"</formula>
    </cfRule>
    <cfRule type="cellIs" dxfId="1046" priority="4103" operator="equal">
      <formula>"DAL"</formula>
    </cfRule>
    <cfRule type="cellIs" dxfId="1045" priority="4109" operator="equal">
      <formula>"WSH"</formula>
    </cfRule>
    <cfRule type="cellIs" dxfId="1044" priority="4108" operator="equal">
      <formula>"VGK"</formula>
    </cfRule>
    <cfRule type="cellIs" dxfId="1043" priority="4107" operator="equal">
      <formula>"WPG"</formula>
    </cfRule>
    <cfRule type="cellIs" dxfId="1042" priority="4105" operator="equal">
      <formula>"VAN"</formula>
    </cfRule>
    <cfRule type="cellIs" dxfId="1041" priority="4104" operator="equal">
      <formula>"NSH"</formula>
    </cfRule>
    <cfRule type="cellIs" dxfId="1040" priority="4102" operator="equal">
      <formula>"EDM"</formula>
    </cfRule>
    <cfRule type="cellIs" dxfId="1039" priority="4101" operator="equal">
      <formula>"FLA"</formula>
    </cfRule>
    <cfRule type="cellIs" dxfId="1038" priority="4100" operator="equal">
      <formula>"NYI"</formula>
    </cfRule>
    <cfRule type="cellIs" dxfId="1037" priority="4099" operator="equal">
      <formula>"CAR"</formula>
    </cfRule>
    <cfRule type="cellIs" dxfId="1036" priority="4098" operator="equal">
      <formula>"TOR"</formula>
    </cfRule>
    <cfRule type="cellIs" dxfId="1035" priority="4097" operator="equal">
      <formula>"LAK"</formula>
    </cfRule>
    <cfRule type="cellIs" dxfId="1034" priority="4096" operator="equal">
      <formula>"STL"</formula>
    </cfRule>
    <cfRule type="cellIs" dxfId="1033" priority="4095" operator="equal">
      <formula>"MIN"</formula>
    </cfRule>
    <cfRule type="cellIs" dxfId="1032" priority="4094" operator="equal">
      <formula>"NJD"</formula>
    </cfRule>
    <cfRule type="cellIs" dxfId="1031" priority="4093" operator="equal">
      <formula>"OTT"</formula>
    </cfRule>
  </conditionalFormatting>
  <conditionalFormatting sqref="H51 L56:M56 H58:I59 L58:M59">
    <cfRule type="cellIs" dxfId="1030" priority="3998" operator="equal">
      <formula>"VAN"</formula>
    </cfRule>
    <cfRule type="cellIs" dxfId="1029" priority="3996" operator="equal">
      <formula>"DAL"</formula>
    </cfRule>
    <cfRule type="cellIs" dxfId="1028" priority="3995" operator="equal">
      <formula>"EDM"</formula>
    </cfRule>
    <cfRule type="cellIs" dxfId="1027" priority="3994" operator="equal">
      <formula>"FLA"</formula>
    </cfRule>
    <cfRule type="cellIs" dxfId="1026" priority="3985" operator="equal">
      <formula>"MTL"</formula>
    </cfRule>
    <cfRule type="cellIs" dxfId="1025" priority="3986" operator="equal">
      <formula>"OTT"</formula>
    </cfRule>
    <cfRule type="cellIs" dxfId="1024" priority="3987" operator="equal">
      <formula>"NJD"</formula>
    </cfRule>
    <cfRule type="cellIs" dxfId="1023" priority="3989" operator="equal">
      <formula>"STL"</formula>
    </cfRule>
    <cfRule type="cellIs" dxfId="1022" priority="3997" operator="equal">
      <formula>"NSH"</formula>
    </cfRule>
    <cfRule type="cellIs" dxfId="1021" priority="3990" operator="equal">
      <formula>"LAK"</formula>
    </cfRule>
    <cfRule type="cellIs" dxfId="1020" priority="3991" operator="equal">
      <formula>"TOR"</formula>
    </cfRule>
    <cfRule type="cellIs" dxfId="1019" priority="3992" operator="equal">
      <formula>"CAR"</formula>
    </cfRule>
    <cfRule type="cellIs" dxfId="1018" priority="3988" operator="equal">
      <formula>"MIN"</formula>
    </cfRule>
    <cfRule type="cellIs" dxfId="1017" priority="3993" operator="equal">
      <formula>"NYI"</formula>
    </cfRule>
    <cfRule type="cellIs" dxfId="1016" priority="4005" operator="equal">
      <formula>"BOS"</formula>
    </cfRule>
    <cfRule type="cellIs" dxfId="1015" priority="4004" operator="equal">
      <formula>"TBL"</formula>
    </cfRule>
    <cfRule type="cellIs" dxfId="1014" priority="4003" operator="equal">
      <formula>"NYR"</formula>
    </cfRule>
    <cfRule type="cellIs" dxfId="1013" priority="4002" operator="equal">
      <formula>"WSH"</formula>
    </cfRule>
    <cfRule type="cellIs" dxfId="1012" priority="4001" operator="equal">
      <formula>"VGK"</formula>
    </cfRule>
    <cfRule type="cellIs" dxfId="1011" priority="4000" operator="equal">
      <formula>"WPG"</formula>
    </cfRule>
    <cfRule type="cellIs" dxfId="1010" priority="3999" operator="equal">
      <formula>"COL"</formula>
    </cfRule>
  </conditionalFormatting>
  <conditionalFormatting sqref="H53">
    <cfRule type="cellIs" dxfId="1009" priority="3661" operator="equal">
      <formula>"COL"</formula>
    </cfRule>
    <cfRule type="cellIs" dxfId="1008" priority="3660" operator="equal">
      <formula>"VAN"</formula>
    </cfRule>
    <cfRule type="cellIs" dxfId="1007" priority="3659" operator="equal">
      <formula>"NSH"</formula>
    </cfRule>
    <cfRule type="cellIs" dxfId="1006" priority="3657" operator="equal">
      <formula>"EDM"</formula>
    </cfRule>
    <cfRule type="cellIs" dxfId="1005" priority="3656" operator="equal">
      <formula>"FLA"</formula>
    </cfRule>
    <cfRule type="cellIs" dxfId="1004" priority="3655" operator="equal">
      <formula>"NYI"</formula>
    </cfRule>
    <cfRule type="cellIs" dxfId="1003" priority="3654" operator="equal">
      <formula>"CAR"</formula>
    </cfRule>
    <cfRule type="cellIs" dxfId="1002" priority="3653" operator="equal">
      <formula>"TOR"</formula>
    </cfRule>
    <cfRule type="cellIs" dxfId="1001" priority="3652" operator="equal">
      <formula>"LAK"</formula>
    </cfRule>
    <cfRule type="cellIs" dxfId="1000" priority="3651" operator="equal">
      <formula>"STL"</formula>
    </cfRule>
    <cfRule type="cellIs" dxfId="999" priority="3650" operator="equal">
      <formula>"MIN"</formula>
    </cfRule>
    <cfRule type="cellIs" dxfId="998" priority="3658" operator="equal">
      <formula>"DAL"</formula>
    </cfRule>
    <cfRule type="cellIs" dxfId="997" priority="3649" operator="equal">
      <formula>"NJD"</formula>
    </cfRule>
    <cfRule type="cellIs" dxfId="996" priority="3648" operator="equal">
      <formula>"OTT"</formula>
    </cfRule>
    <cfRule type="cellIs" dxfId="995" priority="3647" operator="equal">
      <formula>"MTL"</formula>
    </cfRule>
    <cfRule type="cellIs" dxfId="994" priority="3667" operator="equal">
      <formula>"BOS"</formula>
    </cfRule>
    <cfRule type="cellIs" dxfId="993" priority="3666" operator="equal">
      <formula>"TBL"</formula>
    </cfRule>
    <cfRule type="cellIs" dxfId="992" priority="3665" operator="equal">
      <formula>"NYR"</formula>
    </cfRule>
    <cfRule type="cellIs" dxfId="991" priority="3664" operator="equal">
      <formula>"WSH"</formula>
    </cfRule>
    <cfRule type="cellIs" dxfId="990" priority="3663" operator="equal">
      <formula>"VGK"</formula>
    </cfRule>
    <cfRule type="cellIs" dxfId="989" priority="3662" operator="equal">
      <formula>"WPG"</formula>
    </cfRule>
  </conditionalFormatting>
  <conditionalFormatting sqref="H55">
    <cfRule type="cellIs" dxfId="988" priority="3792" operator="equal">
      <formula>"WSH"</formula>
    </cfRule>
    <cfRule type="cellIs" dxfId="987" priority="3795" operator="equal">
      <formula>"BOS"</formula>
    </cfRule>
    <cfRule type="cellIs" dxfId="986" priority="3780" operator="equal">
      <formula>"LAK"</formula>
    </cfRule>
    <cfRule type="cellIs" dxfId="985" priority="3779" operator="equal">
      <formula>"STL"</formula>
    </cfRule>
    <cfRule type="cellIs" dxfId="984" priority="3778" operator="equal">
      <formula>"MIN"</formula>
    </cfRule>
    <cfRule type="cellIs" dxfId="983" priority="3782" operator="equal">
      <formula>"CAR"</formula>
    </cfRule>
    <cfRule type="cellIs" dxfId="982" priority="3777" operator="equal">
      <formula>"NJD"</formula>
    </cfRule>
    <cfRule type="cellIs" dxfId="981" priority="3776" operator="equal">
      <formula>"OTT"</formula>
    </cfRule>
    <cfRule type="cellIs" dxfId="980" priority="3775" operator="equal">
      <formula>"MTL"</formula>
    </cfRule>
    <cfRule type="cellIs" dxfId="979" priority="3787" operator="equal">
      <formula>"NSH"</formula>
    </cfRule>
    <cfRule type="cellIs" dxfId="978" priority="3783" operator="equal">
      <formula>"NYI"</formula>
    </cfRule>
    <cfRule type="cellIs" dxfId="977" priority="3793" operator="equal">
      <formula>"NYR"</formula>
    </cfRule>
    <cfRule type="cellIs" dxfId="976" priority="3794" operator="equal">
      <formula>"TBL"</formula>
    </cfRule>
    <cfRule type="cellIs" dxfId="975" priority="3781" operator="equal">
      <formula>"TOR"</formula>
    </cfRule>
    <cfRule type="cellIs" dxfId="974" priority="3784" operator="equal">
      <formula>"FLA"</formula>
    </cfRule>
    <cfRule type="cellIs" dxfId="973" priority="3785" operator="equal">
      <formula>"EDM"</formula>
    </cfRule>
    <cfRule type="cellIs" dxfId="972" priority="3786" operator="equal">
      <formula>"DAL"</formula>
    </cfRule>
    <cfRule type="cellIs" dxfId="971" priority="3788" operator="equal">
      <formula>"VAN"</formula>
    </cfRule>
    <cfRule type="cellIs" dxfId="970" priority="3789" operator="equal">
      <formula>"COL"</formula>
    </cfRule>
    <cfRule type="cellIs" dxfId="969" priority="3790" operator="equal">
      <formula>"WPG"</formula>
    </cfRule>
    <cfRule type="cellIs" dxfId="968" priority="3791" operator="equal">
      <formula>"VGK"</formula>
    </cfRule>
  </conditionalFormatting>
  <conditionalFormatting sqref="H57">
    <cfRule type="cellIs" dxfId="967" priority="3512" operator="equal">
      <formula>"NSH"</formula>
    </cfRule>
    <cfRule type="cellIs" dxfId="966" priority="3513" operator="equal">
      <formula>"VAN"</formula>
    </cfRule>
    <cfRule type="cellIs" dxfId="965" priority="3514" operator="equal">
      <formula>"COL"</formula>
    </cfRule>
    <cfRule type="cellIs" dxfId="964" priority="3515" operator="equal">
      <formula>"WPG"</formula>
    </cfRule>
    <cfRule type="cellIs" dxfId="963" priority="3516" operator="equal">
      <formula>"VGK"</formula>
    </cfRule>
    <cfRule type="cellIs" dxfId="962" priority="3518" operator="equal">
      <formula>"NYR"</formula>
    </cfRule>
    <cfRule type="cellIs" dxfId="961" priority="3519" operator="equal">
      <formula>"TBL"</formula>
    </cfRule>
    <cfRule type="cellIs" dxfId="960" priority="3520" operator="equal">
      <formula>"BOS"</formula>
    </cfRule>
    <cfRule type="cellIs" dxfId="959" priority="3510" operator="equal">
      <formula>"EDM"</formula>
    </cfRule>
    <cfRule type="cellIs" dxfId="958" priority="3517" operator="equal">
      <formula>"WSH"</formula>
    </cfRule>
    <cfRule type="cellIs" dxfId="957" priority="3500" operator="equal">
      <formula>"MTL"</formula>
    </cfRule>
    <cfRule type="cellIs" dxfId="956" priority="3501" operator="equal">
      <formula>"OTT"</formula>
    </cfRule>
    <cfRule type="cellIs" dxfId="955" priority="3502" operator="equal">
      <formula>"NJD"</formula>
    </cfRule>
    <cfRule type="cellIs" dxfId="954" priority="3503" operator="equal">
      <formula>"MIN"</formula>
    </cfRule>
    <cfRule type="cellIs" dxfId="953" priority="3504" operator="equal">
      <formula>"STL"</formula>
    </cfRule>
    <cfRule type="cellIs" dxfId="952" priority="3505" operator="equal">
      <formula>"LAK"</formula>
    </cfRule>
    <cfRule type="cellIs" dxfId="951" priority="3506" operator="equal">
      <formula>"TOR"</formula>
    </cfRule>
    <cfRule type="cellIs" dxfId="950" priority="3507" operator="equal">
      <formula>"CAR"</formula>
    </cfRule>
    <cfRule type="cellIs" dxfId="949" priority="3508" operator="equal">
      <formula>"NYI"</formula>
    </cfRule>
    <cfRule type="cellIs" dxfId="948" priority="3509" operator="equal">
      <formula>"FLA"</formula>
    </cfRule>
    <cfRule type="cellIs" dxfId="947" priority="3511" operator="equal">
      <formula>"DAL"</formula>
    </cfRule>
  </conditionalFormatting>
  <conditionalFormatting sqref="H59:H60">
    <cfRule type="cellIs" dxfId="946" priority="3089" operator="equal">
      <formula>"FLA"</formula>
    </cfRule>
    <cfRule type="cellIs" dxfId="945" priority="3082" operator="equal">
      <formula>"NJD"</formula>
    </cfRule>
    <cfRule type="cellIs" dxfId="944" priority="3100" operator="equal">
      <formula>"BOS"</formula>
    </cfRule>
    <cfRule type="cellIs" dxfId="943" priority="3099" operator="equal">
      <formula>"TBL"</formula>
    </cfRule>
    <cfRule type="cellIs" dxfId="942" priority="3098" operator="equal">
      <formula>"NYR"</formula>
    </cfRule>
    <cfRule type="cellIs" dxfId="941" priority="3097" operator="equal">
      <formula>"WSH"</formula>
    </cfRule>
    <cfRule type="cellIs" dxfId="940" priority="3096" operator="equal">
      <formula>"VGK"</formula>
    </cfRule>
    <cfRule type="cellIs" dxfId="939" priority="3095" operator="equal">
      <formula>"WPG"</formula>
    </cfRule>
    <cfRule type="cellIs" dxfId="938" priority="3094" operator="equal">
      <formula>"COL"</formula>
    </cfRule>
    <cfRule type="cellIs" dxfId="937" priority="3093" operator="equal">
      <formula>"VAN"</formula>
    </cfRule>
    <cfRule type="cellIs" dxfId="936" priority="3092" operator="equal">
      <formula>"NSH"</formula>
    </cfRule>
    <cfRule type="cellIs" dxfId="935" priority="3091" operator="equal">
      <formula>"DAL"</formula>
    </cfRule>
    <cfRule type="cellIs" dxfId="934" priority="3090" operator="equal">
      <formula>"EDM"</formula>
    </cfRule>
    <cfRule type="cellIs" dxfId="933" priority="3081" operator="equal">
      <formula>"OTT"</formula>
    </cfRule>
    <cfRule type="cellIs" dxfId="932" priority="3088" operator="equal">
      <formula>"NYI"</formula>
    </cfRule>
    <cfRule type="cellIs" dxfId="931" priority="3087" operator="equal">
      <formula>"CAR"</formula>
    </cfRule>
    <cfRule type="cellIs" dxfId="930" priority="3086" operator="equal">
      <formula>"TOR"</formula>
    </cfRule>
    <cfRule type="cellIs" dxfId="929" priority="3085" operator="equal">
      <formula>"LAK"</formula>
    </cfRule>
    <cfRule type="cellIs" dxfId="928" priority="3084" operator="equal">
      <formula>"STL"</formula>
    </cfRule>
    <cfRule type="cellIs" dxfId="927" priority="3083" operator="equal">
      <formula>"MIN"</formula>
    </cfRule>
    <cfRule type="cellIs" dxfId="926" priority="3080" operator="equal">
      <formula>"MTL"</formula>
    </cfRule>
  </conditionalFormatting>
  <conditionalFormatting sqref="H63:H64">
    <cfRule type="cellIs" dxfId="925" priority="2265" operator="equal">
      <formula>"STL"</formula>
    </cfRule>
    <cfRule type="cellIs" dxfId="924" priority="2266" operator="equal">
      <formula>"LAK"</formula>
    </cfRule>
    <cfRule type="cellIs" dxfId="923" priority="2267" operator="equal">
      <formula>"TOR"</formula>
    </cfRule>
    <cfRule type="cellIs" dxfId="922" priority="2268" operator="equal">
      <formula>"CAR"</formula>
    </cfRule>
    <cfRule type="cellIs" dxfId="921" priority="2269" operator="equal">
      <formula>"NYI"</formula>
    </cfRule>
    <cfRule type="cellIs" dxfId="920" priority="2270" operator="equal">
      <formula>"FLA"</formula>
    </cfRule>
    <cfRule type="cellIs" dxfId="919" priority="2271" operator="equal">
      <formula>"EDM"</formula>
    </cfRule>
    <cfRule type="cellIs" dxfId="918" priority="2273" operator="equal">
      <formula>"NSH"</formula>
    </cfRule>
    <cfRule type="cellIs" dxfId="917" priority="2274" operator="equal">
      <formula>"VAN"</formula>
    </cfRule>
    <cfRule type="cellIs" dxfId="916" priority="2275" operator="equal">
      <formula>"COL"</formula>
    </cfRule>
    <cfRule type="cellIs" dxfId="915" priority="2276" operator="equal">
      <formula>"WPG"</formula>
    </cfRule>
    <cfRule type="cellIs" dxfId="914" priority="2277" operator="equal">
      <formula>"VGK"</formula>
    </cfRule>
    <cfRule type="cellIs" dxfId="913" priority="2278" operator="equal">
      <formula>"WSH"</formula>
    </cfRule>
    <cfRule type="cellIs" dxfId="912" priority="2279" operator="equal">
      <formula>"NYR"</formula>
    </cfRule>
    <cfRule type="cellIs" dxfId="911" priority="2280" operator="equal">
      <formula>"TBL"</formula>
    </cfRule>
    <cfRule type="cellIs" dxfId="910" priority="2281" operator="equal">
      <formula>"BOS"</formula>
    </cfRule>
    <cfRule type="cellIs" dxfId="909" priority="2262" operator="equal">
      <formula>"OTT"</formula>
    </cfRule>
    <cfRule type="cellIs" dxfId="908" priority="2261" operator="equal">
      <formula>"MTL"</formula>
    </cfRule>
    <cfRule type="cellIs" dxfId="907" priority="2264" operator="equal">
      <formula>"MIN"</formula>
    </cfRule>
    <cfRule type="cellIs" dxfId="906" priority="2263" operator="equal">
      <formula>"NJD"</formula>
    </cfRule>
    <cfRule type="cellIs" dxfId="905" priority="2272" operator="equal">
      <formula>"DAL"</formula>
    </cfRule>
  </conditionalFormatting>
  <conditionalFormatting sqref="H66">
    <cfRule type="cellIs" dxfId="904" priority="2108" operator="equal">
      <formula>"WPG"</formula>
    </cfRule>
    <cfRule type="cellIs" dxfId="903" priority="2095" operator="equal">
      <formula>"NJD"</formula>
    </cfRule>
    <cfRule type="cellIs" dxfId="902" priority="2097" operator="equal">
      <formula>"STL"</formula>
    </cfRule>
    <cfRule type="cellIs" dxfId="901" priority="2101" operator="equal">
      <formula>"NYI"</formula>
    </cfRule>
    <cfRule type="cellIs" dxfId="900" priority="2102" operator="equal">
      <formula>"FLA"</formula>
    </cfRule>
    <cfRule type="cellIs" dxfId="899" priority="2103" operator="equal">
      <formula>"EDM"</formula>
    </cfRule>
    <cfRule type="cellIs" dxfId="898" priority="2104" operator="equal">
      <formula>"DAL"</formula>
    </cfRule>
    <cfRule type="cellIs" dxfId="897" priority="2098" operator="equal">
      <formula>"LAK"</formula>
    </cfRule>
    <cfRule type="cellIs" dxfId="896" priority="2105" operator="equal">
      <formula>"NSH"</formula>
    </cfRule>
    <cfRule type="cellIs" dxfId="895" priority="2106" operator="equal">
      <formula>"VAN"</formula>
    </cfRule>
    <cfRule type="cellIs" dxfId="894" priority="2099" operator="equal">
      <formula>"TOR"</formula>
    </cfRule>
    <cfRule type="cellIs" dxfId="893" priority="2100" operator="equal">
      <formula>"CAR"</formula>
    </cfRule>
    <cfRule type="cellIs" dxfId="892" priority="2109" operator="equal">
      <formula>"VGK"</formula>
    </cfRule>
    <cfRule type="cellIs" dxfId="891" priority="2110" operator="equal">
      <formula>"WSH"</formula>
    </cfRule>
    <cfRule type="cellIs" dxfId="890" priority="2111" operator="equal">
      <formula>"NYR"</formula>
    </cfRule>
    <cfRule type="cellIs" dxfId="889" priority="2107" operator="equal">
      <formula>"COL"</formula>
    </cfRule>
    <cfRule type="cellIs" dxfId="888" priority="2113" operator="equal">
      <formula>"BOS"</formula>
    </cfRule>
    <cfRule type="cellIs" dxfId="887" priority="2096" operator="equal">
      <formula>"MIN"</formula>
    </cfRule>
    <cfRule type="cellIs" dxfId="886" priority="2093" operator="equal">
      <formula>"MTL"</formula>
    </cfRule>
    <cfRule type="cellIs" dxfId="885" priority="2094" operator="equal">
      <formula>"OTT"</formula>
    </cfRule>
    <cfRule type="cellIs" dxfId="884" priority="2112" operator="equal">
      <formula>"TBL"</formula>
    </cfRule>
  </conditionalFormatting>
  <conditionalFormatting sqref="H68">
    <cfRule type="cellIs" dxfId="883" priority="1984" operator="equal">
      <formula>"WSH"</formula>
    </cfRule>
    <cfRule type="cellIs" dxfId="882" priority="1983" operator="equal">
      <formula>"VGK"</formula>
    </cfRule>
    <cfRule type="cellIs" dxfId="881" priority="1982" operator="equal">
      <formula>"WPG"</formula>
    </cfRule>
    <cfRule type="cellIs" dxfId="880" priority="1981" operator="equal">
      <formula>"COL"</formula>
    </cfRule>
    <cfRule type="cellIs" dxfId="879" priority="1980" operator="equal">
      <formula>"VAN"</formula>
    </cfRule>
    <cfRule type="cellIs" dxfId="878" priority="1979" operator="equal">
      <formula>"NSH"</formula>
    </cfRule>
    <cfRule type="cellIs" dxfId="877" priority="1978" operator="equal">
      <formula>"DAL"</formula>
    </cfRule>
    <cfRule type="cellIs" dxfId="876" priority="1977" operator="equal">
      <formula>"EDM"</formula>
    </cfRule>
    <cfRule type="cellIs" dxfId="875" priority="1969" operator="equal">
      <formula>"NJD"</formula>
    </cfRule>
    <cfRule type="cellIs" dxfId="874" priority="1976" operator="equal">
      <formula>"FLA"</formula>
    </cfRule>
    <cfRule type="cellIs" dxfId="873" priority="1974" operator="equal">
      <formula>"CAR"</formula>
    </cfRule>
    <cfRule type="cellIs" dxfId="872" priority="1975" operator="equal">
      <formula>"NYI"</formula>
    </cfRule>
    <cfRule type="cellIs" dxfId="871" priority="1973" operator="equal">
      <formula>"TOR"</formula>
    </cfRule>
    <cfRule type="cellIs" dxfId="870" priority="1971" operator="equal">
      <formula>"STL"</formula>
    </cfRule>
    <cfRule type="cellIs" dxfId="869" priority="1970" operator="equal">
      <formula>"MIN"</formula>
    </cfRule>
    <cfRule type="cellIs" dxfId="868" priority="1968" operator="equal">
      <formula>"OTT"</formula>
    </cfRule>
    <cfRule type="cellIs" dxfId="867" priority="1967" operator="equal">
      <formula>"MTL"</formula>
    </cfRule>
    <cfRule type="cellIs" dxfId="866" priority="1972" operator="equal">
      <formula>"LAK"</formula>
    </cfRule>
    <cfRule type="cellIs" dxfId="865" priority="1987" operator="equal">
      <formula>"BOS"</formula>
    </cfRule>
    <cfRule type="cellIs" dxfId="864" priority="1986" operator="equal">
      <formula>"TBL"</formula>
    </cfRule>
    <cfRule type="cellIs" dxfId="863" priority="1985" operator="equal">
      <formula>"NYR"</formula>
    </cfRule>
  </conditionalFormatting>
  <conditionalFormatting sqref="H70">
    <cfRule type="cellIs" dxfId="862" priority="1811" operator="equal">
      <formula>"NSH"</formula>
    </cfRule>
    <cfRule type="cellIs" dxfId="861" priority="1818" operator="equal">
      <formula>"TBL"</formula>
    </cfRule>
    <cfRule type="cellIs" dxfId="860" priority="1812" operator="equal">
      <formula>"VAN"</formula>
    </cfRule>
    <cfRule type="cellIs" dxfId="859" priority="1814" operator="equal">
      <formula>"WPG"</formula>
    </cfRule>
    <cfRule type="cellIs" dxfId="858" priority="1815" operator="equal">
      <formula>"VGK"</formula>
    </cfRule>
    <cfRule type="cellIs" dxfId="857" priority="1806" operator="equal">
      <formula>"CAR"</formula>
    </cfRule>
    <cfRule type="cellIs" dxfId="856" priority="1810" operator="equal">
      <formula>"DAL"</formula>
    </cfRule>
    <cfRule type="cellIs" dxfId="855" priority="1809" operator="equal">
      <formula>"EDM"</formula>
    </cfRule>
    <cfRule type="cellIs" dxfId="854" priority="1808" operator="equal">
      <formula>"FLA"</formula>
    </cfRule>
    <cfRule type="cellIs" dxfId="853" priority="1807" operator="equal">
      <formula>"NYI"</formula>
    </cfRule>
    <cfRule type="cellIs" dxfId="852" priority="1816" operator="equal">
      <formula>"WSH"</formula>
    </cfRule>
    <cfRule type="cellIs" dxfId="851" priority="1805" operator="equal">
      <formula>"TOR"</formula>
    </cfRule>
    <cfRule type="cellIs" dxfId="850" priority="1804" operator="equal">
      <formula>"LAK"</formula>
    </cfRule>
    <cfRule type="cellIs" dxfId="849" priority="1813" operator="equal">
      <formula>"COL"</formula>
    </cfRule>
    <cfRule type="cellIs" dxfId="848" priority="1803" operator="equal">
      <formula>"STL"</formula>
    </cfRule>
    <cfRule type="cellIs" dxfId="847" priority="1802" operator="equal">
      <formula>"MIN"</formula>
    </cfRule>
    <cfRule type="cellIs" dxfId="846" priority="1801" operator="equal">
      <formula>"NJD"</formula>
    </cfRule>
    <cfRule type="cellIs" dxfId="845" priority="1800" operator="equal">
      <formula>"OTT"</formula>
    </cfRule>
    <cfRule type="cellIs" dxfId="844" priority="1817" operator="equal">
      <formula>"NYR"</formula>
    </cfRule>
    <cfRule type="cellIs" dxfId="843" priority="1819" operator="equal">
      <formula>"BOS"</formula>
    </cfRule>
    <cfRule type="cellIs" dxfId="842" priority="1799" operator="equal">
      <formula>"MTL"</formula>
    </cfRule>
  </conditionalFormatting>
  <conditionalFormatting sqref="H72:H79">
    <cfRule type="cellIs" dxfId="841" priority="334" operator="equal">
      <formula>"NYR"</formula>
    </cfRule>
    <cfRule type="cellIs" dxfId="840" priority="335" operator="equal">
      <formula>"TBL"</formula>
    </cfRule>
    <cfRule type="cellIs" dxfId="839" priority="336" operator="equal">
      <formula>"BOS"</formula>
    </cfRule>
    <cfRule type="cellIs" dxfId="838" priority="330" operator="equal">
      <formula>"COL"</formula>
    </cfRule>
    <cfRule type="cellIs" dxfId="837" priority="316" operator="equal">
      <formula>"MTL"</formula>
    </cfRule>
    <cfRule type="cellIs" dxfId="836" priority="321" operator="equal">
      <formula>"LAK"</formula>
    </cfRule>
    <cfRule type="cellIs" dxfId="835" priority="322" operator="equal">
      <formula>"TOR"</formula>
    </cfRule>
    <cfRule type="cellIs" dxfId="834" priority="323" operator="equal">
      <formula>"CAR"</formula>
    </cfRule>
    <cfRule type="cellIs" dxfId="833" priority="325" operator="equal">
      <formula>"FLA"</formula>
    </cfRule>
    <cfRule type="cellIs" dxfId="832" priority="319" operator="equal">
      <formula>"MIN"</formula>
    </cfRule>
    <cfRule type="cellIs" dxfId="831" priority="326" operator="equal">
      <formula>"EDM"</formula>
    </cfRule>
    <cfRule type="cellIs" dxfId="830" priority="320" operator="equal">
      <formula>"STL"</formula>
    </cfRule>
    <cfRule type="cellIs" dxfId="829" priority="327" operator="equal">
      <formula>"DAL"</formula>
    </cfRule>
    <cfRule type="cellIs" dxfId="828" priority="328" operator="equal">
      <formula>"NSH"</formula>
    </cfRule>
    <cfRule type="cellIs" dxfId="827" priority="329" operator="equal">
      <formula>"VAN"</formula>
    </cfRule>
    <cfRule type="cellIs" dxfId="826" priority="324" operator="equal">
      <formula>"NYI"</formula>
    </cfRule>
    <cfRule type="cellIs" dxfId="825" priority="317" operator="equal">
      <formula>"OTT"</formula>
    </cfRule>
    <cfRule type="cellIs" dxfId="824" priority="318" operator="equal">
      <formula>"NJD"</formula>
    </cfRule>
    <cfRule type="cellIs" dxfId="823" priority="331" operator="equal">
      <formula>"WPG"</formula>
    </cfRule>
    <cfRule type="cellIs" dxfId="822" priority="332" operator="equal">
      <formula>"VGK"</formula>
    </cfRule>
    <cfRule type="cellIs" dxfId="821" priority="333" operator="equal">
      <formula>"WSH"</formula>
    </cfRule>
  </conditionalFormatting>
  <conditionalFormatting sqref="H46:I46">
    <cfRule type="cellIs" dxfId="820" priority="4066" operator="equal">
      <formula>"NYR"</formula>
    </cfRule>
    <cfRule type="cellIs" dxfId="819" priority="4067" operator="equal">
      <formula>"TBL"</formula>
    </cfRule>
    <cfRule type="cellIs" dxfId="818" priority="4068" operator="equal">
      <formula>"BOS"</formula>
    </cfRule>
    <cfRule type="cellIs" dxfId="817" priority="4050" operator="equal">
      <formula>"NJD"</formula>
    </cfRule>
    <cfRule type="cellIs" dxfId="816" priority="4051" operator="equal">
      <formula>"MIN"</formula>
    </cfRule>
    <cfRule type="cellIs" dxfId="815" priority="4052" operator="equal">
      <formula>"STL"</formula>
    </cfRule>
    <cfRule type="cellIs" dxfId="814" priority="4048" operator="equal">
      <formula>"MTL"</formula>
    </cfRule>
    <cfRule type="cellIs" dxfId="813" priority="4049" operator="equal">
      <formula>"OTT"</formula>
    </cfRule>
    <cfRule type="cellIs" dxfId="812" priority="4053" operator="equal">
      <formula>"LAK"</formula>
    </cfRule>
    <cfRule type="cellIs" dxfId="811" priority="4054" operator="equal">
      <formula>"TOR"</formula>
    </cfRule>
    <cfRule type="cellIs" dxfId="810" priority="4065" operator="equal">
      <formula>"WSH"</formula>
    </cfRule>
    <cfRule type="cellIs" dxfId="809" priority="4060" operator="equal">
      <formula>"NSH"</formula>
    </cfRule>
    <cfRule type="cellIs" dxfId="808" priority="4055" operator="equal">
      <formula>"CAR"</formula>
    </cfRule>
    <cfRule type="cellIs" dxfId="807" priority="4056" operator="equal">
      <formula>"NYI"</formula>
    </cfRule>
    <cfRule type="cellIs" dxfId="806" priority="4057" operator="equal">
      <formula>"FLA"</formula>
    </cfRule>
    <cfRule type="cellIs" dxfId="805" priority="4058" operator="equal">
      <formula>"EDM"</formula>
    </cfRule>
    <cfRule type="cellIs" dxfId="804" priority="4059" operator="equal">
      <formula>"DAL"</formula>
    </cfRule>
    <cfRule type="cellIs" dxfId="803" priority="4061" operator="equal">
      <formula>"VAN"</formula>
    </cfRule>
    <cfRule type="cellIs" dxfId="802" priority="4062" operator="equal">
      <formula>"COL"</formula>
    </cfRule>
    <cfRule type="cellIs" dxfId="801" priority="4063" operator="equal">
      <formula>"WPG"</formula>
    </cfRule>
    <cfRule type="cellIs" dxfId="800" priority="4064" operator="equal">
      <formula>"VGK"</formula>
    </cfRule>
  </conditionalFormatting>
  <conditionalFormatting sqref="H66:I67">
    <cfRule type="cellIs" dxfId="799" priority="2064" operator="equal">
      <formula>"VAN"</formula>
    </cfRule>
    <cfRule type="cellIs" dxfId="798" priority="2056" operator="equal">
      <formula>"LAK"</formula>
    </cfRule>
    <cfRule type="cellIs" dxfId="797" priority="2057" operator="equal">
      <formula>"TOR"</formula>
    </cfRule>
    <cfRule type="cellIs" dxfId="796" priority="2063" operator="equal">
      <formula>"NSH"</formula>
    </cfRule>
    <cfRule type="cellIs" dxfId="795" priority="2058" operator="equal">
      <formula>"CAR"</formula>
    </cfRule>
    <cfRule type="cellIs" dxfId="794" priority="2066" operator="equal">
      <formula>"WPG"</formula>
    </cfRule>
    <cfRule type="cellIs" dxfId="793" priority="2052" operator="equal">
      <formula>"OTT"</formula>
    </cfRule>
    <cfRule type="cellIs" dxfId="792" priority="2059" operator="equal">
      <formula>"NYI"</formula>
    </cfRule>
    <cfRule type="cellIs" dxfId="791" priority="2053" operator="equal">
      <formula>"NJD"</formula>
    </cfRule>
    <cfRule type="cellIs" dxfId="790" priority="2065" operator="equal">
      <formula>"COL"</formula>
    </cfRule>
    <cfRule type="cellIs" dxfId="789" priority="2060" operator="equal">
      <formula>"FLA"</formula>
    </cfRule>
    <cfRule type="cellIs" dxfId="788" priority="2067" operator="equal">
      <formula>"VGK"</formula>
    </cfRule>
    <cfRule type="cellIs" dxfId="787" priority="2068" operator="equal">
      <formula>"WSH"</formula>
    </cfRule>
    <cfRule type="cellIs" dxfId="786" priority="2069" operator="equal">
      <formula>"NYR"</formula>
    </cfRule>
    <cfRule type="cellIs" dxfId="785" priority="2070" operator="equal">
      <formula>"TBL"</formula>
    </cfRule>
    <cfRule type="cellIs" dxfId="784" priority="2071" operator="equal">
      <formula>"BOS"</formula>
    </cfRule>
    <cfRule type="cellIs" dxfId="783" priority="2051" operator="equal">
      <formula>"MTL"</formula>
    </cfRule>
    <cfRule type="cellIs" dxfId="782" priority="2061" operator="equal">
      <formula>"EDM"</formula>
    </cfRule>
    <cfRule type="cellIs" dxfId="781" priority="2054" operator="equal">
      <formula>"MIN"</formula>
    </cfRule>
    <cfRule type="cellIs" dxfId="780" priority="2062" operator="equal">
      <formula>"DAL"</formula>
    </cfRule>
    <cfRule type="cellIs" dxfId="779" priority="2055" operator="equal">
      <formula>"STL"</formula>
    </cfRule>
  </conditionalFormatting>
  <conditionalFormatting sqref="I51">
    <cfRule type="cellIs" dxfId="778" priority="3959" operator="equal">
      <formula>"VGK"</formula>
    </cfRule>
    <cfRule type="cellIs" dxfId="777" priority="3958" operator="equal">
      <formula>"WPG"</formula>
    </cfRule>
    <cfRule type="cellIs" dxfId="776" priority="3963" operator="equal">
      <formula>"BOS"</formula>
    </cfRule>
    <cfRule type="cellIs" dxfId="775" priority="3945" operator="equal">
      <formula>"NJD"</formula>
    </cfRule>
    <cfRule type="cellIs" dxfId="774" priority="3960" operator="equal">
      <formula>"WSH"</formula>
    </cfRule>
    <cfRule type="cellIs" dxfId="773" priority="3948" operator="equal">
      <formula>"LAK"</formula>
    </cfRule>
    <cfRule type="cellIs" dxfId="772" priority="3962" operator="equal">
      <formula>"TBL"</formula>
    </cfRule>
    <cfRule type="cellIs" dxfId="771" priority="3961" operator="equal">
      <formula>"NYR"</formula>
    </cfRule>
    <cfRule type="cellIs" dxfId="770" priority="3943" operator="equal">
      <formula>"MTL"</formula>
    </cfRule>
    <cfRule type="cellIs" dxfId="769" priority="3944" operator="equal">
      <formula>"OTT"</formula>
    </cfRule>
    <cfRule type="cellIs" dxfId="768" priority="3946" operator="equal">
      <formula>"MIN"</formula>
    </cfRule>
    <cfRule type="cellIs" dxfId="767" priority="3947" operator="equal">
      <formula>"STL"</formula>
    </cfRule>
    <cfRule type="cellIs" dxfId="766" priority="3949" operator="equal">
      <formula>"TOR"</formula>
    </cfRule>
    <cfRule type="cellIs" dxfId="765" priority="3950" operator="equal">
      <formula>"CAR"</formula>
    </cfRule>
    <cfRule type="cellIs" dxfId="764" priority="3951" operator="equal">
      <formula>"NYI"</formula>
    </cfRule>
    <cfRule type="cellIs" dxfId="763" priority="3952" operator="equal">
      <formula>"FLA"</formula>
    </cfRule>
    <cfRule type="cellIs" dxfId="762" priority="3953" operator="equal">
      <formula>"EDM"</formula>
    </cfRule>
    <cfRule type="cellIs" dxfId="761" priority="3954" operator="equal">
      <formula>"DAL"</formula>
    </cfRule>
    <cfRule type="cellIs" dxfId="760" priority="3955" operator="equal">
      <formula>"NSH"</formula>
    </cfRule>
    <cfRule type="cellIs" dxfId="759" priority="3956" operator="equal">
      <formula>"VAN"</formula>
    </cfRule>
    <cfRule type="cellIs" dxfId="758" priority="3957" operator="equal">
      <formula>"COL"</formula>
    </cfRule>
  </conditionalFormatting>
  <conditionalFormatting sqref="I53">
    <cfRule type="cellIs" dxfId="757" priority="3699" operator="equal">
      <formula>"EDM"</formula>
    </cfRule>
    <cfRule type="cellIs" dxfId="756" priority="3698" operator="equal">
      <formula>"FLA"</formula>
    </cfRule>
    <cfRule type="cellIs" dxfId="755" priority="3697" operator="equal">
      <formula>"NYI"</formula>
    </cfRule>
    <cfRule type="cellIs" dxfId="754" priority="3696" operator="equal">
      <formula>"CAR"</formula>
    </cfRule>
    <cfRule type="cellIs" dxfId="753" priority="3694" operator="equal">
      <formula>"LAK"</formula>
    </cfRule>
    <cfRule type="cellIs" dxfId="752" priority="3693" operator="equal">
      <formula>"STL"</formula>
    </cfRule>
    <cfRule type="cellIs" dxfId="751" priority="3692" operator="equal">
      <formula>"MIN"</formula>
    </cfRule>
    <cfRule type="cellIs" dxfId="750" priority="3691" operator="equal">
      <formula>"NJD"</formula>
    </cfRule>
    <cfRule type="cellIs" dxfId="749" priority="3690" operator="equal">
      <formula>"OTT"</formula>
    </cfRule>
    <cfRule type="cellIs" dxfId="748" priority="3689" operator="equal">
      <formula>"MTL"</formula>
    </cfRule>
    <cfRule type="cellIs" dxfId="747" priority="3695" operator="equal">
      <formula>"TOR"</formula>
    </cfRule>
    <cfRule type="cellIs" dxfId="746" priority="3709" operator="equal">
      <formula>"BOS"</formula>
    </cfRule>
    <cfRule type="cellIs" dxfId="745" priority="3708" operator="equal">
      <formula>"TBL"</formula>
    </cfRule>
    <cfRule type="cellIs" dxfId="744" priority="3707" operator="equal">
      <formula>"NYR"</formula>
    </cfRule>
    <cfRule type="cellIs" dxfId="743" priority="3706" operator="equal">
      <formula>"WSH"</formula>
    </cfRule>
    <cfRule type="cellIs" dxfId="742" priority="3705" operator="equal">
      <formula>"VGK"</formula>
    </cfRule>
    <cfRule type="cellIs" dxfId="741" priority="3704" operator="equal">
      <formula>"WPG"</formula>
    </cfRule>
    <cfRule type="cellIs" dxfId="740" priority="3703" operator="equal">
      <formula>"COL"</formula>
    </cfRule>
    <cfRule type="cellIs" dxfId="739" priority="3702" operator="equal">
      <formula>"VAN"</formula>
    </cfRule>
    <cfRule type="cellIs" dxfId="738" priority="3701" operator="equal">
      <formula>"NSH"</formula>
    </cfRule>
    <cfRule type="cellIs" dxfId="737" priority="3700" operator="equal">
      <formula>"DAL"</formula>
    </cfRule>
  </conditionalFormatting>
  <conditionalFormatting sqref="I55">
    <cfRule type="cellIs" dxfId="736" priority="3768" operator="equal">
      <formula>"COL"</formula>
    </cfRule>
    <cfRule type="cellIs" dxfId="735" priority="3770" operator="equal">
      <formula>"VGK"</formula>
    </cfRule>
    <cfRule type="cellIs" dxfId="734" priority="3769" operator="equal">
      <formula>"WPG"</formula>
    </cfRule>
    <cfRule type="cellIs" dxfId="733" priority="3760" operator="equal">
      <formula>"TOR"</formula>
    </cfRule>
    <cfRule type="cellIs" dxfId="732" priority="3767" operator="equal">
      <formula>"VAN"</formula>
    </cfRule>
    <cfRule type="cellIs" dxfId="731" priority="3759" operator="equal">
      <formula>"LAK"</formula>
    </cfRule>
    <cfRule type="cellIs" dxfId="730" priority="3766" operator="equal">
      <formula>"NSH"</formula>
    </cfRule>
    <cfRule type="cellIs" dxfId="729" priority="3764" operator="equal">
      <formula>"EDM"</formula>
    </cfRule>
    <cfRule type="cellIs" dxfId="728" priority="3763" operator="equal">
      <formula>"FLA"</formula>
    </cfRule>
    <cfRule type="cellIs" dxfId="727" priority="3762" operator="equal">
      <formula>"NYI"</formula>
    </cfRule>
    <cfRule type="cellIs" dxfId="726" priority="3761" operator="equal">
      <formula>"CAR"</formula>
    </cfRule>
    <cfRule type="cellIs" dxfId="725" priority="3757" operator="equal">
      <formula>"MIN"</formula>
    </cfRule>
    <cfRule type="cellIs" dxfId="724" priority="3756" operator="equal">
      <formula>"NJD"</formula>
    </cfRule>
    <cfRule type="cellIs" dxfId="723" priority="3755" operator="equal">
      <formula>"OTT"</formula>
    </cfRule>
    <cfRule type="cellIs" dxfId="722" priority="3754" operator="equal">
      <formula>"MTL"</formula>
    </cfRule>
    <cfRule type="cellIs" dxfId="721" priority="3758" operator="equal">
      <formula>"STL"</formula>
    </cfRule>
    <cfRule type="cellIs" dxfId="720" priority="3765" operator="equal">
      <formula>"DAL"</formula>
    </cfRule>
    <cfRule type="cellIs" dxfId="719" priority="3774" operator="equal">
      <formula>"BOS"</formula>
    </cfRule>
    <cfRule type="cellIs" dxfId="718" priority="3773" operator="equal">
      <formula>"TBL"</formula>
    </cfRule>
    <cfRule type="cellIs" dxfId="717" priority="3771" operator="equal">
      <formula>"WSH"</formula>
    </cfRule>
    <cfRule type="cellIs" dxfId="716" priority="3772" operator="equal">
      <formula>"NYR"</formula>
    </cfRule>
  </conditionalFormatting>
  <conditionalFormatting sqref="I57">
    <cfRule type="cellIs" dxfId="715" priority="3536" operator="equal">
      <formula>"WPG"</formula>
    </cfRule>
    <cfRule type="cellIs" dxfId="714" priority="3540" operator="equal">
      <formula>"TBL"</formula>
    </cfRule>
    <cfRule type="cellIs" dxfId="713" priority="3539" operator="equal">
      <formula>"NYR"</formula>
    </cfRule>
    <cfRule type="cellIs" dxfId="712" priority="3538" operator="equal">
      <formula>"WSH"</formula>
    </cfRule>
    <cfRule type="cellIs" dxfId="711" priority="3537" operator="equal">
      <formula>"VGK"</formula>
    </cfRule>
    <cfRule type="cellIs" dxfId="710" priority="3535" operator="equal">
      <formula>"COL"</formula>
    </cfRule>
    <cfRule type="cellIs" dxfId="709" priority="3534" operator="equal">
      <formula>"VAN"</formula>
    </cfRule>
    <cfRule type="cellIs" dxfId="708" priority="3533" operator="equal">
      <formula>"NSH"</formula>
    </cfRule>
    <cfRule type="cellIs" dxfId="707" priority="3532" operator="equal">
      <formula>"DAL"</formula>
    </cfRule>
    <cfRule type="cellIs" dxfId="706" priority="3531" operator="equal">
      <formula>"EDM"</formula>
    </cfRule>
    <cfRule type="cellIs" dxfId="705" priority="3541" operator="equal">
      <formula>"BOS"</formula>
    </cfRule>
    <cfRule type="cellIs" dxfId="704" priority="3521" operator="equal">
      <formula>"MTL"</formula>
    </cfRule>
    <cfRule type="cellIs" dxfId="703" priority="3522" operator="equal">
      <formula>"OTT"</formula>
    </cfRule>
    <cfRule type="cellIs" dxfId="702" priority="3523" operator="equal">
      <formula>"NJD"</formula>
    </cfRule>
    <cfRule type="cellIs" dxfId="701" priority="3524" operator="equal">
      <formula>"MIN"</formula>
    </cfRule>
    <cfRule type="cellIs" dxfId="700" priority="3525" operator="equal">
      <formula>"STL"</formula>
    </cfRule>
    <cfRule type="cellIs" dxfId="699" priority="3526" operator="equal">
      <formula>"LAK"</formula>
    </cfRule>
    <cfRule type="cellIs" dxfId="698" priority="3527" operator="equal">
      <formula>"TOR"</formula>
    </cfRule>
    <cfRule type="cellIs" dxfId="697" priority="3528" operator="equal">
      <formula>"CAR"</formula>
    </cfRule>
    <cfRule type="cellIs" dxfId="696" priority="3529" operator="equal">
      <formula>"NYI"</formula>
    </cfRule>
    <cfRule type="cellIs" dxfId="695" priority="3530" operator="equal">
      <formula>"FLA"</formula>
    </cfRule>
  </conditionalFormatting>
  <conditionalFormatting sqref="I59:I60">
    <cfRule type="cellIs" dxfId="694" priority="3112" operator="equal">
      <formula>"DAL"</formula>
    </cfRule>
    <cfRule type="cellIs" dxfId="693" priority="3111" operator="equal">
      <formula>"EDM"</formula>
    </cfRule>
    <cfRule type="cellIs" dxfId="692" priority="3108" operator="equal">
      <formula>"CAR"</formula>
    </cfRule>
    <cfRule type="cellIs" dxfId="691" priority="3107" operator="equal">
      <formula>"TOR"</formula>
    </cfRule>
    <cfRule type="cellIs" dxfId="690" priority="3106" operator="equal">
      <formula>"LAK"</formula>
    </cfRule>
    <cfRule type="cellIs" dxfId="689" priority="3105" operator="equal">
      <formula>"STL"</formula>
    </cfRule>
    <cfRule type="cellIs" dxfId="688" priority="3103" operator="equal">
      <formula>"NJD"</formula>
    </cfRule>
    <cfRule type="cellIs" dxfId="687" priority="3102" operator="equal">
      <formula>"OTT"</formula>
    </cfRule>
    <cfRule type="cellIs" dxfId="686" priority="3101" operator="equal">
      <formula>"MTL"</formula>
    </cfRule>
    <cfRule type="cellIs" dxfId="685" priority="3104" operator="equal">
      <formula>"MIN"</formula>
    </cfRule>
    <cfRule type="cellIs" dxfId="684" priority="3109" operator="equal">
      <formula>"NYI"</formula>
    </cfRule>
    <cfRule type="cellIs" dxfId="683" priority="3110" operator="equal">
      <formula>"FLA"</formula>
    </cfRule>
    <cfRule type="cellIs" dxfId="682" priority="3121" operator="equal">
      <formula>"BOS"</formula>
    </cfRule>
    <cfRule type="cellIs" dxfId="681" priority="3120" operator="equal">
      <formula>"TBL"</formula>
    </cfRule>
    <cfRule type="cellIs" dxfId="680" priority="3119" operator="equal">
      <formula>"NYR"</formula>
    </cfRule>
    <cfRule type="cellIs" dxfId="679" priority="3118" operator="equal">
      <formula>"WSH"</formula>
    </cfRule>
    <cfRule type="cellIs" dxfId="678" priority="3117" operator="equal">
      <formula>"VGK"</formula>
    </cfRule>
    <cfRule type="cellIs" dxfId="677" priority="3116" operator="equal">
      <formula>"WPG"</formula>
    </cfRule>
    <cfRule type="cellIs" dxfId="676" priority="3115" operator="equal">
      <formula>"COL"</formula>
    </cfRule>
    <cfRule type="cellIs" dxfId="675" priority="3114" operator="equal">
      <formula>"VAN"</formula>
    </cfRule>
    <cfRule type="cellIs" dxfId="674" priority="3113" operator="equal">
      <formula>"NSH"</formula>
    </cfRule>
  </conditionalFormatting>
  <conditionalFormatting sqref="I63:I64">
    <cfRule type="cellIs" dxfId="673" priority="2288" operator="equal">
      <formula>"TOR"</formula>
    </cfRule>
    <cfRule type="cellIs" dxfId="672" priority="2289" operator="equal">
      <formula>"CAR"</formula>
    </cfRule>
    <cfRule type="cellIs" dxfId="671" priority="2290" operator="equal">
      <formula>"NYI"</formula>
    </cfRule>
    <cfRule type="cellIs" dxfId="670" priority="2291" operator="equal">
      <formula>"FLA"</formula>
    </cfRule>
    <cfRule type="cellIs" dxfId="669" priority="2292" operator="equal">
      <formula>"EDM"</formula>
    </cfRule>
    <cfRule type="cellIs" dxfId="668" priority="2293" operator="equal">
      <formula>"DAL"</formula>
    </cfRule>
    <cfRule type="cellIs" dxfId="667" priority="2294" operator="equal">
      <formula>"NSH"</formula>
    </cfRule>
    <cfRule type="cellIs" dxfId="666" priority="2295" operator="equal">
      <formula>"VAN"</formula>
    </cfRule>
    <cfRule type="cellIs" dxfId="665" priority="2296" operator="equal">
      <formula>"COL"</formula>
    </cfRule>
    <cfRule type="cellIs" dxfId="664" priority="2297" operator="equal">
      <formula>"WPG"</formula>
    </cfRule>
    <cfRule type="cellIs" dxfId="663" priority="2298" operator="equal">
      <formula>"VGK"</formula>
    </cfRule>
    <cfRule type="cellIs" dxfId="662" priority="2284" operator="equal">
      <formula>"NJD"</formula>
    </cfRule>
    <cfRule type="cellIs" dxfId="661" priority="2282" operator="equal">
      <formula>"MTL"</formula>
    </cfRule>
    <cfRule type="cellIs" dxfId="660" priority="2283" operator="equal">
      <formula>"OTT"</formula>
    </cfRule>
    <cfRule type="cellIs" dxfId="659" priority="2300" operator="equal">
      <formula>"NYR"</formula>
    </cfRule>
    <cfRule type="cellIs" dxfId="658" priority="2302" operator="equal">
      <formula>"BOS"</formula>
    </cfRule>
    <cfRule type="cellIs" dxfId="657" priority="2285" operator="equal">
      <formula>"MIN"</formula>
    </cfRule>
    <cfRule type="cellIs" dxfId="656" priority="2301" operator="equal">
      <formula>"TBL"</formula>
    </cfRule>
    <cfRule type="cellIs" dxfId="655" priority="2299" operator="equal">
      <formula>"WSH"</formula>
    </cfRule>
    <cfRule type="cellIs" dxfId="654" priority="2286" operator="equal">
      <formula>"STL"</formula>
    </cfRule>
    <cfRule type="cellIs" dxfId="653" priority="2287" operator="equal">
      <formula>"LAK"</formula>
    </cfRule>
  </conditionalFormatting>
  <conditionalFormatting sqref="I66">
    <cfRule type="cellIs" dxfId="652" priority="2115" operator="equal">
      <formula>"OTT"</formula>
    </cfRule>
    <cfRule type="cellIs" dxfId="651" priority="2116" operator="equal">
      <formula>"NJD"</formula>
    </cfRule>
    <cfRule type="cellIs" dxfId="650" priority="2114" operator="equal">
      <formula>"MTL"</formula>
    </cfRule>
    <cfRule type="cellIs" dxfId="649" priority="2127" operator="equal">
      <formula>"VAN"</formula>
    </cfRule>
    <cfRule type="cellIs" dxfId="648" priority="2126" operator="equal">
      <formula>"NSH"</formula>
    </cfRule>
    <cfRule type="cellIs" dxfId="647" priority="2117" operator="equal">
      <formula>"MIN"</formula>
    </cfRule>
    <cfRule type="cellIs" dxfId="646" priority="2129" operator="equal">
      <formula>"WPG"</formula>
    </cfRule>
    <cfRule type="cellIs" dxfId="645" priority="2123" operator="equal">
      <formula>"FLA"</formula>
    </cfRule>
    <cfRule type="cellIs" dxfId="644" priority="2128" operator="equal">
      <formula>"COL"</formula>
    </cfRule>
    <cfRule type="cellIs" dxfId="643" priority="2131" operator="equal">
      <formula>"WSH"</formula>
    </cfRule>
    <cfRule type="cellIs" dxfId="642" priority="2125" operator="equal">
      <formula>"DAL"</formula>
    </cfRule>
    <cfRule type="cellIs" dxfId="641" priority="2133" operator="equal">
      <formula>"TBL"</formula>
    </cfRule>
    <cfRule type="cellIs" dxfId="640" priority="2132" operator="equal">
      <formula>"NYR"</formula>
    </cfRule>
    <cfRule type="cellIs" dxfId="639" priority="2124" operator="equal">
      <formula>"EDM"</formula>
    </cfRule>
    <cfRule type="cellIs" dxfId="638" priority="2130" operator="equal">
      <formula>"VGK"</formula>
    </cfRule>
    <cfRule type="cellIs" dxfId="637" priority="2134" operator="equal">
      <formula>"BOS"</formula>
    </cfRule>
    <cfRule type="cellIs" dxfId="636" priority="2122" operator="equal">
      <formula>"NYI"</formula>
    </cfRule>
    <cfRule type="cellIs" dxfId="635" priority="2121" operator="equal">
      <formula>"CAR"</formula>
    </cfRule>
    <cfRule type="cellIs" dxfId="634" priority="2119" operator="equal">
      <formula>"LAK"</formula>
    </cfRule>
    <cfRule type="cellIs" dxfId="633" priority="2118" operator="equal">
      <formula>"STL"</formula>
    </cfRule>
    <cfRule type="cellIs" dxfId="632" priority="2120" operator="equal">
      <formula>"TOR"</formula>
    </cfRule>
  </conditionalFormatting>
  <conditionalFormatting sqref="I68">
    <cfRule type="cellIs" dxfId="631" priority="1993" operator="equal">
      <formula>"LAK"</formula>
    </cfRule>
    <cfRule type="cellIs" dxfId="630" priority="2005" operator="equal">
      <formula>"WSH"</formula>
    </cfRule>
    <cfRule type="cellIs" dxfId="629" priority="2006" operator="equal">
      <formula>"NYR"</formula>
    </cfRule>
    <cfRule type="cellIs" dxfId="628" priority="2007" operator="equal">
      <formula>"TBL"</formula>
    </cfRule>
    <cfRule type="cellIs" dxfId="627" priority="2008" operator="equal">
      <formula>"BOS"</formula>
    </cfRule>
    <cfRule type="cellIs" dxfId="626" priority="2003" operator="equal">
      <formula>"WPG"</formula>
    </cfRule>
    <cfRule type="cellIs" dxfId="625" priority="2001" operator="equal">
      <formula>"VAN"</formula>
    </cfRule>
    <cfRule type="cellIs" dxfId="624" priority="2002" operator="equal">
      <formula>"COL"</formula>
    </cfRule>
    <cfRule type="cellIs" dxfId="623" priority="2004" operator="equal">
      <formula>"VGK"</formula>
    </cfRule>
    <cfRule type="cellIs" dxfId="622" priority="1988" operator="equal">
      <formula>"MTL"</formula>
    </cfRule>
    <cfRule type="cellIs" dxfId="621" priority="1989" operator="equal">
      <formula>"OTT"</formula>
    </cfRule>
    <cfRule type="cellIs" dxfId="620" priority="1990" operator="equal">
      <formula>"NJD"</formula>
    </cfRule>
    <cfRule type="cellIs" dxfId="619" priority="1991" operator="equal">
      <formula>"MIN"</formula>
    </cfRule>
    <cfRule type="cellIs" dxfId="618" priority="1992" operator="equal">
      <formula>"STL"</formula>
    </cfRule>
    <cfRule type="cellIs" dxfId="617" priority="1994" operator="equal">
      <formula>"TOR"</formula>
    </cfRule>
    <cfRule type="cellIs" dxfId="616" priority="1995" operator="equal">
      <formula>"CAR"</formula>
    </cfRule>
    <cfRule type="cellIs" dxfId="615" priority="1996" operator="equal">
      <formula>"NYI"</formula>
    </cfRule>
    <cfRule type="cellIs" dxfId="614" priority="1997" operator="equal">
      <formula>"FLA"</formula>
    </cfRule>
    <cfRule type="cellIs" dxfId="613" priority="1998" operator="equal">
      <formula>"EDM"</formula>
    </cfRule>
    <cfRule type="cellIs" dxfId="612" priority="1999" operator="equal">
      <formula>"DAL"</formula>
    </cfRule>
    <cfRule type="cellIs" dxfId="611" priority="2000" operator="equal">
      <formula>"NSH"</formula>
    </cfRule>
  </conditionalFormatting>
  <conditionalFormatting sqref="I70">
    <cfRule type="cellIs" dxfId="610" priority="1833" operator="equal">
      <formula>"VAN"</formula>
    </cfRule>
    <cfRule type="cellIs" dxfId="609" priority="1834" operator="equal">
      <formula>"COL"</formula>
    </cfRule>
    <cfRule type="cellIs" dxfId="608" priority="1837" operator="equal">
      <formula>"WSH"</formula>
    </cfRule>
    <cfRule type="cellIs" dxfId="607" priority="1830" operator="equal">
      <formula>"EDM"</formula>
    </cfRule>
    <cfRule type="cellIs" dxfId="606" priority="1831" operator="equal">
      <formula>"DAL"</formula>
    </cfRule>
    <cfRule type="cellIs" dxfId="605" priority="1821" operator="equal">
      <formula>"OTT"</formula>
    </cfRule>
    <cfRule type="cellIs" dxfId="604" priority="1836" operator="equal">
      <formula>"VGK"</formula>
    </cfRule>
    <cfRule type="cellIs" dxfId="603" priority="1835" operator="equal">
      <formula>"WPG"</formula>
    </cfRule>
    <cfRule type="cellIs" dxfId="602" priority="1820" operator="equal">
      <formula>"MTL"</formula>
    </cfRule>
    <cfRule type="cellIs" dxfId="601" priority="1822" operator="equal">
      <formula>"NJD"</formula>
    </cfRule>
    <cfRule type="cellIs" dxfId="600" priority="1823" operator="equal">
      <formula>"MIN"</formula>
    </cfRule>
    <cfRule type="cellIs" dxfId="599" priority="1824" operator="equal">
      <formula>"STL"</formula>
    </cfRule>
    <cfRule type="cellIs" dxfId="598" priority="1832" operator="equal">
      <formula>"NSH"</formula>
    </cfRule>
    <cfRule type="cellIs" dxfId="597" priority="1825" operator="equal">
      <formula>"LAK"</formula>
    </cfRule>
    <cfRule type="cellIs" dxfId="596" priority="1840" operator="equal">
      <formula>"BOS"</formula>
    </cfRule>
    <cfRule type="cellIs" dxfId="595" priority="1839" operator="equal">
      <formula>"TBL"</formula>
    </cfRule>
    <cfRule type="cellIs" dxfId="594" priority="1838" operator="equal">
      <formula>"NYR"</formula>
    </cfRule>
    <cfRule type="cellIs" dxfId="593" priority="1826" operator="equal">
      <formula>"TOR"</formula>
    </cfRule>
    <cfRule type="cellIs" dxfId="592" priority="1827" operator="equal">
      <formula>"CAR"</formula>
    </cfRule>
    <cfRule type="cellIs" dxfId="591" priority="1828" operator="equal">
      <formula>"NYI"</formula>
    </cfRule>
    <cfRule type="cellIs" dxfId="590" priority="1829" operator="equal">
      <formula>"FLA"</formula>
    </cfRule>
  </conditionalFormatting>
  <conditionalFormatting sqref="I73">
    <cfRule type="cellIs" dxfId="589" priority="1610" operator="equal">
      <formula>"MTL"</formula>
    </cfRule>
    <cfRule type="cellIs" dxfId="588" priority="1616" operator="equal">
      <formula>"TOR"</formula>
    </cfRule>
    <cfRule type="cellIs" dxfId="587" priority="1618" operator="equal">
      <formula>"NYI"</formula>
    </cfRule>
    <cfRule type="cellIs" dxfId="586" priority="1619" operator="equal">
      <formula>"FLA"</formula>
    </cfRule>
    <cfRule type="cellIs" dxfId="585" priority="1620" operator="equal">
      <formula>"EDM"</formula>
    </cfRule>
    <cfRule type="cellIs" dxfId="584" priority="1621" operator="equal">
      <formula>"DAL"</formula>
    </cfRule>
    <cfRule type="cellIs" dxfId="583" priority="1617" operator="equal">
      <formula>"CAR"</formula>
    </cfRule>
    <cfRule type="cellIs" dxfId="582" priority="1622" operator="equal">
      <formula>"NSH"</formula>
    </cfRule>
    <cfRule type="cellIs" dxfId="581" priority="1623" operator="equal">
      <formula>"VAN"</formula>
    </cfRule>
    <cfRule type="cellIs" dxfId="580" priority="1630" operator="equal">
      <formula>"BOS"</formula>
    </cfRule>
    <cfRule type="cellIs" dxfId="579" priority="1629" operator="equal">
      <formula>"TBL"</formula>
    </cfRule>
    <cfRule type="cellIs" dxfId="578" priority="1628" operator="equal">
      <formula>"NYR"</formula>
    </cfRule>
    <cfRule type="cellIs" dxfId="577" priority="1624" operator="equal">
      <formula>"COL"</formula>
    </cfRule>
    <cfRule type="cellIs" dxfId="576" priority="1625" operator="equal">
      <formula>"WPG"</formula>
    </cfRule>
    <cfRule type="cellIs" dxfId="575" priority="1626" operator="equal">
      <formula>"VGK"</formula>
    </cfRule>
    <cfRule type="cellIs" dxfId="574" priority="1627" operator="equal">
      <formula>"WSH"</formula>
    </cfRule>
    <cfRule type="cellIs" dxfId="573" priority="1611" operator="equal">
      <formula>"OTT"</formula>
    </cfRule>
    <cfRule type="cellIs" dxfId="572" priority="1612" operator="equal">
      <formula>"NJD"</formula>
    </cfRule>
    <cfRule type="cellIs" dxfId="571" priority="1613" operator="equal">
      <formula>"MIN"</formula>
    </cfRule>
    <cfRule type="cellIs" dxfId="570" priority="1614" operator="equal">
      <formula>"STL"</formula>
    </cfRule>
    <cfRule type="cellIs" dxfId="569" priority="1615" operator="equal">
      <formula>"LAK"</formula>
    </cfRule>
  </conditionalFormatting>
  <conditionalFormatting sqref="I75">
    <cfRule type="cellIs" dxfId="568" priority="1360" operator="equal">
      <formula>"LAK"</formula>
    </cfRule>
    <cfRule type="cellIs" dxfId="567" priority="1371" operator="equal">
      <formula>"VGK"</formula>
    </cfRule>
    <cfRule type="cellIs" dxfId="566" priority="1369" operator="equal">
      <formula>"COL"</formula>
    </cfRule>
    <cfRule type="cellIs" dxfId="565" priority="1368" operator="equal">
      <formula>"VAN"</formula>
    </cfRule>
    <cfRule type="cellIs" dxfId="564" priority="1367" operator="equal">
      <formula>"NSH"</formula>
    </cfRule>
    <cfRule type="cellIs" dxfId="563" priority="1366" operator="equal">
      <formula>"DAL"</formula>
    </cfRule>
    <cfRule type="cellIs" dxfId="562" priority="1370" operator="equal">
      <formula>"WPG"</formula>
    </cfRule>
    <cfRule type="cellIs" dxfId="561" priority="1364" operator="equal">
      <formula>"FLA"</formula>
    </cfRule>
    <cfRule type="cellIs" dxfId="560" priority="1363" operator="equal">
      <formula>"NYI"</formula>
    </cfRule>
    <cfRule type="cellIs" dxfId="559" priority="1362" operator="equal">
      <formula>"CAR"</formula>
    </cfRule>
    <cfRule type="cellIs" dxfId="558" priority="1361" operator="equal">
      <formula>"TOR"</formula>
    </cfRule>
    <cfRule type="cellIs" dxfId="557" priority="1359" operator="equal">
      <formula>"STL"</formula>
    </cfRule>
    <cfRule type="cellIs" dxfId="556" priority="1358" operator="equal">
      <formula>"MIN"</formula>
    </cfRule>
    <cfRule type="cellIs" dxfId="555" priority="1357" operator="equal">
      <formula>"NJD"</formula>
    </cfRule>
    <cfRule type="cellIs" dxfId="554" priority="1356" operator="equal">
      <formula>"OTT"</formula>
    </cfRule>
    <cfRule type="cellIs" dxfId="553" priority="1355" operator="equal">
      <formula>"MTL"</formula>
    </cfRule>
    <cfRule type="cellIs" dxfId="552" priority="1372" operator="equal">
      <formula>"WSH"</formula>
    </cfRule>
    <cfRule type="cellIs" dxfId="551" priority="1365" operator="equal">
      <formula>"EDM"</formula>
    </cfRule>
    <cfRule type="cellIs" dxfId="550" priority="1375" operator="equal">
      <formula>"BOS"</formula>
    </cfRule>
    <cfRule type="cellIs" dxfId="549" priority="1374" operator="equal">
      <formula>"TBL"</formula>
    </cfRule>
    <cfRule type="cellIs" dxfId="548" priority="1373" operator="equal">
      <formula>"NYR"</formula>
    </cfRule>
  </conditionalFormatting>
  <conditionalFormatting sqref="I77">
    <cfRule type="cellIs" dxfId="547" priority="909" operator="equal">
      <formula>"BOS"</formula>
    </cfRule>
    <cfRule type="cellIs" dxfId="546" priority="891" operator="equal">
      <formula>"NJD"</formula>
    </cfRule>
    <cfRule type="cellIs" dxfId="545" priority="893" operator="equal">
      <formula>"STL"</formula>
    </cfRule>
    <cfRule type="cellIs" dxfId="544" priority="892" operator="equal">
      <formula>"MIN"</formula>
    </cfRule>
    <cfRule type="cellIs" dxfId="543" priority="890" operator="equal">
      <formula>"OTT"</formula>
    </cfRule>
    <cfRule type="cellIs" dxfId="542" priority="899" operator="equal">
      <formula>"EDM"</formula>
    </cfRule>
    <cfRule type="cellIs" dxfId="541" priority="895" operator="equal">
      <formula>"TOR"</formula>
    </cfRule>
    <cfRule type="cellIs" dxfId="540" priority="901" operator="equal">
      <formula>"NSH"</formula>
    </cfRule>
    <cfRule type="cellIs" dxfId="539" priority="902" operator="equal">
      <formula>"VAN"</formula>
    </cfRule>
    <cfRule type="cellIs" dxfId="538" priority="903" operator="equal">
      <formula>"COL"</formula>
    </cfRule>
    <cfRule type="cellIs" dxfId="537" priority="894" operator="equal">
      <formula>"LAK"</formula>
    </cfRule>
    <cfRule type="cellIs" dxfId="536" priority="905" operator="equal">
      <formula>"VGK"</formula>
    </cfRule>
    <cfRule type="cellIs" dxfId="535" priority="906" operator="equal">
      <formula>"WSH"</formula>
    </cfRule>
    <cfRule type="cellIs" dxfId="534" priority="907" operator="equal">
      <formula>"NYR"</formula>
    </cfRule>
    <cfRule type="cellIs" dxfId="533" priority="908" operator="equal">
      <formula>"TBL"</formula>
    </cfRule>
    <cfRule type="cellIs" dxfId="532" priority="889" operator="equal">
      <formula>"MTL"</formula>
    </cfRule>
    <cfRule type="cellIs" dxfId="531" priority="896" operator="equal">
      <formula>"CAR"</formula>
    </cfRule>
    <cfRule type="cellIs" dxfId="530" priority="898" operator="equal">
      <formula>"FLA"</formula>
    </cfRule>
    <cfRule type="cellIs" dxfId="529" priority="897" operator="equal">
      <formula>"NYI"</formula>
    </cfRule>
    <cfRule type="cellIs" dxfId="528" priority="900" operator="equal">
      <formula>"DAL"</formula>
    </cfRule>
    <cfRule type="cellIs" dxfId="527" priority="904" operator="equal">
      <formula>"WPG"</formula>
    </cfRule>
  </conditionalFormatting>
  <conditionalFormatting sqref="I79">
    <cfRule type="cellIs" dxfId="526" priority="423" operator="equal">
      <formula>"MTL"</formula>
    </cfRule>
    <cfRule type="cellIs" dxfId="525" priority="424" operator="equal">
      <formula>"OTT"</formula>
    </cfRule>
    <cfRule type="cellIs" dxfId="524" priority="425" operator="equal">
      <formula>"NJD"</formula>
    </cfRule>
    <cfRule type="cellIs" dxfId="523" priority="426" operator="equal">
      <formula>"MIN"</formula>
    </cfRule>
    <cfRule type="cellIs" dxfId="522" priority="427" operator="equal">
      <formula>"STL"</formula>
    </cfRule>
    <cfRule type="cellIs" dxfId="521" priority="428" operator="equal">
      <formula>"LAK"</formula>
    </cfRule>
    <cfRule type="cellIs" dxfId="520" priority="429" operator="equal">
      <formula>"TOR"</formula>
    </cfRule>
    <cfRule type="cellIs" dxfId="519" priority="430" operator="equal">
      <formula>"CAR"</formula>
    </cfRule>
    <cfRule type="cellIs" dxfId="518" priority="431" operator="equal">
      <formula>"NYI"</formula>
    </cfRule>
    <cfRule type="cellIs" dxfId="517" priority="432" operator="equal">
      <formula>"FLA"</formula>
    </cfRule>
    <cfRule type="cellIs" dxfId="516" priority="433" operator="equal">
      <formula>"EDM"</formula>
    </cfRule>
    <cfRule type="cellIs" dxfId="515" priority="434" operator="equal">
      <formula>"DAL"</formula>
    </cfRule>
    <cfRule type="cellIs" dxfId="514" priority="435" operator="equal">
      <formula>"NSH"</formula>
    </cfRule>
    <cfRule type="cellIs" dxfId="513" priority="436" operator="equal">
      <formula>"VAN"</formula>
    </cfRule>
    <cfRule type="cellIs" dxfId="512" priority="437" operator="equal">
      <formula>"COL"</formula>
    </cfRule>
    <cfRule type="cellIs" dxfId="511" priority="438" operator="equal">
      <formula>"WPG"</formula>
    </cfRule>
    <cfRule type="cellIs" dxfId="510" priority="439" operator="equal">
      <formula>"VGK"</formula>
    </cfRule>
    <cfRule type="cellIs" dxfId="509" priority="441" operator="equal">
      <formula>"NYR"</formula>
    </cfRule>
    <cfRule type="cellIs" dxfId="508" priority="442" operator="equal">
      <formula>"TBL"</formula>
    </cfRule>
    <cfRule type="cellIs" dxfId="507" priority="443" operator="equal">
      <formula>"BOS"</formula>
    </cfRule>
    <cfRule type="cellIs" dxfId="506" priority="440" operator="equal">
      <formula>"WSH"</formula>
    </cfRule>
  </conditionalFormatting>
  <conditionalFormatting sqref="J2:K53 J55:K71 J73:K73 J76:K105">
    <cfRule type="colorScale" priority="417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71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71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17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17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52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2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27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6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46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8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3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57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3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7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505" priority="3886" operator="equal">
      <formula>"TOR"</formula>
    </cfRule>
    <cfRule type="cellIs" dxfId="504" priority="3885" operator="equal">
      <formula>"LAK"</formula>
    </cfRule>
    <cfRule type="cellIs" dxfId="503" priority="3883" operator="equal">
      <formula>"MIN"</formula>
    </cfRule>
    <cfRule type="cellIs" dxfId="502" priority="3900" operator="equal">
      <formula>"BOS"</formula>
    </cfRule>
    <cfRule type="cellIs" dxfId="501" priority="3899" operator="equal">
      <formula>"TBL"</formula>
    </cfRule>
    <cfRule type="cellIs" dxfId="500" priority="3898" operator="equal">
      <formula>"NYR"</formula>
    </cfRule>
    <cfRule type="cellIs" dxfId="499" priority="3897" operator="equal">
      <formula>"WSH"</formula>
    </cfRule>
    <cfRule type="cellIs" dxfId="498" priority="3882" operator="equal">
      <formula>"NJD"</formula>
    </cfRule>
    <cfRule type="cellIs" dxfId="497" priority="3881" operator="equal">
      <formula>"OTT"</formula>
    </cfRule>
    <cfRule type="cellIs" dxfId="496" priority="3896" operator="equal">
      <formula>"VGK"</formula>
    </cfRule>
    <cfRule type="cellIs" dxfId="495" priority="3880" operator="equal">
      <formula>"MTL"</formula>
    </cfRule>
    <cfRule type="cellIs" dxfId="494" priority="3895" operator="equal">
      <formula>"WPG"</formula>
    </cfRule>
    <cfRule type="cellIs" dxfId="493" priority="3894" operator="equal">
      <formula>"COL"</formula>
    </cfRule>
    <cfRule type="cellIs" dxfId="492" priority="3893" operator="equal">
      <formula>"VAN"</formula>
    </cfRule>
    <cfRule type="cellIs" dxfId="491" priority="3891" operator="equal">
      <formula>"DAL"</formula>
    </cfRule>
    <cfRule type="cellIs" dxfId="490" priority="3890" operator="equal">
      <formula>"EDM"</formula>
    </cfRule>
    <cfRule type="cellIs" dxfId="489" priority="3889" operator="equal">
      <formula>"FLA"</formula>
    </cfRule>
    <cfRule type="cellIs" dxfId="488" priority="3888" operator="equal">
      <formula>"NYI"</formula>
    </cfRule>
    <cfRule type="cellIs" dxfId="487" priority="3892" operator="equal">
      <formula>"NSH"</formula>
    </cfRule>
    <cfRule type="cellIs" dxfId="486" priority="3887" operator="equal">
      <formula>"CAR"</formula>
    </cfRule>
    <cfRule type="cellIs" dxfId="485" priority="3884" operator="equal">
      <formula>"STL"</formula>
    </cfRule>
  </conditionalFormatting>
  <conditionalFormatting sqref="L53">
    <cfRule type="cellIs" dxfId="484" priority="3637" operator="equal">
      <formula>"DAL"</formula>
    </cfRule>
    <cfRule type="cellIs" dxfId="483" priority="3638" operator="equal">
      <formula>"NSH"</formula>
    </cfRule>
    <cfRule type="cellIs" dxfId="482" priority="3631" operator="equal">
      <formula>"LAK"</formula>
    </cfRule>
    <cfRule type="cellIs" dxfId="481" priority="3639" operator="equal">
      <formula>"VAN"</formula>
    </cfRule>
    <cfRule type="cellIs" dxfId="480" priority="3640" operator="equal">
      <formula>"COL"</formula>
    </cfRule>
    <cfRule type="cellIs" dxfId="479" priority="3641" operator="equal">
      <formula>"WPG"</formula>
    </cfRule>
    <cfRule type="cellIs" dxfId="478" priority="3642" operator="equal">
      <formula>"VGK"</formula>
    </cfRule>
    <cfRule type="cellIs" dxfId="477" priority="3643" operator="equal">
      <formula>"WSH"</formula>
    </cfRule>
    <cfRule type="cellIs" dxfId="476" priority="3644" operator="equal">
      <formula>"NYR"</formula>
    </cfRule>
    <cfRule type="cellIs" dxfId="475" priority="3645" operator="equal">
      <formula>"TBL"</formula>
    </cfRule>
    <cfRule type="cellIs" dxfId="474" priority="3646" operator="equal">
      <formula>"BOS"</formula>
    </cfRule>
    <cfRule type="cellIs" dxfId="473" priority="3627" operator="equal">
      <formula>"OTT"</formula>
    </cfRule>
    <cfRule type="cellIs" dxfId="472" priority="3626" operator="equal">
      <formula>"MTL"</formula>
    </cfRule>
    <cfRule type="cellIs" dxfId="471" priority="3634" operator="equal">
      <formula>"NYI"</formula>
    </cfRule>
    <cfRule type="cellIs" dxfId="470" priority="3628" operator="equal">
      <formula>"NJD"</formula>
    </cfRule>
    <cfRule type="cellIs" dxfId="469" priority="3629" operator="equal">
      <formula>"MIN"</formula>
    </cfRule>
    <cfRule type="cellIs" dxfId="468" priority="3630" operator="equal">
      <formula>"STL"</formula>
    </cfRule>
    <cfRule type="cellIs" dxfId="467" priority="3632" operator="equal">
      <formula>"TOR"</formula>
    </cfRule>
    <cfRule type="cellIs" dxfId="466" priority="3633" operator="equal">
      <formula>"CAR"</formula>
    </cfRule>
    <cfRule type="cellIs" dxfId="465" priority="3635" operator="equal">
      <formula>"FLA"</formula>
    </cfRule>
    <cfRule type="cellIs" dxfId="464" priority="3636" operator="equal">
      <formula>"EDM"</formula>
    </cfRule>
  </conditionalFormatting>
  <conditionalFormatting sqref="L55">
    <cfRule type="cellIs" dxfId="463" priority="3721" operator="equal">
      <formula>"FLA"</formula>
    </cfRule>
    <cfRule type="cellIs" dxfId="462" priority="3732" operator="equal">
      <formula>"BOS"</formula>
    </cfRule>
    <cfRule type="cellIs" dxfId="461" priority="3712" operator="equal">
      <formula>"MTL"</formula>
    </cfRule>
    <cfRule type="cellIs" dxfId="460" priority="3713" operator="equal">
      <formula>"OTT"</formula>
    </cfRule>
    <cfRule type="cellIs" dxfId="459" priority="3715" operator="equal">
      <formula>"MIN"</formula>
    </cfRule>
    <cfRule type="cellIs" dxfId="458" priority="3716" operator="equal">
      <formula>"STL"</formula>
    </cfRule>
    <cfRule type="cellIs" dxfId="457" priority="3717" operator="equal">
      <formula>"LAK"</formula>
    </cfRule>
    <cfRule type="cellIs" dxfId="456" priority="3718" operator="equal">
      <formula>"TOR"</formula>
    </cfRule>
    <cfRule type="cellIs" dxfId="455" priority="3719" operator="equal">
      <formula>"CAR"</formula>
    </cfRule>
    <cfRule type="cellIs" dxfId="454" priority="3720" operator="equal">
      <formula>"NYI"</formula>
    </cfRule>
    <cfRule type="cellIs" dxfId="453" priority="3731" operator="equal">
      <formula>"TBL"</formula>
    </cfRule>
    <cfRule type="cellIs" dxfId="452" priority="3722" operator="equal">
      <formula>"EDM"</formula>
    </cfRule>
    <cfRule type="cellIs" dxfId="451" priority="3723" operator="equal">
      <formula>"DAL"</formula>
    </cfRule>
    <cfRule type="cellIs" dxfId="450" priority="3724" operator="equal">
      <formula>"NSH"</formula>
    </cfRule>
    <cfRule type="cellIs" dxfId="449" priority="3725" operator="equal">
      <formula>"VAN"</formula>
    </cfRule>
    <cfRule type="cellIs" dxfId="448" priority="3726" operator="equal">
      <formula>"COL"</formula>
    </cfRule>
    <cfRule type="cellIs" dxfId="447" priority="3727" operator="equal">
      <formula>"WPG"</formula>
    </cfRule>
    <cfRule type="cellIs" dxfId="446" priority="3728" operator="equal">
      <formula>"VGK"</formula>
    </cfRule>
    <cfRule type="cellIs" dxfId="445" priority="3729" operator="equal">
      <formula>"WSH"</formula>
    </cfRule>
    <cfRule type="cellIs" dxfId="444" priority="3730" operator="equal">
      <formula>"NYR"</formula>
    </cfRule>
    <cfRule type="cellIs" dxfId="443" priority="3714" operator="equal">
      <formula>"NJD"</formula>
    </cfRule>
  </conditionalFormatting>
  <conditionalFormatting sqref="L57">
    <cfRule type="cellIs" dxfId="442" priority="3447" operator="equal">
      <formula>"EDM"</formula>
    </cfRule>
    <cfRule type="cellIs" dxfId="441" priority="3441" operator="equal">
      <formula>"STL"</formula>
    </cfRule>
    <cfRule type="cellIs" dxfId="440" priority="3456" operator="equal">
      <formula>"TBL"</formula>
    </cfRule>
    <cfRule type="cellIs" dxfId="439" priority="3455" operator="equal">
      <formula>"NYR"</formula>
    </cfRule>
    <cfRule type="cellIs" dxfId="438" priority="3454" operator="equal">
      <formula>"WSH"</formula>
    </cfRule>
    <cfRule type="cellIs" dxfId="437" priority="3453" operator="equal">
      <formula>"VGK"</formula>
    </cfRule>
    <cfRule type="cellIs" dxfId="436" priority="3440" operator="equal">
      <formula>"MIN"</formula>
    </cfRule>
    <cfRule type="cellIs" dxfId="435" priority="3452" operator="equal">
      <formula>"WPG"</formula>
    </cfRule>
    <cfRule type="cellIs" dxfId="434" priority="3450" operator="equal">
      <formula>"VAN"</formula>
    </cfRule>
    <cfRule type="cellIs" dxfId="433" priority="3449" operator="equal">
      <formula>"NSH"</formula>
    </cfRule>
    <cfRule type="cellIs" dxfId="432" priority="3457" operator="equal">
      <formula>"BOS"</formula>
    </cfRule>
    <cfRule type="cellIs" dxfId="431" priority="3437" operator="equal">
      <formula>"MTL"</formula>
    </cfRule>
    <cfRule type="cellIs" dxfId="430" priority="3446" operator="equal">
      <formula>"FLA"</formula>
    </cfRule>
    <cfRule type="cellIs" dxfId="429" priority="3439" operator="equal">
      <formula>"NJD"</formula>
    </cfRule>
    <cfRule type="cellIs" dxfId="428" priority="3444" operator="equal">
      <formula>"CAR"</formula>
    </cfRule>
    <cfRule type="cellIs" dxfId="427" priority="3448" operator="equal">
      <formula>"DAL"</formula>
    </cfRule>
    <cfRule type="cellIs" dxfId="426" priority="3438" operator="equal">
      <formula>"OTT"</formula>
    </cfRule>
    <cfRule type="cellIs" dxfId="425" priority="3442" operator="equal">
      <formula>"LAK"</formula>
    </cfRule>
    <cfRule type="cellIs" dxfId="424" priority="3443" operator="equal">
      <formula>"TOR"</formula>
    </cfRule>
    <cfRule type="cellIs" dxfId="423" priority="3451" operator="equal">
      <formula>"COL"</formula>
    </cfRule>
    <cfRule type="cellIs" dxfId="422" priority="3445" operator="equal">
      <formula>"NYI"</formula>
    </cfRule>
  </conditionalFormatting>
  <conditionalFormatting sqref="L59:L60">
    <cfRule type="cellIs" dxfId="421" priority="3013" operator="equal">
      <formula>"WSH"</formula>
    </cfRule>
    <cfRule type="cellIs" dxfId="420" priority="2996" operator="equal">
      <formula>"MTL"</formula>
    </cfRule>
    <cfRule type="cellIs" dxfId="419" priority="2997" operator="equal">
      <formula>"OTT"</formula>
    </cfRule>
    <cfRule type="cellIs" dxfId="418" priority="3000" operator="equal">
      <formula>"STL"</formula>
    </cfRule>
    <cfRule type="cellIs" dxfId="417" priority="3001" operator="equal">
      <formula>"LAK"</formula>
    </cfRule>
    <cfRule type="cellIs" dxfId="416" priority="3002" operator="equal">
      <formula>"TOR"</formula>
    </cfRule>
    <cfRule type="cellIs" dxfId="415" priority="3003" operator="equal">
      <formula>"CAR"</formula>
    </cfRule>
    <cfRule type="cellIs" dxfId="414" priority="3004" operator="equal">
      <formula>"NYI"</formula>
    </cfRule>
    <cfRule type="cellIs" dxfId="413" priority="2998" operator="equal">
      <formula>"NJD"</formula>
    </cfRule>
    <cfRule type="cellIs" dxfId="412" priority="3006" operator="equal">
      <formula>"EDM"</formula>
    </cfRule>
    <cfRule type="cellIs" dxfId="411" priority="3007" operator="equal">
      <formula>"DAL"</formula>
    </cfRule>
    <cfRule type="cellIs" dxfId="410" priority="3008" operator="equal">
      <formula>"NSH"</formula>
    </cfRule>
    <cfRule type="cellIs" dxfId="409" priority="3009" operator="equal">
      <formula>"VAN"</formula>
    </cfRule>
    <cfRule type="cellIs" dxfId="408" priority="3010" operator="equal">
      <formula>"COL"</formula>
    </cfRule>
    <cfRule type="cellIs" dxfId="407" priority="3011" operator="equal">
      <formula>"WPG"</formula>
    </cfRule>
    <cfRule type="cellIs" dxfId="406" priority="3012" operator="equal">
      <formula>"VGK"</formula>
    </cfRule>
    <cfRule type="cellIs" dxfId="405" priority="3014" operator="equal">
      <formula>"NYR"</formula>
    </cfRule>
    <cfRule type="cellIs" dxfId="404" priority="3015" operator="equal">
      <formula>"TBL"</formula>
    </cfRule>
    <cfRule type="cellIs" dxfId="403" priority="2999" operator="equal">
      <formula>"MIN"</formula>
    </cfRule>
    <cfRule type="cellIs" dxfId="402" priority="3016" operator="equal">
      <formula>"BOS"</formula>
    </cfRule>
    <cfRule type="cellIs" dxfId="401" priority="3005" operator="equal">
      <formula>"FLA"</formula>
    </cfRule>
  </conditionalFormatting>
  <conditionalFormatting sqref="L63:L64">
    <cfRule type="cellIs" dxfId="400" priority="2222" operator="equal">
      <formula>"MIN"</formula>
    </cfRule>
    <cfRule type="cellIs" dxfId="399" priority="2223" operator="equal">
      <formula>"STL"</formula>
    </cfRule>
    <cfRule type="cellIs" dxfId="398" priority="2236" operator="equal">
      <formula>"WSH"</formula>
    </cfRule>
    <cfRule type="cellIs" dxfId="397" priority="2235" operator="equal">
      <formula>"VGK"</formula>
    </cfRule>
    <cfRule type="cellIs" dxfId="396" priority="2234" operator="equal">
      <formula>"WPG"</formula>
    </cfRule>
    <cfRule type="cellIs" dxfId="395" priority="2233" operator="equal">
      <formula>"COL"</formula>
    </cfRule>
    <cfRule type="cellIs" dxfId="394" priority="2232" operator="equal">
      <formula>"VAN"</formula>
    </cfRule>
    <cfRule type="cellIs" dxfId="393" priority="2231" operator="equal">
      <formula>"NSH"</formula>
    </cfRule>
    <cfRule type="cellIs" dxfId="392" priority="2230" operator="equal">
      <formula>"DAL"</formula>
    </cfRule>
    <cfRule type="cellIs" dxfId="391" priority="2229" operator="equal">
      <formula>"EDM"</formula>
    </cfRule>
    <cfRule type="cellIs" dxfId="390" priority="2224" operator="equal">
      <formula>"LAK"</formula>
    </cfRule>
    <cfRule type="cellIs" dxfId="389" priority="2228" operator="equal">
      <formula>"FLA"</formula>
    </cfRule>
    <cfRule type="cellIs" dxfId="388" priority="2227" operator="equal">
      <formula>"NYI"</formula>
    </cfRule>
    <cfRule type="cellIs" dxfId="387" priority="2237" operator="equal">
      <formula>"NYR"</formula>
    </cfRule>
    <cfRule type="cellIs" dxfId="386" priority="2238" operator="equal">
      <formula>"TBL"</formula>
    </cfRule>
    <cfRule type="cellIs" dxfId="385" priority="2221" operator="equal">
      <formula>"NJD"</formula>
    </cfRule>
    <cfRule type="cellIs" dxfId="384" priority="2220" operator="equal">
      <formula>"OTT"</formula>
    </cfRule>
    <cfRule type="cellIs" dxfId="383" priority="2219" operator="equal">
      <formula>"MTL"</formula>
    </cfRule>
    <cfRule type="cellIs" dxfId="382" priority="2226" operator="equal">
      <formula>"CAR"</formula>
    </cfRule>
    <cfRule type="cellIs" dxfId="381" priority="2225" operator="equal">
      <formula>"TOR"</formula>
    </cfRule>
    <cfRule type="cellIs" dxfId="380" priority="2239" operator="equal">
      <formula>"BOS"</formula>
    </cfRule>
  </conditionalFormatting>
  <conditionalFormatting sqref="L70">
    <cfRule type="cellIs" dxfId="379" priority="1776" operator="equal">
      <formula>"TBL"</formula>
    </cfRule>
    <cfRule type="cellIs" dxfId="378" priority="1777" operator="equal">
      <formula>"BOS"</formula>
    </cfRule>
    <cfRule type="cellIs" dxfId="377" priority="1757" operator="equal">
      <formula>"MTL"</formula>
    </cfRule>
    <cfRule type="cellIs" dxfId="376" priority="1758" operator="equal">
      <formula>"OTT"</formula>
    </cfRule>
    <cfRule type="cellIs" dxfId="375" priority="1759" operator="equal">
      <formula>"NJD"</formula>
    </cfRule>
    <cfRule type="cellIs" dxfId="374" priority="1760" operator="equal">
      <formula>"MIN"</formula>
    </cfRule>
    <cfRule type="cellIs" dxfId="373" priority="1761" operator="equal">
      <formula>"STL"</formula>
    </cfRule>
    <cfRule type="cellIs" dxfId="372" priority="1762" operator="equal">
      <formula>"LAK"</formula>
    </cfRule>
    <cfRule type="cellIs" dxfId="371" priority="1763" operator="equal">
      <formula>"TOR"</formula>
    </cfRule>
    <cfRule type="cellIs" dxfId="370" priority="1764" operator="equal">
      <formula>"CAR"</formula>
    </cfRule>
    <cfRule type="cellIs" dxfId="369" priority="1765" operator="equal">
      <formula>"NYI"</formula>
    </cfRule>
    <cfRule type="cellIs" dxfId="368" priority="1766" operator="equal">
      <formula>"FLA"</formula>
    </cfRule>
    <cfRule type="cellIs" dxfId="367" priority="1767" operator="equal">
      <formula>"EDM"</formula>
    </cfRule>
    <cfRule type="cellIs" dxfId="366" priority="1768" operator="equal">
      <formula>"DAL"</formula>
    </cfRule>
    <cfRule type="cellIs" dxfId="365" priority="1769" operator="equal">
      <formula>"NSH"</formula>
    </cfRule>
    <cfRule type="cellIs" dxfId="364" priority="1770" operator="equal">
      <formula>"VAN"</formula>
    </cfRule>
    <cfRule type="cellIs" dxfId="363" priority="1771" operator="equal">
      <formula>"COL"</formula>
    </cfRule>
    <cfRule type="cellIs" dxfId="362" priority="1772" operator="equal">
      <formula>"WPG"</formula>
    </cfRule>
    <cfRule type="cellIs" dxfId="361" priority="1773" operator="equal">
      <formula>"VGK"</formula>
    </cfRule>
    <cfRule type="cellIs" dxfId="360" priority="1774" operator="equal">
      <formula>"WSH"</formula>
    </cfRule>
    <cfRule type="cellIs" dxfId="359" priority="1775" operator="equal">
      <formula>"NYR"</formula>
    </cfRule>
  </conditionalFormatting>
  <conditionalFormatting sqref="L73">
    <cfRule type="cellIs" dxfId="358" priority="1526" operator="equal">
      <formula>"MTL"</formula>
    </cfRule>
    <cfRule type="cellIs" dxfId="357" priority="1536" operator="equal">
      <formula>"EDM"</formula>
    </cfRule>
    <cfRule type="cellIs" dxfId="356" priority="1535" operator="equal">
      <formula>"FLA"</formula>
    </cfRule>
    <cfRule type="cellIs" dxfId="355" priority="1545" operator="equal">
      <formula>"TBL"</formula>
    </cfRule>
    <cfRule type="cellIs" dxfId="354" priority="1544" operator="equal">
      <formula>"NYR"</formula>
    </cfRule>
    <cfRule type="cellIs" dxfId="353" priority="1543" operator="equal">
      <formula>"WSH"</formula>
    </cfRule>
    <cfRule type="cellIs" dxfId="352" priority="1542" operator="equal">
      <formula>"VGK"</formula>
    </cfRule>
    <cfRule type="cellIs" dxfId="351" priority="1541" operator="equal">
      <formula>"WPG"</formula>
    </cfRule>
    <cfRule type="cellIs" dxfId="350" priority="1540" operator="equal">
      <formula>"COL"</formula>
    </cfRule>
    <cfRule type="cellIs" dxfId="349" priority="1538" operator="equal">
      <formula>"NSH"</formula>
    </cfRule>
    <cfRule type="cellIs" dxfId="348" priority="1537" operator="equal">
      <formula>"DAL"</formula>
    </cfRule>
    <cfRule type="cellIs" dxfId="347" priority="1539" operator="equal">
      <formula>"VAN"</formula>
    </cfRule>
    <cfRule type="cellIs" dxfId="346" priority="1546" operator="equal">
      <formula>"BOS"</formula>
    </cfRule>
    <cfRule type="cellIs" dxfId="345" priority="1534" operator="equal">
      <formula>"NYI"</formula>
    </cfRule>
    <cfRule type="cellIs" dxfId="344" priority="1533" operator="equal">
      <formula>"CAR"</formula>
    </cfRule>
    <cfRule type="cellIs" dxfId="343" priority="1532" operator="equal">
      <formula>"TOR"</formula>
    </cfRule>
    <cfRule type="cellIs" dxfId="342" priority="1531" operator="equal">
      <formula>"LAK"</formula>
    </cfRule>
    <cfRule type="cellIs" dxfId="341" priority="1530" operator="equal">
      <formula>"STL"</formula>
    </cfRule>
    <cfRule type="cellIs" dxfId="340" priority="1529" operator="equal">
      <formula>"MIN"</formula>
    </cfRule>
    <cfRule type="cellIs" dxfId="339" priority="1528" operator="equal">
      <formula>"NJD"</formula>
    </cfRule>
    <cfRule type="cellIs" dxfId="338" priority="1527" operator="equal">
      <formula>"OTT"</formula>
    </cfRule>
  </conditionalFormatting>
  <conditionalFormatting sqref="L75">
    <cfRule type="cellIs" dxfId="337" priority="1291" operator="equal">
      <formula>"BOS"</formula>
    </cfRule>
    <cfRule type="cellIs" dxfId="336" priority="1290" operator="equal">
      <formula>"TBL"</formula>
    </cfRule>
    <cfRule type="cellIs" dxfId="335" priority="1289" operator="equal">
      <formula>"NYR"</formula>
    </cfRule>
    <cfRule type="cellIs" dxfId="334" priority="1288" operator="equal">
      <formula>"WSH"</formula>
    </cfRule>
    <cfRule type="cellIs" dxfId="333" priority="1287" operator="equal">
      <formula>"VGK"</formula>
    </cfRule>
    <cfRule type="cellIs" dxfId="332" priority="1286" operator="equal">
      <formula>"WPG"</formula>
    </cfRule>
    <cfRule type="cellIs" dxfId="331" priority="1285" operator="equal">
      <formula>"COL"</formula>
    </cfRule>
    <cfRule type="cellIs" dxfId="330" priority="1284" operator="equal">
      <formula>"VAN"</formula>
    </cfRule>
    <cfRule type="cellIs" dxfId="329" priority="1283" operator="equal">
      <formula>"NSH"</formula>
    </cfRule>
    <cfRule type="cellIs" dxfId="328" priority="1282" operator="equal">
      <formula>"DAL"</formula>
    </cfRule>
    <cfRule type="cellIs" dxfId="327" priority="1281" operator="equal">
      <formula>"EDM"</formula>
    </cfRule>
    <cfRule type="cellIs" dxfId="326" priority="1280" operator="equal">
      <formula>"FLA"</formula>
    </cfRule>
    <cfRule type="cellIs" dxfId="325" priority="1279" operator="equal">
      <formula>"NYI"</formula>
    </cfRule>
    <cfRule type="cellIs" dxfId="324" priority="1278" operator="equal">
      <formula>"CAR"</formula>
    </cfRule>
    <cfRule type="cellIs" dxfId="323" priority="1277" operator="equal">
      <formula>"TOR"</formula>
    </cfRule>
    <cfRule type="cellIs" dxfId="322" priority="1276" operator="equal">
      <formula>"LAK"</formula>
    </cfRule>
    <cfRule type="cellIs" dxfId="321" priority="1275" operator="equal">
      <formula>"STL"</formula>
    </cfRule>
    <cfRule type="cellIs" dxfId="320" priority="1274" operator="equal">
      <formula>"MIN"</formula>
    </cfRule>
    <cfRule type="cellIs" dxfId="319" priority="1273" operator="equal">
      <formula>"NJD"</formula>
    </cfRule>
    <cfRule type="cellIs" dxfId="318" priority="1272" operator="equal">
      <formula>"OTT"</formula>
    </cfRule>
    <cfRule type="cellIs" dxfId="317" priority="1271" operator="equal">
      <formula>"MTL"</formula>
    </cfRule>
  </conditionalFormatting>
  <conditionalFormatting sqref="L77:L79">
    <cfRule type="cellIs" dxfId="316" priority="243" operator="equal">
      <formula>"DAL"</formula>
    </cfRule>
    <cfRule type="cellIs" dxfId="315" priority="242" operator="equal">
      <formula>"EDM"</formula>
    </cfRule>
    <cfRule type="cellIs" dxfId="314" priority="241" operator="equal">
      <formula>"FLA"</formula>
    </cfRule>
    <cfRule type="cellIs" dxfId="313" priority="240" operator="equal">
      <formula>"NYI"</formula>
    </cfRule>
    <cfRule type="cellIs" dxfId="312" priority="252" operator="equal">
      <formula>"BOS"</formula>
    </cfRule>
    <cfRule type="cellIs" dxfId="311" priority="239" operator="equal">
      <formula>"CAR"</formula>
    </cfRule>
    <cfRule type="cellIs" dxfId="310" priority="251" operator="equal">
      <formula>"TBL"</formula>
    </cfRule>
    <cfRule type="cellIs" dxfId="309" priority="250" operator="equal">
      <formula>"NYR"</formula>
    </cfRule>
    <cfRule type="cellIs" dxfId="308" priority="247" operator="equal">
      <formula>"WPG"</formula>
    </cfRule>
    <cfRule type="cellIs" dxfId="307" priority="246" operator="equal">
      <formula>"COL"</formula>
    </cfRule>
    <cfRule type="cellIs" dxfId="306" priority="249" operator="equal">
      <formula>"WSH"</formula>
    </cfRule>
    <cfRule type="cellIs" dxfId="305" priority="245" operator="equal">
      <formula>"VAN"</formula>
    </cfRule>
    <cfRule type="cellIs" dxfId="304" priority="244" operator="equal">
      <formula>"NSH"</formula>
    </cfRule>
    <cfRule type="cellIs" dxfId="303" priority="238" operator="equal">
      <formula>"TOR"</formula>
    </cfRule>
    <cfRule type="cellIs" dxfId="302" priority="237" operator="equal">
      <formula>"LAK"</formula>
    </cfRule>
    <cfRule type="cellIs" dxfId="301" priority="236" operator="equal">
      <formula>"STL"</formula>
    </cfRule>
    <cfRule type="cellIs" dxfId="300" priority="235" operator="equal">
      <formula>"MIN"</formula>
    </cfRule>
    <cfRule type="cellIs" dxfId="299" priority="233" operator="equal">
      <formula>"OTT"</formula>
    </cfRule>
    <cfRule type="cellIs" dxfId="298" priority="232" operator="equal">
      <formula>"MTL"</formula>
    </cfRule>
    <cfRule type="cellIs" dxfId="297" priority="248" operator="equal">
      <formula>"VGK"</formula>
    </cfRule>
    <cfRule type="cellIs" dxfId="296" priority="234" operator="equal">
      <formula>"NJD"</formula>
    </cfRule>
  </conditionalFormatting>
  <conditionalFormatting sqref="L46:M46">
    <cfRule type="cellIs" dxfId="295" priority="4008" operator="equal">
      <formula>"NJD"</formula>
    </cfRule>
    <cfRule type="cellIs" dxfId="294" priority="4018" operator="equal">
      <formula>"NSH"</formula>
    </cfRule>
    <cfRule type="cellIs" dxfId="293" priority="4012" operator="equal">
      <formula>"TOR"</formula>
    </cfRule>
    <cfRule type="cellIs" dxfId="292" priority="4011" operator="equal">
      <formula>"LAK"</formula>
    </cfRule>
    <cfRule type="cellIs" dxfId="291" priority="4010" operator="equal">
      <formula>"STL"</formula>
    </cfRule>
    <cfRule type="cellIs" dxfId="290" priority="4009" operator="equal">
      <formula>"MIN"</formula>
    </cfRule>
    <cfRule type="cellIs" dxfId="289" priority="4007" operator="equal">
      <formula>"OTT"</formula>
    </cfRule>
    <cfRule type="cellIs" dxfId="288" priority="4014" operator="equal">
      <formula>"NYI"</formula>
    </cfRule>
    <cfRule type="cellIs" dxfId="287" priority="4015" operator="equal">
      <formula>"FLA"</formula>
    </cfRule>
    <cfRule type="cellIs" dxfId="286" priority="4016" operator="equal">
      <formula>"EDM"</formula>
    </cfRule>
    <cfRule type="cellIs" dxfId="285" priority="4006" operator="equal">
      <formula>"MTL"</formula>
    </cfRule>
    <cfRule type="cellIs" dxfId="284" priority="4013" operator="equal">
      <formula>"CAR"</formula>
    </cfRule>
    <cfRule type="cellIs" dxfId="283" priority="4017" operator="equal">
      <formula>"DAL"</formula>
    </cfRule>
    <cfRule type="cellIs" dxfId="282" priority="4026" operator="equal">
      <formula>"BOS"</formula>
    </cfRule>
    <cfRule type="cellIs" dxfId="281" priority="4025" operator="equal">
      <formula>"TBL"</formula>
    </cfRule>
    <cfRule type="cellIs" dxfId="280" priority="4024" operator="equal">
      <formula>"NYR"</formula>
    </cfRule>
    <cfRule type="cellIs" dxfId="279" priority="4023" operator="equal">
      <formula>"WSH"</formula>
    </cfRule>
    <cfRule type="cellIs" dxfId="278" priority="4022" operator="equal">
      <formula>"VGK"</formula>
    </cfRule>
    <cfRule type="cellIs" dxfId="277" priority="4021" operator="equal">
      <formula>"WPG"</formula>
    </cfRule>
    <cfRule type="cellIs" dxfId="276" priority="4020" operator="equal">
      <formula>"COL"</formula>
    </cfRule>
    <cfRule type="cellIs" dxfId="275" priority="4019" operator="equal">
      <formula>"VAN"</formula>
    </cfRule>
  </conditionalFormatting>
  <conditionalFormatting sqref="L61:M63 H62:I63">
    <cfRule type="cellIs" dxfId="274" priority="2639" operator="equal">
      <formula>"MTL"</formula>
    </cfRule>
    <cfRule type="cellIs" dxfId="273" priority="2659" operator="equal">
      <formula>"BOS"</formula>
    </cfRule>
    <cfRule type="cellIs" dxfId="272" priority="2658" operator="equal">
      <formula>"TBL"</formula>
    </cfRule>
    <cfRule type="cellIs" dxfId="271" priority="2657" operator="equal">
      <formula>"NYR"</formula>
    </cfRule>
    <cfRule type="cellIs" dxfId="270" priority="2656" operator="equal">
      <formula>"WSH"</formula>
    </cfRule>
    <cfRule type="cellIs" dxfId="269" priority="2655" operator="equal">
      <formula>"VGK"</formula>
    </cfRule>
    <cfRule type="cellIs" dxfId="268" priority="2654" operator="equal">
      <formula>"WPG"</formula>
    </cfRule>
    <cfRule type="cellIs" dxfId="267" priority="2653" operator="equal">
      <formula>"COL"</formula>
    </cfRule>
    <cfRule type="cellIs" dxfId="266" priority="2652" operator="equal">
      <formula>"VAN"</formula>
    </cfRule>
    <cfRule type="cellIs" dxfId="265" priority="2651" operator="equal">
      <formula>"NSH"</formula>
    </cfRule>
    <cfRule type="cellIs" dxfId="264" priority="2650" operator="equal">
      <formula>"DAL"</formula>
    </cfRule>
    <cfRule type="cellIs" dxfId="263" priority="2649" operator="equal">
      <formula>"EDM"</formula>
    </cfRule>
    <cfRule type="cellIs" dxfId="262" priority="2648" operator="equal">
      <formula>"FLA"</formula>
    </cfRule>
    <cfRule type="cellIs" dxfId="261" priority="2647" operator="equal">
      <formula>"NYI"</formula>
    </cfRule>
    <cfRule type="cellIs" dxfId="260" priority="2646" operator="equal">
      <formula>"CAR"</formula>
    </cfRule>
    <cfRule type="cellIs" dxfId="259" priority="2645" operator="equal">
      <formula>"TOR"</formula>
    </cfRule>
    <cfRule type="cellIs" dxfId="258" priority="2644" operator="equal">
      <formula>"LAK"</formula>
    </cfRule>
    <cfRule type="cellIs" dxfId="257" priority="2643" operator="equal">
      <formula>"STL"</formula>
    </cfRule>
    <cfRule type="cellIs" dxfId="256" priority="2642" operator="equal">
      <formula>"MIN"</formula>
    </cfRule>
    <cfRule type="cellIs" dxfId="255" priority="2641" operator="equal">
      <formula>"NJD"</formula>
    </cfRule>
    <cfRule type="cellIs" dxfId="254" priority="2640" operator="equal">
      <formula>"OTT"</formula>
    </cfRule>
  </conditionalFormatting>
  <conditionalFormatting sqref="L69:M69">
    <cfRule type="cellIs" dxfId="253" priority="1925" operator="equal">
      <formula>"MTL"</formula>
    </cfRule>
    <cfRule type="cellIs" dxfId="252" priority="1926" operator="equal">
      <formula>"OTT"</formula>
    </cfRule>
    <cfRule type="cellIs" dxfId="251" priority="1927" operator="equal">
      <formula>"NJD"</formula>
    </cfRule>
    <cfRule type="cellIs" dxfId="250" priority="1928" operator="equal">
      <formula>"MIN"</formula>
    </cfRule>
    <cfRule type="cellIs" dxfId="249" priority="1929" operator="equal">
      <formula>"STL"</formula>
    </cfRule>
    <cfRule type="cellIs" dxfId="248" priority="1930" operator="equal">
      <formula>"LAK"</formula>
    </cfRule>
    <cfRule type="cellIs" dxfId="247" priority="1931" operator="equal">
      <formula>"TOR"</formula>
    </cfRule>
    <cfRule type="cellIs" dxfId="246" priority="1932" operator="equal">
      <formula>"CAR"</formula>
    </cfRule>
    <cfRule type="cellIs" dxfId="245" priority="1933" operator="equal">
      <formula>"NYI"</formula>
    </cfRule>
    <cfRule type="cellIs" dxfId="244" priority="1934" operator="equal">
      <formula>"FLA"</formula>
    </cfRule>
    <cfRule type="cellIs" dxfId="243" priority="1935" operator="equal">
      <formula>"EDM"</formula>
    </cfRule>
    <cfRule type="cellIs" dxfId="242" priority="1936" operator="equal">
      <formula>"DAL"</formula>
    </cfRule>
    <cfRule type="cellIs" dxfId="241" priority="1937" operator="equal">
      <formula>"NSH"</formula>
    </cfRule>
    <cfRule type="cellIs" dxfId="240" priority="1938" operator="equal">
      <formula>"VAN"</formula>
    </cfRule>
    <cfRule type="cellIs" dxfId="239" priority="1939" operator="equal">
      <formula>"COL"</formula>
    </cfRule>
    <cfRule type="cellIs" dxfId="238" priority="1940" operator="equal">
      <formula>"WPG"</formula>
    </cfRule>
    <cfRule type="cellIs" dxfId="237" priority="1941" operator="equal">
      <formula>"VGK"</formula>
    </cfRule>
    <cfRule type="cellIs" dxfId="236" priority="1942" operator="equal">
      <formula>"WSH"</formula>
    </cfRule>
    <cfRule type="cellIs" dxfId="235" priority="1943" operator="equal">
      <formula>"NYR"</formula>
    </cfRule>
    <cfRule type="cellIs" dxfId="234" priority="1944" operator="equal">
      <formula>"TBL"</formula>
    </cfRule>
    <cfRule type="cellIs" dxfId="233" priority="1945" operator="equal">
      <formula>"BOS"</formula>
    </cfRule>
  </conditionalFormatting>
  <conditionalFormatting sqref="L72:M72">
    <cfRule type="cellIs" dxfId="232" priority="1471" operator="equal">
      <formula>"EDM"</formula>
    </cfRule>
    <cfRule type="cellIs" dxfId="231" priority="1470" operator="equal">
      <formula>"FLA"</formula>
    </cfRule>
    <cfRule type="cellIs" dxfId="230" priority="1472" operator="equal">
      <formula>"DAL"</formula>
    </cfRule>
    <cfRule type="cellIs" dxfId="229" priority="1473" operator="equal">
      <formula>"NSH"</formula>
    </cfRule>
    <cfRule type="cellIs" dxfId="228" priority="1474" operator="equal">
      <formula>"VAN"</formula>
    </cfRule>
    <cfRule type="cellIs" dxfId="227" priority="1475" operator="equal">
      <formula>"COL"</formula>
    </cfRule>
    <cfRule type="cellIs" dxfId="226" priority="1476" operator="equal">
      <formula>"WPG"</formula>
    </cfRule>
    <cfRule type="cellIs" dxfId="225" priority="1477" operator="equal">
      <formula>"VGK"</formula>
    </cfRule>
    <cfRule type="cellIs" dxfId="224" priority="1478" operator="equal">
      <formula>"WSH"</formula>
    </cfRule>
    <cfRule type="cellIs" dxfId="223" priority="1469" operator="equal">
      <formula>"NYI"</formula>
    </cfRule>
    <cfRule type="cellIs" dxfId="222" priority="1479" operator="equal">
      <formula>"NYR"</formula>
    </cfRule>
    <cfRule type="cellIs" dxfId="221" priority="1480" operator="equal">
      <formula>"TBL"</formula>
    </cfRule>
    <cfRule type="cellIs" dxfId="220" priority="1481" operator="equal">
      <formula>"BOS"</formula>
    </cfRule>
    <cfRule type="cellIs" dxfId="219" priority="1468" operator="equal">
      <formula>"CAR"</formula>
    </cfRule>
    <cfRule type="cellIs" dxfId="218" priority="1467" operator="equal">
      <formula>"TOR"</formula>
    </cfRule>
    <cfRule type="cellIs" dxfId="217" priority="1466" operator="equal">
      <formula>"LAK"</formula>
    </cfRule>
    <cfRule type="cellIs" dxfId="216" priority="1465" operator="equal">
      <formula>"STL"</formula>
    </cfRule>
    <cfRule type="cellIs" dxfId="215" priority="1464" operator="equal">
      <formula>"MIN"</formula>
    </cfRule>
    <cfRule type="cellIs" dxfId="214" priority="1463" operator="equal">
      <formula>"NJD"</formula>
    </cfRule>
    <cfRule type="cellIs" dxfId="213" priority="1462" operator="equal">
      <formula>"OTT"</formula>
    </cfRule>
    <cfRule type="cellIs" dxfId="212" priority="1461" operator="equal">
      <formula>"MTL"</formula>
    </cfRule>
  </conditionalFormatting>
  <conditionalFormatting sqref="L74:M74">
    <cfRule type="cellIs" dxfId="211" priority="1213" operator="equal">
      <formula>"CAR"</formula>
    </cfRule>
    <cfRule type="cellIs" dxfId="210" priority="1226" operator="equal">
      <formula>"BOS"</formula>
    </cfRule>
    <cfRule type="cellIs" dxfId="209" priority="1225" operator="equal">
      <formula>"TBL"</formula>
    </cfRule>
    <cfRule type="cellIs" dxfId="208" priority="1224" operator="equal">
      <formula>"NYR"</formula>
    </cfRule>
    <cfRule type="cellIs" dxfId="207" priority="1223" operator="equal">
      <formula>"WSH"</formula>
    </cfRule>
    <cfRule type="cellIs" dxfId="206" priority="1222" operator="equal">
      <formula>"VGK"</formula>
    </cfRule>
    <cfRule type="cellIs" dxfId="205" priority="1221" operator="equal">
      <formula>"WPG"</formula>
    </cfRule>
    <cfRule type="cellIs" dxfId="204" priority="1219" operator="equal">
      <formula>"VAN"</formula>
    </cfRule>
    <cfRule type="cellIs" dxfId="203" priority="1218" operator="equal">
      <formula>"NSH"</formula>
    </cfRule>
    <cfRule type="cellIs" dxfId="202" priority="1217" operator="equal">
      <formula>"DAL"</formula>
    </cfRule>
    <cfRule type="cellIs" dxfId="201" priority="1216" operator="equal">
      <formula>"EDM"</formula>
    </cfRule>
    <cfRule type="cellIs" dxfId="200" priority="1215" operator="equal">
      <formula>"FLA"</formula>
    </cfRule>
    <cfRule type="cellIs" dxfId="199" priority="1220" operator="equal">
      <formula>"COL"</formula>
    </cfRule>
    <cfRule type="cellIs" dxfId="198" priority="1214" operator="equal">
      <formula>"NYI"</formula>
    </cfRule>
    <cfRule type="cellIs" dxfId="197" priority="1212" operator="equal">
      <formula>"TOR"</formula>
    </cfRule>
    <cfRule type="cellIs" dxfId="196" priority="1211" operator="equal">
      <formula>"LAK"</formula>
    </cfRule>
    <cfRule type="cellIs" dxfId="195" priority="1210" operator="equal">
      <formula>"STL"</formula>
    </cfRule>
    <cfRule type="cellIs" dxfId="194" priority="1209" operator="equal">
      <formula>"MIN"</formula>
    </cfRule>
    <cfRule type="cellIs" dxfId="193" priority="1208" operator="equal">
      <formula>"NJD"</formula>
    </cfRule>
    <cfRule type="cellIs" dxfId="192" priority="1207" operator="equal">
      <formula>"OTT"</formula>
    </cfRule>
    <cfRule type="cellIs" dxfId="191" priority="1206" operator="equal">
      <formula>"MTL"</formula>
    </cfRule>
  </conditionalFormatting>
  <conditionalFormatting sqref="M51">
    <cfRule type="cellIs" dxfId="190" priority="3931" operator="equal">
      <formula>"FLA"</formula>
    </cfRule>
    <cfRule type="cellIs" dxfId="189" priority="3926" operator="equal">
      <formula>"STL"</formula>
    </cfRule>
    <cfRule type="cellIs" dxfId="188" priority="3925" operator="equal">
      <formula>"MIN"</formula>
    </cfRule>
    <cfRule type="cellIs" dxfId="187" priority="3924" operator="equal">
      <formula>"NJD"</formula>
    </cfRule>
    <cfRule type="cellIs" dxfId="186" priority="3923" operator="equal">
      <formula>"OTT"</formula>
    </cfRule>
    <cfRule type="cellIs" dxfId="185" priority="3922" operator="equal">
      <formula>"MTL"</formula>
    </cfRule>
    <cfRule type="cellIs" dxfId="184" priority="3930" operator="equal">
      <formula>"NYI"</formula>
    </cfRule>
    <cfRule type="cellIs" dxfId="183" priority="3935" operator="equal">
      <formula>"VAN"</formula>
    </cfRule>
    <cfRule type="cellIs" dxfId="182" priority="3940" operator="equal">
      <formula>"NYR"</formula>
    </cfRule>
    <cfRule type="cellIs" dxfId="181" priority="3939" operator="equal">
      <formula>"WSH"</formula>
    </cfRule>
    <cfRule type="cellIs" dxfId="180" priority="3927" operator="equal">
      <formula>"LAK"</formula>
    </cfRule>
    <cfRule type="cellIs" dxfId="179" priority="3938" operator="equal">
      <formula>"VGK"</formula>
    </cfRule>
    <cfRule type="cellIs" dxfId="178" priority="3937" operator="equal">
      <formula>"WPG"</formula>
    </cfRule>
    <cfRule type="cellIs" dxfId="177" priority="3936" operator="equal">
      <formula>"COL"</formula>
    </cfRule>
    <cfRule type="cellIs" dxfId="176" priority="3934" operator="equal">
      <formula>"NSH"</formula>
    </cfRule>
    <cfRule type="cellIs" dxfId="175" priority="3933" operator="equal">
      <formula>"DAL"</formula>
    </cfRule>
    <cfRule type="cellIs" dxfId="174" priority="3932" operator="equal">
      <formula>"EDM"</formula>
    </cfRule>
    <cfRule type="cellIs" dxfId="173" priority="3929" operator="equal">
      <formula>"CAR"</formula>
    </cfRule>
    <cfRule type="cellIs" dxfId="172" priority="3928" operator="equal">
      <formula>"TOR"</formula>
    </cfRule>
    <cfRule type="cellIs" dxfId="171" priority="3942" operator="equal">
      <formula>"BOS"</formula>
    </cfRule>
    <cfRule type="cellIs" dxfId="170" priority="3941" operator="equal">
      <formula>"TBL"</formula>
    </cfRule>
  </conditionalFormatting>
  <conditionalFormatting sqref="M53">
    <cfRule type="cellIs" dxfId="169" priority="3590" operator="equal">
      <formula>"TOR"</formula>
    </cfRule>
    <cfRule type="cellIs" dxfId="168" priority="3591" operator="equal">
      <formula>"CAR"</formula>
    </cfRule>
    <cfRule type="cellIs" dxfId="167" priority="3587" operator="equal">
      <formula>"MIN"</formula>
    </cfRule>
    <cfRule type="cellIs" dxfId="166" priority="3586" operator="equal">
      <formula>"NJD"</formula>
    </cfRule>
    <cfRule type="cellIs" dxfId="165" priority="3592" operator="equal">
      <formula>"NYI"</formula>
    </cfRule>
    <cfRule type="cellIs" dxfId="164" priority="3593" operator="equal">
      <formula>"FLA"</formula>
    </cfRule>
    <cfRule type="cellIs" dxfId="163" priority="3594" operator="equal">
      <formula>"EDM"</formula>
    </cfRule>
    <cfRule type="cellIs" dxfId="162" priority="3595" operator="equal">
      <formula>"DAL"</formula>
    </cfRule>
    <cfRule type="cellIs" dxfId="161" priority="3596" operator="equal">
      <formula>"NSH"</formula>
    </cfRule>
    <cfRule type="cellIs" dxfId="160" priority="3597" operator="equal">
      <formula>"VAN"</formula>
    </cfRule>
    <cfRule type="cellIs" dxfId="159" priority="3598" operator="equal">
      <formula>"COL"</formula>
    </cfRule>
    <cfRule type="cellIs" dxfId="158" priority="3599" operator="equal">
      <formula>"WPG"</formula>
    </cfRule>
    <cfRule type="cellIs" dxfId="157" priority="3600" operator="equal">
      <formula>"VGK"</formula>
    </cfRule>
    <cfRule type="cellIs" dxfId="156" priority="3601" operator="equal">
      <formula>"WSH"</formula>
    </cfRule>
    <cfRule type="cellIs" dxfId="155" priority="3602" operator="equal">
      <formula>"NYR"</formula>
    </cfRule>
    <cfRule type="cellIs" dxfId="154" priority="3603" operator="equal">
      <formula>"TBL"</formula>
    </cfRule>
    <cfRule type="cellIs" dxfId="153" priority="3604" operator="equal">
      <formula>"BOS"</formula>
    </cfRule>
    <cfRule type="cellIs" dxfId="152" priority="3589" operator="equal">
      <formula>"LAK"</formula>
    </cfRule>
    <cfRule type="cellIs" dxfId="151" priority="3588" operator="equal">
      <formula>"STL"</formula>
    </cfRule>
    <cfRule type="cellIs" dxfId="150" priority="3585" operator="equal">
      <formula>"OTT"</formula>
    </cfRule>
    <cfRule type="cellIs" dxfId="149" priority="3584" operator="equal">
      <formula>"MTL"</formula>
    </cfRule>
  </conditionalFormatting>
  <conditionalFormatting sqref="M55">
    <cfRule type="cellIs" dxfId="148" priority="3733" operator="equal">
      <formula>"MTL"</formula>
    </cfRule>
    <cfRule type="cellIs" dxfId="147" priority="3734" operator="equal">
      <formula>"OTT"</formula>
    </cfRule>
    <cfRule type="cellIs" dxfId="146" priority="3745" operator="equal">
      <formula>"NSH"</formula>
    </cfRule>
    <cfRule type="cellIs" dxfId="145" priority="3752" operator="equal">
      <formula>"TBL"</formula>
    </cfRule>
    <cfRule type="cellIs" dxfId="144" priority="3751" operator="equal">
      <formula>"NYR"</formula>
    </cfRule>
    <cfRule type="cellIs" dxfId="143" priority="3753" operator="equal">
      <formula>"BOS"</formula>
    </cfRule>
    <cfRule type="cellIs" dxfId="142" priority="3750" operator="equal">
      <formula>"WSH"</formula>
    </cfRule>
    <cfRule type="cellIs" dxfId="141" priority="3739" operator="equal">
      <formula>"TOR"</formula>
    </cfRule>
    <cfRule type="cellIs" dxfId="140" priority="3740" operator="equal">
      <formula>"CAR"</formula>
    </cfRule>
    <cfRule type="cellIs" dxfId="139" priority="3741" operator="equal">
      <formula>"NYI"</formula>
    </cfRule>
    <cfRule type="cellIs" dxfId="138" priority="3742" operator="equal">
      <formula>"FLA"</formula>
    </cfRule>
    <cfRule type="cellIs" dxfId="137" priority="3743" operator="equal">
      <formula>"EDM"</formula>
    </cfRule>
    <cfRule type="cellIs" dxfId="136" priority="3744" operator="equal">
      <formula>"DAL"</formula>
    </cfRule>
    <cfRule type="cellIs" dxfId="135" priority="3746" operator="equal">
      <formula>"VAN"</formula>
    </cfRule>
    <cfRule type="cellIs" dxfId="134" priority="3735" operator="equal">
      <formula>"NJD"</formula>
    </cfRule>
    <cfRule type="cellIs" dxfId="133" priority="3736" operator="equal">
      <formula>"MIN"</formula>
    </cfRule>
    <cfRule type="cellIs" dxfId="132" priority="3737" operator="equal">
      <formula>"STL"</formula>
    </cfRule>
    <cfRule type="cellIs" dxfId="131" priority="3747" operator="equal">
      <formula>"COL"</formula>
    </cfRule>
    <cfRule type="cellIs" dxfId="130" priority="3748" operator="equal">
      <formula>"WPG"</formula>
    </cfRule>
    <cfRule type="cellIs" dxfId="129" priority="3738" operator="equal">
      <formula>"LAK"</formula>
    </cfRule>
    <cfRule type="cellIs" dxfId="128" priority="3749" operator="equal">
      <formula>"VGK"</formula>
    </cfRule>
  </conditionalFormatting>
  <conditionalFormatting sqref="M57">
    <cfRule type="cellIs" dxfId="127" priority="3418" operator="equal">
      <formula>"NJD"</formula>
    </cfRule>
    <cfRule type="cellIs" dxfId="126" priority="3417" operator="equal">
      <formula>"OTT"</formula>
    </cfRule>
    <cfRule type="cellIs" dxfId="125" priority="3416" operator="equal">
      <formula>"MTL"</formula>
    </cfRule>
    <cfRule type="cellIs" dxfId="124" priority="3429" operator="equal">
      <formula>"VAN"</formula>
    </cfRule>
    <cfRule type="cellIs" dxfId="123" priority="3428" operator="equal">
      <formula>"NSH"</formula>
    </cfRule>
    <cfRule type="cellIs" dxfId="122" priority="3427" operator="equal">
      <formula>"DAL"</formula>
    </cfRule>
    <cfRule type="cellIs" dxfId="121" priority="3426" operator="equal">
      <formula>"EDM"</formula>
    </cfRule>
    <cfRule type="cellIs" dxfId="120" priority="3430" operator="equal">
      <formula>"COL"</formula>
    </cfRule>
    <cfRule type="cellIs" dxfId="119" priority="3424" operator="equal">
      <formula>"NYI"</formula>
    </cfRule>
    <cfRule type="cellIs" dxfId="118" priority="3423" operator="equal">
      <formula>"CAR"</formula>
    </cfRule>
    <cfRule type="cellIs" dxfId="117" priority="3422" operator="equal">
      <formula>"TOR"</formula>
    </cfRule>
    <cfRule type="cellIs" dxfId="116" priority="3431" operator="equal">
      <formula>"WPG"</formula>
    </cfRule>
    <cfRule type="cellIs" dxfId="115" priority="3432" operator="equal">
      <formula>"VGK"</formula>
    </cfRule>
    <cfRule type="cellIs" dxfId="114" priority="3434" operator="equal">
      <formula>"NYR"</formula>
    </cfRule>
    <cfRule type="cellIs" dxfId="113" priority="3420" operator="equal">
      <formula>"STL"</formula>
    </cfRule>
    <cfRule type="cellIs" dxfId="112" priority="3419" operator="equal">
      <formula>"MIN"</formula>
    </cfRule>
    <cfRule type="cellIs" dxfId="111" priority="3435" operator="equal">
      <formula>"TBL"</formula>
    </cfRule>
    <cfRule type="cellIs" dxfId="110" priority="3425" operator="equal">
      <formula>"FLA"</formula>
    </cfRule>
    <cfRule type="cellIs" dxfId="109" priority="3436" operator="equal">
      <formula>"BOS"</formula>
    </cfRule>
    <cfRule type="cellIs" dxfId="108" priority="3421" operator="equal">
      <formula>"LAK"</formula>
    </cfRule>
    <cfRule type="cellIs" dxfId="107" priority="3433" operator="equal">
      <formula>"WSH"</formula>
    </cfRule>
  </conditionalFormatting>
  <conditionalFormatting sqref="M59:M60">
    <cfRule type="cellIs" dxfId="106" priority="3017" operator="equal">
      <formula>"MTL"</formula>
    </cfRule>
    <cfRule type="cellIs" dxfId="105" priority="3018" operator="equal">
      <formula>"OTT"</formula>
    </cfRule>
    <cfRule type="cellIs" dxfId="104" priority="3019" operator="equal">
      <formula>"NJD"</formula>
    </cfRule>
    <cfRule type="cellIs" dxfId="103" priority="3020" operator="equal">
      <formula>"MIN"</formula>
    </cfRule>
    <cfRule type="cellIs" dxfId="102" priority="3021" operator="equal">
      <formula>"STL"</formula>
    </cfRule>
    <cfRule type="cellIs" dxfId="101" priority="3022" operator="equal">
      <formula>"LAK"</formula>
    </cfRule>
    <cfRule type="cellIs" dxfId="100" priority="3023" operator="equal">
      <formula>"TOR"</formula>
    </cfRule>
    <cfRule type="cellIs" dxfId="99" priority="3025" operator="equal">
      <formula>"NYI"</formula>
    </cfRule>
    <cfRule type="cellIs" dxfId="98" priority="3026" operator="equal">
      <formula>"FLA"</formula>
    </cfRule>
    <cfRule type="cellIs" dxfId="97" priority="3027" operator="equal">
      <formula>"EDM"</formula>
    </cfRule>
    <cfRule type="cellIs" dxfId="96" priority="3028" operator="equal">
      <formula>"DAL"</formula>
    </cfRule>
    <cfRule type="cellIs" dxfId="95" priority="3029" operator="equal">
      <formula>"NSH"</formula>
    </cfRule>
    <cfRule type="cellIs" dxfId="94" priority="3030" operator="equal">
      <formula>"VAN"</formula>
    </cfRule>
    <cfRule type="cellIs" dxfId="93" priority="3031" operator="equal">
      <formula>"COL"</formula>
    </cfRule>
    <cfRule type="cellIs" dxfId="92" priority="3032" operator="equal">
      <formula>"WPG"</formula>
    </cfRule>
    <cfRule type="cellIs" dxfId="91" priority="3033" operator="equal">
      <formula>"VGK"</formula>
    </cfRule>
    <cfRule type="cellIs" dxfId="90" priority="3034" operator="equal">
      <formula>"WSH"</formula>
    </cfRule>
    <cfRule type="cellIs" dxfId="89" priority="3035" operator="equal">
      <formula>"NYR"</formula>
    </cfRule>
    <cfRule type="cellIs" dxfId="88" priority="3036" operator="equal">
      <formula>"TBL"</formula>
    </cfRule>
    <cfRule type="cellIs" dxfId="87" priority="3037" operator="equal">
      <formula>"BOS"</formula>
    </cfRule>
    <cfRule type="cellIs" dxfId="86" priority="3024" operator="equal">
      <formula>"CAR"</formula>
    </cfRule>
  </conditionalFormatting>
  <conditionalFormatting sqref="M63:M64">
    <cfRule type="cellIs" dxfId="85" priority="2247" operator="equal">
      <formula>"CAR"</formula>
    </cfRule>
    <cfRule type="cellIs" dxfId="84" priority="2242" operator="equal">
      <formula>"NJD"</formula>
    </cfRule>
    <cfRule type="cellIs" dxfId="83" priority="2243" operator="equal">
      <formula>"MIN"</formula>
    </cfRule>
    <cfRule type="cellIs" dxfId="82" priority="2244" operator="equal">
      <formula>"STL"</formula>
    </cfRule>
    <cfRule type="cellIs" dxfId="81" priority="2245" operator="equal">
      <formula>"LAK"</formula>
    </cfRule>
    <cfRule type="cellIs" dxfId="80" priority="2246" operator="equal">
      <formula>"TOR"</formula>
    </cfRule>
    <cfRule type="cellIs" dxfId="79" priority="2260" operator="equal">
      <formula>"BOS"</formula>
    </cfRule>
    <cfRule type="cellIs" dxfId="78" priority="2248" operator="equal">
      <formula>"NYI"</formula>
    </cfRule>
    <cfRule type="cellIs" dxfId="77" priority="2249" operator="equal">
      <formula>"FLA"</formula>
    </cfRule>
    <cfRule type="cellIs" dxfId="76" priority="2250" operator="equal">
      <formula>"EDM"</formula>
    </cfRule>
    <cfRule type="cellIs" dxfId="75" priority="2251" operator="equal">
      <formula>"DAL"</formula>
    </cfRule>
    <cfRule type="cellIs" dxfId="74" priority="2252" operator="equal">
      <formula>"NSH"</formula>
    </cfRule>
    <cfRule type="cellIs" dxfId="73" priority="2253" operator="equal">
      <formula>"VAN"</formula>
    </cfRule>
    <cfRule type="cellIs" dxfId="72" priority="2254" operator="equal">
      <formula>"COL"</formula>
    </cfRule>
    <cfRule type="cellIs" dxfId="71" priority="2255" operator="equal">
      <formula>"WPG"</formula>
    </cfRule>
    <cfRule type="cellIs" dxfId="70" priority="2256" operator="equal">
      <formula>"VGK"</formula>
    </cfRule>
    <cfRule type="cellIs" dxfId="69" priority="2257" operator="equal">
      <formula>"WSH"</formula>
    </cfRule>
    <cfRule type="cellIs" dxfId="68" priority="2258" operator="equal">
      <formula>"NYR"</formula>
    </cfRule>
    <cfRule type="cellIs" dxfId="67" priority="2259" operator="equal">
      <formula>"TBL"</formula>
    </cfRule>
    <cfRule type="cellIs" dxfId="66" priority="2240" operator="equal">
      <formula>"MTL"</formula>
    </cfRule>
    <cfRule type="cellIs" dxfId="65" priority="2241" operator="equal">
      <formula>"OTT"</formula>
    </cfRule>
  </conditionalFormatting>
  <conditionalFormatting sqref="M70">
    <cfRule type="cellIs" dxfId="64" priority="1783" operator="equal">
      <formula>"LAK"</formula>
    </cfRule>
    <cfRule type="cellIs" dxfId="63" priority="1784" operator="equal">
      <formula>"TOR"</formula>
    </cfRule>
    <cfRule type="cellIs" dxfId="62" priority="1785" operator="equal">
      <formula>"CAR"</formula>
    </cfRule>
    <cfRule type="cellIs" dxfId="61" priority="1786" operator="equal">
      <formula>"NYI"</formula>
    </cfRule>
    <cfRule type="cellIs" dxfId="60" priority="1787" operator="equal">
      <formula>"FLA"</formula>
    </cfRule>
    <cfRule type="cellIs" dxfId="59" priority="1788" operator="equal">
      <formula>"EDM"</formula>
    </cfRule>
    <cfRule type="cellIs" dxfId="58" priority="1789" operator="equal">
      <formula>"DAL"</formula>
    </cfRule>
    <cfRule type="cellIs" dxfId="57" priority="1790" operator="equal">
      <formula>"NSH"</formula>
    </cfRule>
    <cfRule type="cellIs" dxfId="56" priority="1791" operator="equal">
      <formula>"VAN"</formula>
    </cfRule>
    <cfRule type="cellIs" dxfId="55" priority="1792" operator="equal">
      <formula>"COL"</formula>
    </cfRule>
    <cfRule type="cellIs" dxfId="54" priority="1793" operator="equal">
      <formula>"WPG"</formula>
    </cfRule>
    <cfRule type="cellIs" dxfId="53" priority="1794" operator="equal">
      <formula>"VGK"</formula>
    </cfRule>
    <cfRule type="cellIs" dxfId="52" priority="1795" operator="equal">
      <formula>"WSH"</formula>
    </cfRule>
    <cfRule type="cellIs" dxfId="51" priority="1796" operator="equal">
      <formula>"NYR"</formula>
    </cfRule>
    <cfRule type="cellIs" dxfId="50" priority="1797" operator="equal">
      <formula>"TBL"</formula>
    </cfRule>
    <cfRule type="cellIs" dxfId="49" priority="1798" operator="equal">
      <formula>"BOS"</formula>
    </cfRule>
    <cfRule type="cellIs" dxfId="48" priority="1781" operator="equal">
      <formula>"MIN"</formula>
    </cfRule>
    <cfRule type="cellIs" dxfId="47" priority="1782" operator="equal">
      <formula>"STL"</formula>
    </cfRule>
    <cfRule type="cellIs" dxfId="46" priority="1780" operator="equal">
      <formula>"NJD"</formula>
    </cfRule>
    <cfRule type="cellIs" dxfId="45" priority="1779" operator="equal">
      <formula>"OTT"</formula>
    </cfRule>
    <cfRule type="cellIs" dxfId="44" priority="1778" operator="equal">
      <formula>"MTL"</formula>
    </cfRule>
  </conditionalFormatting>
  <conditionalFormatting sqref="M73">
    <cfRule type="cellIs" dxfId="43" priority="1666" operator="equal">
      <formula>"COL"</formula>
    </cfRule>
    <cfRule type="cellIs" dxfId="42" priority="1665" operator="equal">
      <formula>"VAN"</formula>
    </cfRule>
    <cfRule type="cellIs" dxfId="41" priority="1664" operator="equal">
      <formula>"NSH"</formula>
    </cfRule>
    <cfRule type="cellIs" dxfId="40" priority="1663" operator="equal">
      <formula>"DAL"</formula>
    </cfRule>
    <cfRule type="cellIs" dxfId="39" priority="1662" operator="equal">
      <formula>"EDM"</formula>
    </cfRule>
    <cfRule type="cellIs" dxfId="38" priority="1661" operator="equal">
      <formula>"FLA"</formula>
    </cfRule>
    <cfRule type="cellIs" dxfId="37" priority="1660" operator="equal">
      <formula>"NYI"</formula>
    </cfRule>
    <cfRule type="cellIs" dxfId="36" priority="1659" operator="equal">
      <formula>"CAR"</formula>
    </cfRule>
    <cfRule type="cellIs" dxfId="35" priority="1658" operator="equal">
      <formula>"TOR"</formula>
    </cfRule>
    <cfRule type="cellIs" dxfId="34" priority="1657" operator="equal">
      <formula>"LAK"</formula>
    </cfRule>
    <cfRule type="cellIs" dxfId="33" priority="1656" operator="equal">
      <formula>"STL"</formula>
    </cfRule>
    <cfRule type="cellIs" dxfId="32" priority="1655" operator="equal">
      <formula>"MIN"</formula>
    </cfRule>
    <cfRule type="cellIs" dxfId="31" priority="1654" operator="equal">
      <formula>"NJD"</formula>
    </cfRule>
    <cfRule type="cellIs" dxfId="30" priority="1653" operator="equal">
      <formula>"OTT"</formula>
    </cfRule>
    <cfRule type="cellIs" dxfId="29" priority="1652" operator="equal">
      <formula>"MTL"</formula>
    </cfRule>
    <cfRule type="cellIs" dxfId="28" priority="1670" operator="equal">
      <formula>"NYR"</formula>
    </cfRule>
    <cfRule type="cellIs" dxfId="27" priority="1672" operator="equal">
      <formula>"BOS"</formula>
    </cfRule>
    <cfRule type="cellIs" dxfId="26" priority="1669" operator="equal">
      <formula>"WSH"</formula>
    </cfRule>
    <cfRule type="cellIs" dxfId="25" priority="1668" operator="equal">
      <formula>"VGK"</formula>
    </cfRule>
    <cfRule type="cellIs" dxfId="24" priority="1671" operator="equal">
      <formula>"TBL"</formula>
    </cfRule>
    <cfRule type="cellIs" dxfId="23" priority="1667" operator="equal">
      <formula>"WPG"</formula>
    </cfRule>
  </conditionalFormatting>
  <conditionalFormatting sqref="M75:M79">
    <cfRule type="cellIs" dxfId="22" priority="9" operator="equal">
      <formula>"NYI"</formula>
    </cfRule>
    <cfRule type="cellIs" dxfId="21" priority="15" operator="equal">
      <formula>"COL"</formula>
    </cfRule>
    <cfRule type="cellIs" dxfId="20" priority="13" operator="equal">
      <formula>"NSH"</formula>
    </cfRule>
    <cfRule type="cellIs" dxfId="19" priority="12" operator="equal">
      <formula>"DAL"</formula>
    </cfRule>
    <cfRule type="cellIs" dxfId="18" priority="11" operator="equal">
      <formula>"EDM"</formula>
    </cfRule>
    <cfRule type="cellIs" dxfId="17" priority="10" operator="equal">
      <formula>"FLA"</formula>
    </cfRule>
    <cfRule type="cellIs" dxfId="16" priority="4" operator="equal">
      <formula>"MIN"</formula>
    </cfRule>
    <cfRule type="cellIs" dxfId="15" priority="8" operator="equal">
      <formula>"CAR"</formula>
    </cfRule>
    <cfRule type="cellIs" dxfId="14" priority="7" operator="equal">
      <formula>"TOR"</formula>
    </cfRule>
    <cfRule type="cellIs" dxfId="13" priority="14" operator="equal">
      <formula>"VAN"</formula>
    </cfRule>
    <cfRule type="cellIs" dxfId="12" priority="6" operator="equal">
      <formula>"LAK"</formula>
    </cfRule>
    <cfRule type="cellIs" dxfId="11" priority="5" operator="equal">
      <formula>"STL"</formula>
    </cfRule>
    <cfRule type="cellIs" dxfId="10" priority="16" operator="equal">
      <formula>"WPG"</formula>
    </cfRule>
    <cfRule type="cellIs" dxfId="9" priority="3" operator="equal">
      <formula>"NJD"</formula>
    </cfRule>
    <cfRule type="cellIs" dxfId="8" priority="1" operator="equal">
      <formula>"MTL"</formula>
    </cfRule>
    <cfRule type="cellIs" dxfId="7" priority="21" operator="equal">
      <formula>"BOS"</formula>
    </cfRule>
    <cfRule type="cellIs" dxfId="6" priority="20" operator="equal">
      <formula>"TBL"</formula>
    </cfRule>
    <cfRule type="cellIs" dxfId="5" priority="19" operator="equal">
      <formula>"NYR"</formula>
    </cfRule>
    <cfRule type="cellIs" dxfId="4" priority="2" operator="equal">
      <formula>"OTT"</formula>
    </cfRule>
    <cfRule type="cellIs" dxfId="3" priority="18" operator="equal">
      <formula>"WSH"</formula>
    </cfRule>
    <cfRule type="cellIs" dxfId="2" priority="17" operator="equal">
      <formula>"VGK"</formula>
    </cfRule>
  </conditionalFormatting>
  <conditionalFormatting sqref="U1:U1048576">
    <cfRule type="colorScale" priority="4090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179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091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4173" operator="equal">
      <formula>0</formula>
    </cfRule>
  </conditionalFormatting>
  <conditionalFormatting sqref="AJ59:AM60">
    <cfRule type="cellIs" dxfId="0" priority="4165" operator="equal">
      <formula>0</formula>
    </cfRule>
  </conditionalFormatting>
  <conditionalFormatting sqref="AM3:AM17">
    <cfRule type="colorScale" priority="4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1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1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1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1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172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183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189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171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184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190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147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1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1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1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146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141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145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14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2025-05-26T03:05:57Z</dcterms:modified>
</cp:coreProperties>
</file>