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25D00F0B-1480-4486-908F-D43CD135DA2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1" i="1"/>
  <c r="V52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<sst xmlns="http://schemas.openxmlformats.org/spreadsheetml/2006/main" count="666" uniqueCount="185">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</sst>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33" workbookViewId="0">
      <selection activeCell="Z52" sqref="Z52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0.38095238095238093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0</v>
      </c>
      <c r="AL11">
        <f t="shared" si="4"/>
        <v>0</v>
      </c>
      <c r="AM11">
        <f t="shared" ref="AM11:AN14" si="8">SUMIFS($T$2:$T$104,$M$2:$M$104,AH11,$E$2:$E$104,2) + SUMIFS($S$2:$S$104,$L$2:$L$104,AH11,$E$2:$E$104,2)</f>
        <v>1</v>
      </c>
      <c r="AN11">
        <f t="shared" si="8"/>
        <v>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0</v>
      </c>
      <c r="AL12">
        <f t="shared" si="4"/>
        <v>0</v>
      </c>
      <c r="AM12">
        <f t="shared" si="8"/>
        <v>5</v>
      </c>
      <c r="AN12">
        <f t="shared" si="8"/>
        <v>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0</v>
      </c>
      <c r="AN13">
        <f t="shared" si="8"/>
        <v>0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2</v>
      </c>
      <c r="AN14" s="1">
        <f t="shared" si="8"/>
        <v>4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4</v>
      </c>
      <c r="AQ22">
        <f t="shared" ref="AQ22:AQ37" si="16">AM22-AP22</f>
        <v>5</v>
      </c>
      <c r="AR22">
        <f t="shared" ref="AR22:AR37" si="17">SUMPRODUCT(($M$2:$M$105=AH22)*($T$2:$T$105&gt;$S$2:$S$105))</f>
        <v>3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4</v>
      </c>
      <c r="BS22" s="15">
        <f t="shared" si="30"/>
        <v>5</v>
      </c>
      <c r="BT22" s="15">
        <f t="shared" si="30"/>
        <v>3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11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6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5</v>
      </c>
      <c r="CC22" s="15">
        <f t="shared" si="35"/>
        <v>0</v>
      </c>
      <c r="CD22" s="15">
        <f t="shared" ref="CD22:CD37" si="36">BX22+BY22</f>
        <v>19</v>
      </c>
      <c r="CE22" s="15">
        <f t="shared" ref="CE22:CE37" si="37">BZ22+CA22</f>
        <v>14</v>
      </c>
      <c r="CF22" s="15">
        <f t="shared" ref="CF22:CF37" si="38">(BX22+BY22)-(BZ22+CA22)</f>
        <v>5</v>
      </c>
      <c r="CG22" s="20">
        <f t="shared" ref="CG22:CH37" si="39">BX22/BP22</f>
        <v>2.2000000000000002</v>
      </c>
      <c r="CH22" s="20">
        <f t="shared" si="39"/>
        <v>2</v>
      </c>
      <c r="CI22" s="20">
        <f t="shared" ref="CI22:CJ37" si="40">BZ22/BP22</f>
        <v>1.2</v>
      </c>
      <c r="CJ22" s="20">
        <f t="shared" si="40"/>
        <v>2</v>
      </c>
      <c r="CK22" s="20">
        <f t="shared" ref="CK22:CK37" si="41">CD22/BO22</f>
        <v>2.1111111111111112</v>
      </c>
      <c r="CL22" s="20">
        <f t="shared" ref="CL22:CL37" si="42">CE22/BO22</f>
        <v>1.5555555555555556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1</v>
      </c>
      <c r="BX24" s="15">
        <f t="shared" si="31"/>
        <v>11</v>
      </c>
      <c r="BY24" s="15">
        <f t="shared" si="32"/>
        <v>9</v>
      </c>
      <c r="BZ24" s="15">
        <f t="shared" si="33"/>
        <v>7</v>
      </c>
      <c r="CA24" s="15">
        <f t="shared" si="34"/>
        <v>6</v>
      </c>
      <c r="CB24" s="15">
        <f t="shared" si="35"/>
        <v>4</v>
      </c>
      <c r="CC24" s="15">
        <f t="shared" si="35"/>
        <v>3</v>
      </c>
      <c r="CD24" s="15">
        <f t="shared" si="36"/>
        <v>20</v>
      </c>
      <c r="CE24" s="15">
        <f t="shared" si="37"/>
        <v>13</v>
      </c>
      <c r="CF24" s="15">
        <f t="shared" si="38"/>
        <v>7</v>
      </c>
      <c r="CG24" s="20">
        <f t="shared" si="39"/>
        <v>2.2000000000000002</v>
      </c>
      <c r="CH24" s="20">
        <f t="shared" si="39"/>
        <v>2.25</v>
      </c>
      <c r="CI24" s="20">
        <f t="shared" si="40"/>
        <v>1.4</v>
      </c>
      <c r="CJ24" s="20">
        <f t="shared" si="40"/>
        <v>1.5</v>
      </c>
      <c r="CK24" s="20">
        <f t="shared" si="41"/>
        <v>2.2222222222222223</v>
      </c>
      <c r="CL24" s="20">
        <f t="shared" si="42"/>
        <v>1.4444444444444444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5</v>
      </c>
      <c r="AQ26">
        <f t="shared" si="16"/>
        <v>5</v>
      </c>
      <c r="AR26">
        <f t="shared" si="17"/>
        <v>3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5</v>
      </c>
      <c r="BS26" s="15">
        <f t="shared" si="30"/>
        <v>5</v>
      </c>
      <c r="BT26" s="15">
        <f t="shared" si="30"/>
        <v>3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14</v>
      </c>
      <c r="BY26" s="15">
        <f t="shared" si="32"/>
        <v>10</v>
      </c>
      <c r="BZ26" s="15">
        <f t="shared" si="33"/>
        <v>12</v>
      </c>
      <c r="CA26" s="15">
        <f t="shared" si="34"/>
        <v>8</v>
      </c>
      <c r="CB26" s="15">
        <f t="shared" si="35"/>
        <v>2</v>
      </c>
      <c r="CC26" s="15">
        <f t="shared" si="35"/>
        <v>2</v>
      </c>
      <c r="CD26" s="15">
        <f t="shared" si="36"/>
        <v>24</v>
      </c>
      <c r="CE26" s="15">
        <f t="shared" si="37"/>
        <v>20</v>
      </c>
      <c r="CF26" s="15">
        <f t="shared" si="38"/>
        <v>4</v>
      </c>
      <c r="CG26" s="20">
        <f t="shared" si="39"/>
        <v>2.8</v>
      </c>
      <c r="CH26" s="20">
        <f t="shared" si="39"/>
        <v>2</v>
      </c>
      <c r="CI26" s="20">
        <f t="shared" si="40"/>
        <v>2.4</v>
      </c>
      <c r="CJ26" s="20">
        <f t="shared" si="40"/>
        <v>1.6</v>
      </c>
      <c r="CK26" s="20">
        <f t="shared" si="41"/>
        <v>2.4</v>
      </c>
      <c r="CL26" s="20">
        <f t="shared" si="42"/>
        <v>2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1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1</v>
      </c>
      <c r="BX29" s="15">
        <f t="shared" si="31"/>
        <v>5</v>
      </c>
      <c r="BY29" s="15">
        <f t="shared" si="32"/>
        <v>18</v>
      </c>
      <c r="BZ29" s="15">
        <f t="shared" si="33"/>
        <v>7</v>
      </c>
      <c r="CA29" s="15">
        <f t="shared" si="34"/>
        <v>10</v>
      </c>
      <c r="CB29" s="15">
        <f t="shared" si="35"/>
        <v>-2</v>
      </c>
      <c r="CC29" s="15">
        <f t="shared" si="35"/>
        <v>8</v>
      </c>
      <c r="CD29" s="15">
        <f t="shared" si="36"/>
        <v>23</v>
      </c>
      <c r="CE29" s="15">
        <f t="shared" si="37"/>
        <v>17</v>
      </c>
      <c r="CF29" s="15">
        <f t="shared" si="38"/>
        <v>6</v>
      </c>
      <c r="CG29" s="20">
        <f t="shared" si="39"/>
        <v>1.25</v>
      </c>
      <c r="CH29" s="20">
        <f t="shared" si="39"/>
        <v>3.6</v>
      </c>
      <c r="CI29" s="20">
        <f t="shared" si="40"/>
        <v>1.75</v>
      </c>
      <c r="CJ29" s="20">
        <f t="shared" si="40"/>
        <v>2</v>
      </c>
      <c r="CK29" s="20">
        <f t="shared" si="41"/>
        <v>2.5555555555555554</v>
      </c>
      <c r="CL29" s="20">
        <f t="shared" si="42"/>
        <v>1.8888888888888888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0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0</v>
      </c>
      <c r="BV30" s="15">
        <f t="shared" si="30"/>
        <v>0</v>
      </c>
      <c r="BW30" s="15">
        <f t="shared" si="30"/>
        <v>3</v>
      </c>
      <c r="BX30" s="15">
        <f t="shared" si="31"/>
        <v>16</v>
      </c>
      <c r="BY30" s="15">
        <f t="shared" si="32"/>
        <v>5</v>
      </c>
      <c r="BZ30" s="15">
        <f t="shared" si="33"/>
        <v>10</v>
      </c>
      <c r="CA30" s="15">
        <f t="shared" si="34"/>
        <v>17</v>
      </c>
      <c r="CB30" s="15">
        <f t="shared" si="35"/>
        <v>6</v>
      </c>
      <c r="CC30" s="15">
        <f t="shared" si="35"/>
        <v>-12</v>
      </c>
      <c r="CD30" s="15">
        <f t="shared" si="36"/>
        <v>21</v>
      </c>
      <c r="CE30" s="15">
        <f t="shared" si="37"/>
        <v>27</v>
      </c>
      <c r="CF30" s="15">
        <f t="shared" si="38"/>
        <v>-6</v>
      </c>
      <c r="CG30" s="20">
        <f t="shared" si="39"/>
        <v>2.6666666666666665</v>
      </c>
      <c r="CH30" s="20">
        <f t="shared" si="39"/>
        <v>1</v>
      </c>
      <c r="CI30" s="20">
        <f t="shared" si="40"/>
        <v>1.6666666666666667</v>
      </c>
      <c r="CJ30" s="20">
        <f t="shared" si="40"/>
        <v>3.4</v>
      </c>
      <c r="CK30" s="20">
        <f t="shared" si="41"/>
        <v>1.9090909090909092</v>
      </c>
      <c r="CL30" s="20">
        <f t="shared" si="42"/>
        <v>2.4545454545454546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4</v>
      </c>
      <c r="AQ32">
        <f t="shared" si="16"/>
        <v>7</v>
      </c>
      <c r="AR32">
        <f t="shared" si="17"/>
        <v>3</v>
      </c>
      <c r="AS32">
        <f t="shared" si="18"/>
        <v>1</v>
      </c>
      <c r="AT32">
        <f t="shared" si="19"/>
        <v>1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4</v>
      </c>
      <c r="BS32" s="15">
        <f t="shared" si="30"/>
        <v>7</v>
      </c>
      <c r="BT32" s="15">
        <f t="shared" si="30"/>
        <v>3</v>
      </c>
      <c r="BU32" s="15">
        <f t="shared" si="30"/>
        <v>1</v>
      </c>
      <c r="BV32" s="15">
        <f t="shared" si="30"/>
        <v>1</v>
      </c>
      <c r="BW32" s="15">
        <f t="shared" si="30"/>
        <v>2</v>
      </c>
      <c r="BX32" s="15">
        <f t="shared" si="31"/>
        <v>15</v>
      </c>
      <c r="BY32" s="15">
        <f t="shared" si="32"/>
        <v>6</v>
      </c>
      <c r="BZ32" s="15">
        <f t="shared" si="33"/>
        <v>12</v>
      </c>
      <c r="CA32" s="15">
        <f t="shared" si="34"/>
        <v>12</v>
      </c>
      <c r="CB32" s="15">
        <f t="shared" si="35"/>
        <v>3</v>
      </c>
      <c r="CC32" s="15">
        <f t="shared" si="35"/>
        <v>-6</v>
      </c>
      <c r="CD32" s="15">
        <f t="shared" si="36"/>
        <v>21</v>
      </c>
      <c r="CE32" s="15">
        <f t="shared" si="37"/>
        <v>24</v>
      </c>
      <c r="CF32" s="15">
        <f t="shared" si="38"/>
        <v>-3</v>
      </c>
      <c r="CG32" s="20">
        <f t="shared" si="39"/>
        <v>2.5</v>
      </c>
      <c r="CH32" s="20">
        <f t="shared" si="39"/>
        <v>1.2</v>
      </c>
      <c r="CI32" s="20">
        <f t="shared" si="40"/>
        <v>2</v>
      </c>
      <c r="CJ32" s="20">
        <f t="shared" si="40"/>
        <v>2.4</v>
      </c>
      <c r="CK32" s="20">
        <f t="shared" si="41"/>
        <v>1.9090909090909092</v>
      </c>
      <c r="CL32" s="20">
        <f t="shared" si="42"/>
        <v>2.1818181818181817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4</v>
      </c>
      <c r="AQ34">
        <f t="shared" si="16"/>
        <v>6</v>
      </c>
      <c r="AR34">
        <f t="shared" si="17"/>
        <v>2</v>
      </c>
      <c r="AS34">
        <f t="shared" si="18"/>
        <v>2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4</v>
      </c>
      <c r="BS34" s="15">
        <f t="shared" si="30"/>
        <v>6</v>
      </c>
      <c r="BT34" s="15">
        <f t="shared" si="30"/>
        <v>2</v>
      </c>
      <c r="BU34" s="15">
        <f t="shared" si="30"/>
        <v>2</v>
      </c>
      <c r="BV34" s="15">
        <f t="shared" si="30"/>
        <v>2</v>
      </c>
      <c r="BW34" s="15">
        <f t="shared" si="30"/>
        <v>1</v>
      </c>
      <c r="BX34" s="15">
        <f t="shared" si="31"/>
        <v>11</v>
      </c>
      <c r="BY34" s="15">
        <f t="shared" si="32"/>
        <v>9</v>
      </c>
      <c r="BZ34" s="15">
        <f t="shared" si="33"/>
        <v>13</v>
      </c>
      <c r="CA34" s="15">
        <f t="shared" si="34"/>
        <v>10</v>
      </c>
      <c r="CB34" s="15">
        <f t="shared" si="35"/>
        <v>-2</v>
      </c>
      <c r="CC34" s="15">
        <f t="shared" si="35"/>
        <v>-1</v>
      </c>
      <c r="CD34" s="15">
        <f t="shared" si="36"/>
        <v>20</v>
      </c>
      <c r="CE34" s="15">
        <f t="shared" si="37"/>
        <v>23</v>
      </c>
      <c r="CF34" s="15">
        <f t="shared" si="38"/>
        <v>-3</v>
      </c>
      <c r="CG34" s="20">
        <f t="shared" si="39"/>
        <v>2.2000000000000002</v>
      </c>
      <c r="CH34" s="20">
        <f t="shared" si="39"/>
        <v>1.8</v>
      </c>
      <c r="CI34" s="20">
        <f t="shared" si="40"/>
        <v>2.6</v>
      </c>
      <c r="CJ34" s="20">
        <f t="shared" si="40"/>
        <v>2</v>
      </c>
      <c r="CK34" s="20">
        <f t="shared" si="41"/>
        <v>2</v>
      </c>
      <c r="CL34" s="20">
        <f t="shared" si="42"/>
        <v>2.2999999999999998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5</v>
      </c>
      <c r="AQ37">
        <f t="shared" si="16"/>
        <v>5</v>
      </c>
      <c r="AR37">
        <f t="shared" si="17"/>
        <v>3</v>
      </c>
      <c r="AS37">
        <f t="shared" si="18"/>
        <v>0</v>
      </c>
      <c r="AT37">
        <f t="shared" si="19"/>
        <v>2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5</v>
      </c>
      <c r="BS37" s="15">
        <f t="shared" si="30"/>
        <v>5</v>
      </c>
      <c r="BT37" s="15">
        <f t="shared" si="30"/>
        <v>3</v>
      </c>
      <c r="BU37" s="15">
        <f t="shared" si="30"/>
        <v>0</v>
      </c>
      <c r="BV37" s="15">
        <f t="shared" si="30"/>
        <v>2</v>
      </c>
      <c r="BW37" s="15">
        <f t="shared" si="30"/>
        <v>2</v>
      </c>
      <c r="BX37" s="15">
        <f t="shared" si="31"/>
        <v>17</v>
      </c>
      <c r="BY37" s="15">
        <f t="shared" si="32"/>
        <v>14</v>
      </c>
      <c r="BZ37" s="15">
        <f t="shared" si="33"/>
        <v>11</v>
      </c>
      <c r="CA37" s="15">
        <f t="shared" si="34"/>
        <v>15</v>
      </c>
      <c r="CB37" s="15">
        <f t="shared" si="35"/>
        <v>6</v>
      </c>
      <c r="CC37" s="15">
        <f t="shared" si="35"/>
        <v>-1</v>
      </c>
      <c r="CD37" s="15">
        <f t="shared" si="36"/>
        <v>31</v>
      </c>
      <c r="CE37" s="15">
        <f t="shared" si="37"/>
        <v>26</v>
      </c>
      <c r="CF37" s="15">
        <f t="shared" si="38"/>
        <v>5</v>
      </c>
      <c r="CG37" s="20">
        <f t="shared" si="39"/>
        <v>3.4</v>
      </c>
      <c r="CH37" s="20">
        <f t="shared" si="39"/>
        <v>2.8</v>
      </c>
      <c r="CI37" s="20">
        <f t="shared" si="40"/>
        <v>2.2000000000000002</v>
      </c>
      <c r="CJ37" s="20">
        <f t="shared" si="40"/>
        <v>3</v>
      </c>
      <c r="CK37" s="20">
        <f t="shared" si="41"/>
        <v>3.1</v>
      </c>
      <c r="CL37" s="20">
        <f t="shared" si="42"/>
        <v>2.6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4</v>
      </c>
      <c r="AQ41">
        <f>AM41-AP41</f>
        <v>5</v>
      </c>
      <c r="AR41">
        <f t="shared" ref="AR41:AR48" si="59">SUMPRODUCT(($M$2:$M$105=AH41)*($T$2:$T$105&gt;$S$2:$S$105))</f>
        <v>3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1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2</v>
      </c>
      <c r="BA41">
        <f t="shared" ref="BA41:BA48" si="68">SUMIFS($T$2:$T$105, $L$2:$L$105, AH41,$E$2:$E$105, 2)</f>
        <v>0</v>
      </c>
      <c r="BB41">
        <f>AX41-AZ41</f>
        <v>-1</v>
      </c>
      <c r="BC41">
        <f>AY41-BA41</f>
        <v>0</v>
      </c>
      <c r="BD41">
        <f>AX41+AY41</f>
        <v>1</v>
      </c>
      <c r="BE41">
        <f>AZ41+BA41</f>
        <v>2</v>
      </c>
      <c r="BF41">
        <f>(AX41+AY41)-(AZ41+BA41)</f>
        <v>-1</v>
      </c>
      <c r="BG41">
        <f>AX41/AV41</f>
        <v>0.5</v>
      </c>
      <c r="BH41">
        <f>AY41/AW41</f>
        <v>0</v>
      </c>
      <c r="BI41">
        <f>AZ41/AV41</f>
        <v>1</v>
      </c>
      <c r="BJ41">
        <f>BA41/AW41</f>
        <v>0</v>
      </c>
      <c r="BK41">
        <f>BD41/AI41</f>
        <v>0.2</v>
      </c>
      <c r="BL41">
        <f>BE41/AI41</f>
        <v>0.4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1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2</v>
      </c>
      <c r="AZ42">
        <f t="shared" si="67"/>
        <v>0</v>
      </c>
      <c r="BA42">
        <f t="shared" si="68"/>
        <v>1</v>
      </c>
      <c r="BB42">
        <f t="shared" ref="BB42:BC48" si="73">AX42-AZ42</f>
        <v>0</v>
      </c>
      <c r="BC42">
        <f t="shared" si="73"/>
        <v>1</v>
      </c>
      <c r="BD42">
        <f t="shared" ref="BD42:BD48" si="74">AX42+AY42</f>
        <v>2</v>
      </c>
      <c r="BE42">
        <f t="shared" ref="BE42:BE48" si="75">AZ42+BA42</f>
        <v>1</v>
      </c>
      <c r="BF42">
        <f t="shared" ref="BF42:BF48" si="76">(AX42+AY42)-(AZ42+BA42)</f>
        <v>1</v>
      </c>
      <c r="BG42">
        <f t="shared" ref="BG42:BH48" si="77">AX42/AV42</f>
        <v>0</v>
      </c>
      <c r="BH42">
        <f t="shared" si="77"/>
        <v>1</v>
      </c>
      <c r="BI42">
        <f t="shared" ref="BI42:BJ48" si="78">AZ42/AV42</f>
        <v>0</v>
      </c>
      <c r="BJ42">
        <f t="shared" si="78"/>
        <v>0.5</v>
      </c>
      <c r="BK42">
        <f t="shared" ref="BK42:BK48" si="79">BD42/AI42</f>
        <v>0.4</v>
      </c>
      <c r="BL42">
        <f t="shared" ref="BL42:BL48" si="80">BE42/AI42</f>
        <v>0.2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5</v>
      </c>
      <c r="AQ43">
        <f t="shared" si="72"/>
        <v>5</v>
      </c>
      <c r="AR43">
        <f t="shared" si="59"/>
        <v>3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5</v>
      </c>
      <c r="AY43">
        <f t="shared" si="66"/>
        <v>0</v>
      </c>
      <c r="AZ43">
        <f t="shared" si="67"/>
        <v>4</v>
      </c>
      <c r="BA43">
        <f t="shared" si="68"/>
        <v>0</v>
      </c>
      <c r="BB43">
        <f t="shared" si="73"/>
        <v>1</v>
      </c>
      <c r="BC43">
        <f t="shared" si="73"/>
        <v>0</v>
      </c>
      <c r="BD43">
        <f t="shared" si="74"/>
        <v>5</v>
      </c>
      <c r="BE43">
        <f t="shared" si="75"/>
        <v>4</v>
      </c>
      <c r="BF43">
        <f t="shared" si="76"/>
        <v>1</v>
      </c>
      <c r="BG43">
        <f t="shared" si="77"/>
        <v>2.5</v>
      </c>
      <c r="BH43">
        <f t="shared" si="77"/>
        <v>0</v>
      </c>
      <c r="BI43">
        <f t="shared" si="78"/>
        <v>2</v>
      </c>
      <c r="BJ43">
        <f t="shared" si="78"/>
        <v>0</v>
      </c>
      <c r="BK43">
        <f t="shared" si="79"/>
        <v>0.83333333333333337</v>
      </c>
      <c r="BL43">
        <f t="shared" si="80"/>
        <v>0.66666666666666663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1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4</v>
      </c>
      <c r="AZ44">
        <f t="shared" si="67"/>
        <v>0</v>
      </c>
      <c r="BA44">
        <f t="shared" si="68"/>
        <v>5</v>
      </c>
      <c r="BB44">
        <f t="shared" si="73"/>
        <v>0</v>
      </c>
      <c r="BC44">
        <f t="shared" si="73"/>
        <v>-1</v>
      </c>
      <c r="BD44">
        <f t="shared" si="74"/>
        <v>4</v>
      </c>
      <c r="BE44">
        <f t="shared" si="75"/>
        <v>5</v>
      </c>
      <c r="BF44">
        <f t="shared" si="76"/>
        <v>-1</v>
      </c>
      <c r="BG44">
        <f t="shared" si="77"/>
        <v>0</v>
      </c>
      <c r="BH44">
        <f t="shared" si="77"/>
        <v>2</v>
      </c>
      <c r="BI44">
        <f t="shared" si="78"/>
        <v>0</v>
      </c>
      <c r="BJ44">
        <f t="shared" si="78"/>
        <v>2.5</v>
      </c>
      <c r="BK44">
        <f t="shared" si="79"/>
        <v>0.8</v>
      </c>
      <c r="BL44">
        <f t="shared" si="80"/>
        <v>1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0</v>
      </c>
      <c r="AY45">
        <f t="shared" si="66"/>
        <v>0</v>
      </c>
      <c r="AZ45">
        <f t="shared" si="67"/>
        <v>0</v>
      </c>
      <c r="BA45">
        <f t="shared" si="68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>
        <f t="shared" si="77"/>
        <v>0</v>
      </c>
      <c r="BH45">
        <f t="shared" si="77"/>
        <v>0</v>
      </c>
      <c r="BI45">
        <f t="shared" si="78"/>
        <v>0</v>
      </c>
      <c r="BJ45">
        <f t="shared" si="78"/>
        <v>0</v>
      </c>
      <c r="BK45">
        <f t="shared" si="79"/>
        <v>0</v>
      </c>
      <c r="BL45">
        <f t="shared" si="80"/>
        <v>0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4</v>
      </c>
      <c r="AQ46">
        <f t="shared" si="72"/>
        <v>7</v>
      </c>
      <c r="AR46">
        <f t="shared" si="59"/>
        <v>3</v>
      </c>
      <c r="AS46">
        <f t="shared" si="60"/>
        <v>2</v>
      </c>
      <c r="AT46">
        <f t="shared" si="61"/>
        <v>1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0</v>
      </c>
      <c r="AZ46">
        <f t="shared" si="67"/>
        <v>0</v>
      </c>
      <c r="BA46">
        <f t="shared" si="68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>
        <f t="shared" si="77"/>
        <v>0</v>
      </c>
      <c r="BH46">
        <f t="shared" si="77"/>
        <v>0</v>
      </c>
      <c r="BI46">
        <f t="shared" si="78"/>
        <v>0</v>
      </c>
      <c r="BJ46">
        <f t="shared" si="78"/>
        <v>0</v>
      </c>
      <c r="BK46">
        <f t="shared" si="79"/>
        <v>0</v>
      </c>
      <c r="BL46">
        <f t="shared" si="80"/>
        <v>0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4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2</v>
      </c>
      <c r="AY47">
        <f t="shared" si="66"/>
        <v>0</v>
      </c>
      <c r="AZ47">
        <f t="shared" si="67"/>
        <v>4</v>
      </c>
      <c r="BA47">
        <f t="shared" si="68"/>
        <v>0</v>
      </c>
      <c r="BB47">
        <f t="shared" si="73"/>
        <v>-2</v>
      </c>
      <c r="BC47">
        <f t="shared" si="73"/>
        <v>0</v>
      </c>
      <c r="BD47">
        <f t="shared" si="74"/>
        <v>2</v>
      </c>
      <c r="BE47">
        <f t="shared" si="75"/>
        <v>4</v>
      </c>
      <c r="BF47">
        <f t="shared" si="76"/>
        <v>-2</v>
      </c>
      <c r="BG47">
        <f t="shared" si="77"/>
        <v>1</v>
      </c>
      <c r="BH47">
        <f t="shared" si="77"/>
        <v>0</v>
      </c>
      <c r="BI47">
        <f t="shared" si="78"/>
        <v>2</v>
      </c>
      <c r="BJ47">
        <f t="shared" si="78"/>
        <v>0</v>
      </c>
      <c r="BK47">
        <f t="shared" si="79"/>
        <v>0.33333333333333331</v>
      </c>
      <c r="BL47">
        <f t="shared" si="80"/>
        <v>0.66666666666666663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5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2</v>
      </c>
      <c r="AU48">
        <f t="shared" si="62"/>
        <v>2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4</v>
      </c>
      <c r="AZ48">
        <f t="shared" si="67"/>
        <v>0</v>
      </c>
      <c r="BA48">
        <f t="shared" si="68"/>
        <v>2</v>
      </c>
      <c r="BB48">
        <f t="shared" si="73"/>
        <v>0</v>
      </c>
      <c r="BC48">
        <f t="shared" si="73"/>
        <v>2</v>
      </c>
      <c r="BD48">
        <f t="shared" si="74"/>
        <v>4</v>
      </c>
      <c r="BE48">
        <f t="shared" si="75"/>
        <v>2</v>
      </c>
      <c r="BF48">
        <f t="shared" si="76"/>
        <v>2</v>
      </c>
      <c r="BG48">
        <f t="shared" si="77"/>
        <v>0</v>
      </c>
      <c r="BH48">
        <f t="shared" si="77"/>
        <v>2</v>
      </c>
      <c r="BI48">
        <f t="shared" si="78"/>
        <v>0</v>
      </c>
      <c r="BJ48">
        <f t="shared" si="78"/>
        <v>1</v>
      </c>
      <c r="BK48">
        <f t="shared" si="79"/>
        <v>0.66666666666666663</v>
      </c>
      <c r="BL48">
        <f t="shared" si="80"/>
        <v>0.33333333333333331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0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1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/>
      <c r="T52" s="5"/>
      <c r="U52" s="5"/>
      <c r="V52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5" t="str">
        <f t="shared" si="82"/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0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/>
      <c r="T53" s="2"/>
      <c r="U53" s="2"/>
      <c r="V53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5" t="str">
        <f t="shared" si="82"/>
        <v/>
      </c>
      <c r="X53" s="2" t="str">
        <f>IF(ISBLANK(Table2[[#This Row],[OTROUNDNUM]]), "", Table2[[#This Row],[PAWAYSCORE]]-Table2[[#This Row],[AAWAYSCORE]])</f>
        <v/>
      </c>
      <c r="Y53" s="2" t="str">
        <f>IF(ISBLANK(Table2[[#This Row],[OTROUNDNUM]]), "", Table2[[#This Row],[PHOMESCORE]]-Table2[[#This Row],[AHOMESCORE]])</f>
        <v/>
      </c>
      <c r="Z53" s="1"/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0</v>
      </c>
      <c r="K54" s="8">
        <v>1</v>
      </c>
      <c r="L54" s="5" t="s">
        <v>18</v>
      </c>
      <c r="M54" s="5" t="s">
        <v>39</v>
      </c>
      <c r="N54" s="5" t="str">
        <f t="shared" si="52"/>
        <v/>
      </c>
      <c r="O54" s="5"/>
      <c r="P54" s="5"/>
      <c r="Q54" s="5"/>
      <c r="R54" s="7"/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 t="shared" si="82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0</v>
      </c>
      <c r="L55" s="3" t="s">
        <v>52</v>
      </c>
      <c r="M55" s="3" t="s">
        <v>51</v>
      </c>
      <c r="N55" s="2" t="str">
        <f t="shared" si="52"/>
        <v/>
      </c>
      <c r="O55" s="2"/>
      <c r="P55" s="2"/>
      <c r="Q55" s="2"/>
      <c r="R55" s="12"/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1</v>
      </c>
      <c r="K56" s="8">
        <v>0</v>
      </c>
      <c r="L56" s="8" t="s">
        <v>32</v>
      </c>
      <c r="M56" s="8" t="s">
        <v>35</v>
      </c>
      <c r="N56" s="5" t="str">
        <f t="shared" si="52"/>
        <v/>
      </c>
      <c r="O56" s="5"/>
      <c r="P56" s="5"/>
      <c r="Q56" s="5"/>
      <c r="R56" s="7"/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si="82"/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0</v>
      </c>
      <c r="L57" s="3" t="s">
        <v>50</v>
      </c>
      <c r="M57" s="3" t="s">
        <v>43</v>
      </c>
      <c r="N57" s="2" t="str">
        <f t="shared" si="52"/>
        <v/>
      </c>
      <c r="O57" s="2"/>
      <c r="P57" s="2"/>
      <c r="Q57" s="2"/>
      <c r="R57" s="12"/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5" t="str">
        <f t="shared" si="82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0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82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0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5" t="str">
        <f t="shared" si="82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0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82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1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5">IF(ISBLANK($U61),"",IF($S61=$T61,0,IF($L61=$N61,IF($S61&gt;$T61,1,0),IF($T61&gt;$S61,1,0))))</f>
        <v/>
      </c>
      <c r="W61" s="5" t="str">
        <f t="shared" si="82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0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0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0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N51:V64 A75:Z10005 H54:M56 N3:N33 V3:V55 F4:F5 A4:E7 A8 C8 H8:M8 Z8:AAD14 A38:M41 B42:M45 A42:A55 H47:M47 B47:B50 J51:K51 H52:M52 B52:B55 J53:K53 A56:B61 AA56:AAD10000 J57:K57 H58:M59 C60 J60:K60 D61:M61 A62:M62 A63:E63 H63:M63 A64:D64 J64:K64 X51:AAD55 A65:V74 X56:Z74 W51:W74">
    <cfRule type="cellIs" dxfId="609" priority="1918" operator="equal">
      <formula>"STL"</formula>
    </cfRule>
    <cfRule type="cellIs" dxfId="608" priority="1917" operator="equal">
      <formula>"MIN"</formula>
    </cfRule>
    <cfRule type="cellIs" dxfId="607" priority="1916" operator="equal">
      <formula>"NJD"</formula>
    </cfRule>
    <cfRule type="cellIs" dxfId="606" priority="1915" operator="equal">
      <formula>"OTT"</formula>
    </cfRule>
  </conditionalFormatting>
  <conditionalFormatting sqref="A1:AAD37 N38:AAD47 H48:AAD50 N51:V64 A75:Z10005 H54:M56 V10:V55 A38:M41 B42:M45 A42:A55 H47:M47 B47:B50 J51:K51 H52:M52 B52:B55 J53:K53 A56:B61 AA56:AAD10000 J57:K57 H58:M59 C60 J60:K60 D61:M61 A62:M62 A63:E63 H63:M63 A64:D64 J64:K64 X51:AAD55 A65:V74 X56:Z74 W51:W74">
    <cfRule type="cellIs" dxfId="605" priority="1874" operator="equal">
      <formula>"MTL"</formula>
    </cfRule>
  </conditionalFormatting>
  <conditionalFormatting sqref="A15:AAD37 A1:AAD3 W2:Y33 G4:AAD7 V8:Y8 A9:Y14 N38:AAD47 H48:AAD50 N51:V64 A75:Z10005 H54:M56 N3:N33 V3:V55 F4:F5 A4:E7 A8 C8 H8:M8 Z8:AAD14 A38:M41 B42:M45 A42:A55 H47:M47 B47:B50 J51:K51 H52:M52 B52:B55 J53:K53 A56:B61 AA56:AAD10000 J57:K57 H58:M59 C60 J60:K60 D61:M61 A62:M62 A63:E63 H63:M63 A64:D64 J64:K64 X51:AAD55 A65:V74 X56:Z74 W51:W74">
    <cfRule type="cellIs" dxfId="604" priority="1945" operator="equal">
      <formula>"TBL"</formula>
    </cfRule>
    <cfRule type="cellIs" dxfId="603" priority="1938" operator="equal">
      <formula>"NSH"</formula>
    </cfRule>
    <cfRule type="cellIs" dxfId="602" priority="1937" operator="equal">
      <formula>"DAL"</formula>
    </cfRule>
    <cfRule type="cellIs" dxfId="601" priority="1936" operator="equal">
      <formula>"EDM"</formula>
    </cfRule>
    <cfRule type="cellIs" dxfId="600" priority="1935" operator="equal">
      <formula>"FLA"</formula>
    </cfRule>
    <cfRule type="cellIs" dxfId="599" priority="1934" operator="equal">
      <formula>"NYI"</formula>
    </cfRule>
    <cfRule type="cellIs" dxfId="598" priority="1933" operator="equal">
      <formula>"CAR"</formula>
    </cfRule>
    <cfRule type="cellIs" dxfId="597" priority="1932" operator="equal">
      <formula>"TOR"</formula>
    </cfRule>
    <cfRule type="cellIs" dxfId="596" priority="1931" operator="equal">
      <formula>"LAK"</formula>
    </cfRule>
    <cfRule type="cellIs" dxfId="595" priority="1946" operator="equal">
      <formula>"BOS"</formula>
    </cfRule>
    <cfRule type="cellIs" dxfId="594" priority="1939" operator="equal">
      <formula>"VAN"</formula>
    </cfRule>
    <cfRule type="cellIs" dxfId="593" priority="1940" operator="equal">
      <formula>"COL"</formula>
    </cfRule>
    <cfRule type="cellIs" dxfId="592" priority="1941" operator="equal">
      <formula>"WPG"</formula>
    </cfRule>
    <cfRule type="cellIs" dxfId="591" priority="1942" operator="equal">
      <formula>"VGK"</formula>
    </cfRule>
    <cfRule type="cellIs" dxfId="590" priority="1943" operator="equal">
      <formula>"WSH"</formula>
    </cfRule>
    <cfRule type="cellIs" dxfId="589" priority="1944" operator="equal">
      <formula>"NYR"</formula>
    </cfRule>
  </conditionalFormatting>
  <conditionalFormatting sqref="F7">
    <cfRule type="cellIs" dxfId="588" priority="1886" operator="equal">
      <formula>"NSH"</formula>
    </cfRule>
    <cfRule type="cellIs" dxfId="587" priority="1885" operator="equal">
      <formula>"DAL"</formula>
    </cfRule>
    <cfRule type="cellIs" dxfId="586" priority="1894" operator="equal">
      <formula>"BOS"</formula>
    </cfRule>
    <cfRule type="cellIs" dxfId="585" priority="1883" operator="equal">
      <formula>"FLA"</formula>
    </cfRule>
    <cfRule type="cellIs" dxfId="584" priority="1882" operator="equal">
      <formula>"NYI"</formula>
    </cfRule>
    <cfRule type="cellIs" dxfId="583" priority="1881" operator="equal">
      <formula>"CAR"</formula>
    </cfRule>
    <cfRule type="cellIs" dxfId="582" priority="1880" operator="equal">
      <formula>"TOR"</formula>
    </cfRule>
    <cfRule type="cellIs" dxfId="581" priority="1879" operator="equal">
      <formula>"LAK"</formula>
    </cfRule>
    <cfRule type="cellIs" dxfId="580" priority="1878" operator="equal">
      <formula>"STL"</formula>
    </cfRule>
    <cfRule type="cellIs" dxfId="579" priority="1877" operator="equal">
      <formula>"MIN"</formula>
    </cfRule>
    <cfRule type="cellIs" dxfId="578" priority="1876" operator="equal">
      <formula>"NJD"</formula>
    </cfRule>
    <cfRule type="cellIs" dxfId="577" priority="1875" operator="equal">
      <formula>"OTT"</formula>
    </cfRule>
    <cfRule type="cellIs" dxfId="576" priority="1893" operator="equal">
      <formula>"TBL"</formula>
    </cfRule>
    <cfRule type="cellIs" dxfId="575" priority="1892" operator="equal">
      <formula>"NYR"</formula>
    </cfRule>
    <cfRule type="cellIs" dxfId="574" priority="1891" operator="equal">
      <formula>"WSH"</formula>
    </cfRule>
    <cfRule type="cellIs" dxfId="573" priority="1890" operator="equal">
      <formula>"VGK"</formula>
    </cfRule>
    <cfRule type="cellIs" dxfId="572" priority="1889" operator="equal">
      <formula>"WPG"</formula>
    </cfRule>
    <cfRule type="cellIs" dxfId="571" priority="1888" operator="equal">
      <formula>"COL"</formula>
    </cfRule>
    <cfRule type="cellIs" dxfId="570" priority="1884" operator="equal">
      <formula>"EDM"</formula>
    </cfRule>
    <cfRule type="cellIs" dxfId="569" priority="1887" operator="equal">
      <formula>"VAN"</formula>
    </cfRule>
  </conditionalFormatting>
  <conditionalFormatting sqref="H51 L56:M56 H58:I59 L58:M59">
    <cfRule type="cellIs" dxfId="568" priority="1778" operator="equal">
      <formula>"DAL"</formula>
    </cfRule>
    <cfRule type="cellIs" dxfId="567" priority="1779" operator="equal">
      <formula>"NSH"</formula>
    </cfRule>
    <cfRule type="cellIs" dxfId="566" priority="1780" operator="equal">
      <formula>"VAN"</formula>
    </cfRule>
    <cfRule type="cellIs" dxfId="565" priority="1784" operator="equal">
      <formula>"WSH"</formula>
    </cfRule>
    <cfRule type="cellIs" dxfId="564" priority="1785" operator="equal">
      <formula>"NYR"</formula>
    </cfRule>
    <cfRule type="cellIs" dxfId="563" priority="1786" operator="equal">
      <formula>"TBL"</formula>
    </cfRule>
    <cfRule type="cellIs" dxfId="562" priority="1768" operator="equal">
      <formula>"OTT"</formula>
    </cfRule>
    <cfRule type="cellIs" dxfId="561" priority="1787" operator="equal">
      <formula>"BOS"</formula>
    </cfRule>
    <cfRule type="cellIs" dxfId="560" priority="1767" operator="equal">
      <formula>"MTL"</formula>
    </cfRule>
    <cfRule type="cellIs" dxfId="559" priority="1781" operator="equal">
      <formula>"COL"</formula>
    </cfRule>
    <cfRule type="cellIs" dxfId="558" priority="1782" operator="equal">
      <formula>"WPG"</formula>
    </cfRule>
    <cfRule type="cellIs" dxfId="557" priority="1783" operator="equal">
      <formula>"VGK"</formula>
    </cfRule>
    <cfRule type="cellIs" dxfId="556" priority="1769" operator="equal">
      <formula>"NJD"</formula>
    </cfRule>
    <cfRule type="cellIs" dxfId="555" priority="1770" operator="equal">
      <formula>"MIN"</formula>
    </cfRule>
    <cfRule type="cellIs" dxfId="554" priority="1771" operator="equal">
      <formula>"STL"</formula>
    </cfRule>
    <cfRule type="cellIs" dxfId="553" priority="1772" operator="equal">
      <formula>"LAK"</formula>
    </cfRule>
    <cfRule type="cellIs" dxfId="552" priority="1773" operator="equal">
      <formula>"TOR"</formula>
    </cfRule>
    <cfRule type="cellIs" dxfId="551" priority="1774" operator="equal">
      <formula>"CAR"</formula>
    </cfRule>
    <cfRule type="cellIs" dxfId="550" priority="1775" operator="equal">
      <formula>"NYI"</formula>
    </cfRule>
    <cfRule type="cellIs" dxfId="549" priority="1776" operator="equal">
      <formula>"FLA"</formula>
    </cfRule>
    <cfRule type="cellIs" dxfId="548" priority="1777" operator="equal">
      <formula>"EDM"</formula>
    </cfRule>
  </conditionalFormatting>
  <conditionalFormatting sqref="H53">
    <cfRule type="cellIs" dxfId="547" priority="1448" operator="equal">
      <formula>"TBL"</formula>
    </cfRule>
    <cfRule type="cellIs" dxfId="546" priority="1432" operator="equal">
      <formula>"MIN"</formula>
    </cfRule>
    <cfRule type="cellIs" dxfId="545" priority="1442" operator="equal">
      <formula>"VAN"</formula>
    </cfRule>
    <cfRule type="cellIs" dxfId="544" priority="1441" operator="equal">
      <formula>"NSH"</formula>
    </cfRule>
    <cfRule type="cellIs" dxfId="543" priority="1440" operator="equal">
      <formula>"DAL"</formula>
    </cfRule>
    <cfRule type="cellIs" dxfId="542" priority="1430" operator="equal">
      <formula>"OTT"</formula>
    </cfRule>
    <cfRule type="cellIs" dxfId="541" priority="1429" operator="equal">
      <formula>"MTL"</formula>
    </cfRule>
    <cfRule type="cellIs" dxfId="540" priority="1431" operator="equal">
      <formula>"NJD"</formula>
    </cfRule>
    <cfRule type="cellIs" dxfId="539" priority="1449" operator="equal">
      <formula>"BOS"</formula>
    </cfRule>
    <cfRule type="cellIs" dxfId="538" priority="1433" operator="equal">
      <formula>"STL"</formula>
    </cfRule>
    <cfRule type="cellIs" dxfId="537" priority="1434" operator="equal">
      <formula>"LAK"</formula>
    </cfRule>
    <cfRule type="cellIs" dxfId="536" priority="1439" operator="equal">
      <formula>"EDM"</formula>
    </cfRule>
    <cfRule type="cellIs" dxfId="535" priority="1435" operator="equal">
      <formula>"TOR"</formula>
    </cfRule>
    <cfRule type="cellIs" dxfId="534" priority="1436" operator="equal">
      <formula>"CAR"</formula>
    </cfRule>
    <cfRule type="cellIs" dxfId="533" priority="1437" operator="equal">
      <formula>"NYI"</formula>
    </cfRule>
    <cfRule type="cellIs" dxfId="532" priority="1438" operator="equal">
      <formula>"FLA"</formula>
    </cfRule>
    <cfRule type="cellIs" dxfId="531" priority="1443" operator="equal">
      <formula>"COL"</formula>
    </cfRule>
    <cfRule type="cellIs" dxfId="530" priority="1447" operator="equal">
      <formula>"NYR"</formula>
    </cfRule>
    <cfRule type="cellIs" dxfId="529" priority="1446" operator="equal">
      <formula>"WSH"</formula>
    </cfRule>
    <cfRule type="cellIs" dxfId="528" priority="1445" operator="equal">
      <formula>"VGK"</formula>
    </cfRule>
    <cfRule type="cellIs" dxfId="527" priority="1444" operator="equal">
      <formula>"WPG"</formula>
    </cfRule>
  </conditionalFormatting>
  <conditionalFormatting sqref="H55">
    <cfRule type="cellIs" dxfId="526" priority="1560" operator="equal">
      <formula>"MIN"</formula>
    </cfRule>
    <cfRule type="cellIs" dxfId="525" priority="1561" operator="equal">
      <formula>"STL"</formula>
    </cfRule>
    <cfRule type="cellIs" dxfId="524" priority="1562" operator="equal">
      <formula>"LAK"</formula>
    </cfRule>
    <cfRule type="cellIs" dxfId="523" priority="1563" operator="equal">
      <formula>"TOR"</formula>
    </cfRule>
    <cfRule type="cellIs" dxfId="522" priority="1566" operator="equal">
      <formula>"FLA"</formula>
    </cfRule>
    <cfRule type="cellIs" dxfId="521" priority="1567" operator="equal">
      <formula>"EDM"</formula>
    </cfRule>
    <cfRule type="cellIs" dxfId="520" priority="1568" operator="equal">
      <formula>"DAL"</formula>
    </cfRule>
    <cfRule type="cellIs" dxfId="519" priority="1569" operator="equal">
      <formula>"NSH"</formula>
    </cfRule>
    <cfRule type="cellIs" dxfId="518" priority="1565" operator="equal">
      <formula>"NYI"</formula>
    </cfRule>
    <cfRule type="cellIs" dxfId="517" priority="1559" operator="equal">
      <formula>"NJD"</formula>
    </cfRule>
    <cfRule type="cellIs" dxfId="516" priority="1558" operator="equal">
      <formula>"OTT"</formula>
    </cfRule>
    <cfRule type="cellIs" dxfId="515" priority="1557" operator="equal">
      <formula>"MTL"</formula>
    </cfRule>
    <cfRule type="cellIs" dxfId="514" priority="1577" operator="equal">
      <formula>"BOS"</formula>
    </cfRule>
    <cfRule type="cellIs" dxfId="513" priority="1576" operator="equal">
      <formula>"TBL"</formula>
    </cfRule>
    <cfRule type="cellIs" dxfId="512" priority="1575" operator="equal">
      <formula>"NYR"</formula>
    </cfRule>
    <cfRule type="cellIs" dxfId="511" priority="1564" operator="equal">
      <formula>"CAR"</formula>
    </cfRule>
    <cfRule type="cellIs" dxfId="510" priority="1573" operator="equal">
      <formula>"VGK"</formula>
    </cfRule>
    <cfRule type="cellIs" dxfId="509" priority="1572" operator="equal">
      <formula>"WPG"</formula>
    </cfRule>
    <cfRule type="cellIs" dxfId="508" priority="1571" operator="equal">
      <formula>"COL"</formula>
    </cfRule>
    <cfRule type="cellIs" dxfId="507" priority="1570" operator="equal">
      <formula>"VAN"</formula>
    </cfRule>
    <cfRule type="cellIs" dxfId="506" priority="1574" operator="equal">
      <formula>"WSH"</formula>
    </cfRule>
  </conditionalFormatting>
  <conditionalFormatting sqref="H57">
    <cfRule type="cellIs" dxfId="505" priority="1292" operator="equal">
      <formula>"EDM"</formula>
    </cfRule>
    <cfRule type="cellIs" dxfId="504" priority="1293" operator="equal">
      <formula>"DAL"</formula>
    </cfRule>
    <cfRule type="cellIs" dxfId="503" priority="1294" operator="equal">
      <formula>"NSH"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5" operator="equal">
      <formula>"VAN"</formula>
    </cfRule>
    <cfRule type="cellIs" dxfId="499" priority="1298" operator="equal">
      <formula>"VGK"</formula>
    </cfRule>
    <cfRule type="cellIs" dxfId="498" priority="1299" operator="equal">
      <formula>"WSH"</formula>
    </cfRule>
    <cfRule type="cellIs" dxfId="497" priority="1300" operator="equal">
      <formula>"NYR"</formula>
    </cfRule>
    <cfRule type="cellIs" dxfId="496" priority="1301" operator="equal">
      <formula>"TBL"</formula>
    </cfRule>
    <cfRule type="cellIs" dxfId="495" priority="1302" operator="equal">
      <formula>"BOS"</formula>
    </cfRule>
    <cfRule type="cellIs" dxfId="494" priority="1288" operator="equal">
      <formula>"TOR"</formula>
    </cfRule>
    <cfRule type="cellIs" dxfId="493" priority="1282" operator="equal">
      <formula>"MTL"</formula>
    </cfRule>
    <cfRule type="cellIs" dxfId="492" priority="1283" operator="equal">
      <formula>"OTT"</formula>
    </cfRule>
    <cfRule type="cellIs" dxfId="491" priority="1284" operator="equal">
      <formula>"NJD"</formula>
    </cfRule>
    <cfRule type="cellIs" dxfId="490" priority="1285" operator="equal">
      <formula>"MIN"</formula>
    </cfRule>
    <cfRule type="cellIs" dxfId="489" priority="1286" operator="equal">
      <formula>"STL"</formula>
    </cfRule>
    <cfRule type="cellIs" dxfId="488" priority="1287" operator="equal">
      <formula>"LAK"</formula>
    </cfRule>
    <cfRule type="cellIs" dxfId="487" priority="1289" operator="equal">
      <formula>"CAR"</formula>
    </cfRule>
    <cfRule type="cellIs" dxfId="486" priority="1290" operator="equal">
      <formula>"NYI"</formula>
    </cfRule>
    <cfRule type="cellIs" dxfId="485" priority="1291" operator="equal">
      <formula>"FLA"</formula>
    </cfRule>
  </conditionalFormatting>
  <conditionalFormatting sqref="H59:H60">
    <cfRule type="cellIs" dxfId="484" priority="872" operator="equal">
      <formula>"EDM"</formula>
    </cfRule>
    <cfRule type="cellIs" dxfId="483" priority="862" operator="equal">
      <formula>"MTL"</formula>
    </cfRule>
    <cfRule type="cellIs" dxfId="482" priority="863" operator="equal">
      <formula>"OTT"</formula>
    </cfRule>
    <cfRule type="cellIs" dxfId="481" priority="864" operator="equal">
      <formula>"NJD"</formula>
    </cfRule>
    <cfRule type="cellIs" dxfId="480" priority="865" operator="equal">
      <formula>"MIN"</formula>
    </cfRule>
    <cfRule type="cellIs" dxfId="479" priority="866" operator="equal">
      <formula>"STL"</formula>
    </cfRule>
    <cfRule type="cellIs" dxfId="478" priority="867" operator="equal">
      <formula>"LAK"</formula>
    </cfRule>
    <cfRule type="cellIs" dxfId="477" priority="871" operator="equal">
      <formula>"FLA"</formula>
    </cfRule>
    <cfRule type="cellIs" dxfId="476" priority="868" operator="equal">
      <formula>"TOR"</formula>
    </cfRule>
    <cfRule type="cellIs" dxfId="475" priority="869" operator="equal">
      <formula>"CAR"</formula>
    </cfRule>
    <cfRule type="cellIs" dxfId="474" priority="870" operator="equal">
      <formula>"NYI"</formula>
    </cfRule>
    <cfRule type="cellIs" dxfId="473" priority="879" operator="equal">
      <formula>"WSH"</formula>
    </cfRule>
    <cfRule type="cellIs" dxfId="472" priority="882" operator="equal">
      <formula>"BOS"</formula>
    </cfRule>
    <cfRule type="cellIs" dxfId="471" priority="881" operator="equal">
      <formula>"TBL"</formula>
    </cfRule>
    <cfRule type="cellIs" dxfId="470" priority="880" operator="equal">
      <formula>"NYR"</formula>
    </cfRule>
    <cfRule type="cellIs" dxfId="469" priority="877" operator="equal">
      <formula>"WPG"</formula>
    </cfRule>
    <cfRule type="cellIs" dxfId="468" priority="878" operator="equal">
      <formula>"VGK"</formula>
    </cfRule>
    <cfRule type="cellIs" dxfId="467" priority="876" operator="equal">
      <formula>"COL"</formula>
    </cfRule>
    <cfRule type="cellIs" dxfId="466" priority="875" operator="equal">
      <formula>"VAN"</formula>
    </cfRule>
    <cfRule type="cellIs" dxfId="465" priority="874" operator="equal">
      <formula>"NSH"</formula>
    </cfRule>
    <cfRule type="cellIs" dxfId="464" priority="873" operator="equal">
      <formula>"DAL"</formula>
    </cfRule>
  </conditionalFormatting>
  <conditionalFormatting sqref="H63:H64">
    <cfRule type="cellIs" dxfId="463" priority="46" operator="equal">
      <formula>"MIN"</formula>
    </cfRule>
    <cfRule type="cellIs" dxfId="462" priority="45" operator="equal">
      <formula>"NJD"</formula>
    </cfRule>
    <cfRule type="cellIs" dxfId="461" priority="44" operator="equal">
      <formula>"OTT"</formula>
    </cfRule>
    <cfRule type="cellIs" dxfId="460" priority="43" operator="equal">
      <formula>"MTL"</formula>
    </cfRule>
    <cfRule type="cellIs" dxfId="459" priority="52" operator="equal">
      <formula>"FLA"</formula>
    </cfRule>
    <cfRule type="cellIs" dxfId="458" priority="51" operator="equal">
      <formula>"NYI"</formula>
    </cfRule>
    <cfRule type="cellIs" dxfId="457" priority="50" operator="equal">
      <formula>"CAR"</formula>
    </cfRule>
    <cfRule type="cellIs" dxfId="456" priority="49" operator="equal">
      <formula>"TOR"</formula>
    </cfRule>
    <cfRule type="cellIs" dxfId="455" priority="48" operator="equal">
      <formula>"LAK"</formula>
    </cfRule>
    <cfRule type="cellIs" dxfId="454" priority="47" operator="equal">
      <formula>"STL"</formula>
    </cfRule>
    <cfRule type="cellIs" dxfId="453" priority="58" operator="equal">
      <formula>"WPG"</formula>
    </cfRule>
    <cfRule type="cellIs" dxfId="452" priority="63" operator="equal">
      <formula>"BOS"</formula>
    </cfRule>
    <cfRule type="cellIs" dxfId="451" priority="62" operator="equal">
      <formula>"TBL"</formula>
    </cfRule>
    <cfRule type="cellIs" dxfId="450" priority="61" operator="equal">
      <formula>"NYR"</formula>
    </cfRule>
    <cfRule type="cellIs" dxfId="449" priority="60" operator="equal">
      <formula>"WSH"</formula>
    </cfRule>
    <cfRule type="cellIs" dxfId="448" priority="59" operator="equal">
      <formula>"VGK"</formula>
    </cfRule>
    <cfRule type="cellIs" dxfId="447" priority="57" operator="equal">
      <formula>"COL"</formula>
    </cfRule>
    <cfRule type="cellIs" dxfId="446" priority="56" operator="equal">
      <formula>"VAN"</formula>
    </cfRule>
    <cfRule type="cellIs" dxfId="445" priority="55" operator="equal">
      <formula>"NSH"</formula>
    </cfRule>
    <cfRule type="cellIs" dxfId="444" priority="54" operator="equal">
      <formula>"DAL"</formula>
    </cfRule>
    <cfRule type="cellIs" dxfId="443" priority="53" operator="equal">
      <formula>"EDM"</formula>
    </cfRule>
  </conditionalFormatting>
  <conditionalFormatting sqref="H46:I46">
    <cfRule type="cellIs" dxfId="442" priority="1842" operator="equal">
      <formula>"NSH"</formula>
    </cfRule>
    <cfRule type="cellIs" dxfId="441" priority="1843" operator="equal">
      <formula>"VAN"</formula>
    </cfRule>
    <cfRule type="cellIs" dxfId="440" priority="1844" operator="equal">
      <formula>"COL"</formula>
    </cfRule>
    <cfRule type="cellIs" dxfId="439" priority="1846" operator="equal">
      <formula>"VGK"</formula>
    </cfRule>
    <cfRule type="cellIs" dxfId="438" priority="1847" operator="equal">
      <formula>"WSH"</formula>
    </cfRule>
    <cfRule type="cellIs" dxfId="437" priority="1848" operator="equal">
      <formula>"NYR"</formula>
    </cfRule>
    <cfRule type="cellIs" dxfId="436" priority="1849" operator="equal">
      <formula>"TBL"</formula>
    </cfRule>
    <cfRule type="cellIs" dxfId="435" priority="1841" operator="equal">
      <formula>"DAL"</formula>
    </cfRule>
    <cfRule type="cellIs" dxfId="434" priority="1835" operator="equal">
      <formula>"LAK"</formula>
    </cfRule>
    <cfRule type="cellIs" dxfId="433" priority="1834" operator="equal">
      <formula>"STL"</formula>
    </cfRule>
    <cfRule type="cellIs" dxfId="432" priority="1833" operator="equal">
      <formula>"MIN"</formula>
    </cfRule>
    <cfRule type="cellIs" dxfId="431" priority="1830" operator="equal">
      <formula>"MTL"</formula>
    </cfRule>
    <cfRule type="cellIs" dxfId="430" priority="1832" operator="equal">
      <formula>"NJD"</formula>
    </cfRule>
    <cfRule type="cellIs" dxfId="429" priority="1845" operator="equal">
      <formula>"WPG"</formula>
    </cfRule>
    <cfRule type="cellIs" dxfId="428" priority="1831" operator="equal">
      <formula>"OTT"</formula>
    </cfRule>
    <cfRule type="cellIs" dxfId="427" priority="1840" operator="equal">
      <formula>"EDM"</formula>
    </cfRule>
    <cfRule type="cellIs" dxfId="426" priority="1839" operator="equal">
      <formula>"FLA"</formula>
    </cfRule>
    <cfRule type="cellIs" dxfId="425" priority="1838" operator="equal">
      <formula>"NYI"</formula>
    </cfRule>
    <cfRule type="cellIs" dxfId="424" priority="1837" operator="equal">
      <formula>"CAR"</formula>
    </cfRule>
    <cfRule type="cellIs" dxfId="423" priority="1836" operator="equal">
      <formula>"TOR"</formula>
    </cfRule>
    <cfRule type="cellIs" dxfId="422" priority="1850" operator="equal">
      <formula>"BOS"</formula>
    </cfRule>
  </conditionalFormatting>
  <conditionalFormatting sqref="I51">
    <cfRule type="cellIs" dxfId="421" priority="1735" operator="equal">
      <formula>"EDM"</formula>
    </cfRule>
    <cfRule type="cellIs" dxfId="420" priority="1736" operator="equal">
      <formula>"DAL"</formula>
    </cfRule>
    <cfRule type="cellIs" dxfId="419" priority="1737" operator="equal">
      <formula>"NSH"</formula>
    </cfRule>
    <cfRule type="cellIs" dxfId="418" priority="1738" operator="equal">
      <formula>"VAN"</formula>
    </cfRule>
    <cfRule type="cellIs" dxfId="417" priority="1739" operator="equal">
      <formula>"COL"</formula>
    </cfRule>
    <cfRule type="cellIs" dxfId="416" priority="1740" operator="equal">
      <formula>"WPG"</formula>
    </cfRule>
    <cfRule type="cellIs" dxfId="415" priority="1741" operator="equal">
      <formula>"VGK"</formula>
    </cfRule>
    <cfRule type="cellIs" dxfId="414" priority="1742" operator="equal">
      <formula>"WSH"</formula>
    </cfRule>
    <cfRule type="cellIs" dxfId="413" priority="1743" operator="equal">
      <formula>"NYR"</formula>
    </cfRule>
    <cfRule type="cellIs" dxfId="412" priority="1744" operator="equal">
      <formula>"TBL"</formula>
    </cfRule>
    <cfRule type="cellIs" dxfId="411" priority="1745" operator="equal">
      <formula>"BOS"</formula>
    </cfRule>
    <cfRule type="cellIs" dxfId="410" priority="1727" operator="equal">
      <formula>"NJD"</formula>
    </cfRule>
    <cfRule type="cellIs" dxfId="409" priority="1725" operator="equal">
      <formula>"MTL"</formula>
    </cfRule>
    <cfRule type="cellIs" dxfId="408" priority="1726" operator="equal">
      <formula>"OTT"</formula>
    </cfRule>
    <cfRule type="cellIs" dxfId="407" priority="1728" operator="equal">
      <formula>"MIN"</formula>
    </cfRule>
    <cfRule type="cellIs" dxfId="406" priority="1729" operator="equal">
      <formula>"STL"</formula>
    </cfRule>
    <cfRule type="cellIs" dxfId="405" priority="1730" operator="equal">
      <formula>"LAK"</formula>
    </cfRule>
    <cfRule type="cellIs" dxfId="404" priority="1731" operator="equal">
      <formula>"TOR"</formula>
    </cfRule>
    <cfRule type="cellIs" dxfId="403" priority="1732" operator="equal">
      <formula>"CAR"</formula>
    </cfRule>
    <cfRule type="cellIs" dxfId="402" priority="1733" operator="equal">
      <formula>"NYI"</formula>
    </cfRule>
    <cfRule type="cellIs" dxfId="401" priority="1734" operator="equal">
      <formula>"FLA"</formula>
    </cfRule>
  </conditionalFormatting>
  <conditionalFormatting sqref="I53">
    <cfRule type="cellIs" dxfId="400" priority="1484" operator="equal">
      <formula>"VAN"</formula>
    </cfRule>
    <cfRule type="cellIs" dxfId="399" priority="1485" operator="equal">
      <formula>"COL"</formula>
    </cfRule>
    <cfRule type="cellIs" dxfId="398" priority="1475" operator="equal">
      <formula>"STL"</formula>
    </cfRule>
    <cfRule type="cellIs" dxfId="397" priority="1476" operator="equal">
      <formula>"LAK"</formula>
    </cfRule>
    <cfRule type="cellIs" dxfId="396" priority="1477" operator="equal">
      <formula>"TOR"</formula>
    </cfRule>
    <cfRule type="cellIs" dxfId="395" priority="1478" operator="equal">
      <formula>"CAR"</formula>
    </cfRule>
    <cfRule type="cellIs" dxfId="394" priority="1474" operator="equal">
      <formula>"MIN"</formula>
    </cfRule>
    <cfRule type="cellIs" dxfId="393" priority="1471" operator="equal">
      <formula>"MTL"</formula>
    </cfRule>
    <cfRule type="cellIs" dxfId="392" priority="1473" operator="equal">
      <formula>"NJD"</formula>
    </cfRule>
    <cfRule type="cellIs" dxfId="391" priority="1491" operator="equal">
      <formula>"BOS"</formula>
    </cfRule>
    <cfRule type="cellIs" dxfId="390" priority="1490" operator="equal">
      <formula>"TBL"</formula>
    </cfRule>
    <cfRule type="cellIs" dxfId="389" priority="1489" operator="equal">
      <formula>"NYR"</formula>
    </cfRule>
    <cfRule type="cellIs" dxfId="388" priority="1488" operator="equal">
      <formula>"WSH"</formula>
    </cfRule>
    <cfRule type="cellIs" dxfId="387" priority="1487" operator="equal">
      <formula>"VGK"</formula>
    </cfRule>
    <cfRule type="cellIs" dxfId="386" priority="1483" operator="equal">
      <formula>"NSH"</formula>
    </cfRule>
    <cfRule type="cellIs" dxfId="385" priority="1482" operator="equal">
      <formula>"DAL"</formula>
    </cfRule>
    <cfRule type="cellIs" dxfId="384" priority="1481" operator="equal">
      <formula>"EDM"</formula>
    </cfRule>
    <cfRule type="cellIs" dxfId="383" priority="1472" operator="equal">
      <formula>"OTT"</formula>
    </cfRule>
    <cfRule type="cellIs" dxfId="382" priority="1486" operator="equal">
      <formula>"WPG"</formula>
    </cfRule>
    <cfRule type="cellIs" dxfId="381" priority="1479" operator="equal">
      <formula>"NYI"</formula>
    </cfRule>
    <cfRule type="cellIs" dxfId="380" priority="1480" operator="equal">
      <formula>"FLA"</formula>
    </cfRule>
  </conditionalFormatting>
  <conditionalFormatting sqref="I55">
    <cfRule type="cellIs" dxfId="379" priority="1544" operator="equal">
      <formula>"NYI"</formula>
    </cfRule>
    <cfRule type="cellIs" dxfId="378" priority="1545" operator="equal">
      <formula>"FLA"</formula>
    </cfRule>
    <cfRule type="cellIs" dxfId="377" priority="1546" operator="equal">
      <formula>"EDM"</formula>
    </cfRule>
    <cfRule type="cellIs" dxfId="376" priority="1547" operator="equal">
      <formula>"DAL"</formula>
    </cfRule>
    <cfRule type="cellIs" dxfId="375" priority="1548" operator="equal">
      <formula>"NSH"</formula>
    </cfRule>
    <cfRule type="cellIs" dxfId="374" priority="1549" operator="equal">
      <formula>"VAN"</formula>
    </cfRule>
    <cfRule type="cellIs" dxfId="373" priority="1550" operator="equal">
      <formula>"COL"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3" operator="equal">
      <formula>"WSH"</formula>
    </cfRule>
    <cfRule type="cellIs" dxfId="369" priority="1554" operator="equal">
      <formula>"NYR"</formula>
    </cfRule>
    <cfRule type="cellIs" dxfId="368" priority="1555" operator="equal">
      <formula>"TBL"</formula>
    </cfRule>
    <cfRule type="cellIs" dxfId="367" priority="1556" operator="equal">
      <formula>"BOS"</formula>
    </cfRule>
    <cfRule type="cellIs" dxfId="366" priority="1539" operator="equal">
      <formula>"MIN"</formula>
    </cfRule>
    <cfRule type="cellIs" dxfId="365" priority="1543" operator="equal">
      <formula>"CAR"</formula>
    </cfRule>
    <cfRule type="cellIs" dxfId="364" priority="1542" operator="equal">
      <formula>"TOR"</formula>
    </cfRule>
    <cfRule type="cellIs" dxfId="363" priority="1541" operator="equal">
      <formula>"LAK"</formula>
    </cfRule>
    <cfRule type="cellIs" dxfId="362" priority="1540" operator="equal">
      <formula>"STL"</formula>
    </cfRule>
    <cfRule type="cellIs" dxfId="361" priority="1538" operator="equal">
      <formula>"NJD"</formula>
    </cfRule>
    <cfRule type="cellIs" dxfId="360" priority="1537" operator="equal">
      <formula>"OTT"</formula>
    </cfRule>
    <cfRule type="cellIs" dxfId="359" priority="1536" operator="equal">
      <formula>"MTL"</formula>
    </cfRule>
  </conditionalFormatting>
  <conditionalFormatting sqref="I57">
    <cfRule type="cellIs" dxfId="358" priority="1312" operator="equal">
      <formula>"FLA"</formula>
    </cfRule>
    <cfRule type="cellIs" dxfId="357" priority="1304" operator="equal">
      <formula>"OTT"</formula>
    </cfRule>
    <cfRule type="cellIs" dxfId="356" priority="1303" operator="equal">
      <formula>"MTL"</formula>
    </cfRule>
    <cfRule type="cellIs" dxfId="355" priority="1305" operator="equal">
      <formula>"NJD"</formula>
    </cfRule>
    <cfRule type="cellIs" dxfId="354" priority="1306" operator="equal">
      <formula>"MIN"</formula>
    </cfRule>
    <cfRule type="cellIs" dxfId="353" priority="1322" operator="equal">
      <formula>"TBL"</formula>
    </cfRule>
    <cfRule type="cellIs" dxfId="352" priority="1308" operator="equal">
      <formula>"LAK"</formula>
    </cfRule>
    <cfRule type="cellIs" dxfId="351" priority="1309" operator="equal">
      <formula>"TOR"</formula>
    </cfRule>
    <cfRule type="cellIs" dxfId="350" priority="1310" operator="equal">
      <formula>"CAR"</formula>
    </cfRule>
    <cfRule type="cellIs" dxfId="349" priority="1311" operator="equal">
      <formula>"NYI"</formula>
    </cfRule>
    <cfRule type="cellIs" dxfId="348" priority="1313" operator="equal">
      <formula>"EDM"</formula>
    </cfRule>
    <cfRule type="cellIs" dxfId="347" priority="1314" operator="equal">
      <formula>"DAL"</formula>
    </cfRule>
    <cfRule type="cellIs" dxfId="346" priority="1315" operator="equal">
      <formula>"NSH"</formula>
    </cfRule>
    <cfRule type="cellIs" dxfId="345" priority="1316" operator="equal">
      <formula>"VAN"</formula>
    </cfRule>
    <cfRule type="cellIs" dxfId="344" priority="1307" operator="equal">
      <formula>"STL"</formula>
    </cfRule>
    <cfRule type="cellIs" dxfId="343" priority="1318" operator="equal">
      <formula>"WPG"</formula>
    </cfRule>
    <cfRule type="cellIs" dxfId="342" priority="1319" operator="equal">
      <formula>"VGK"</formula>
    </cfRule>
    <cfRule type="cellIs" dxfId="341" priority="1320" operator="equal">
      <formula>"WSH"</formula>
    </cfRule>
    <cfRule type="cellIs" dxfId="340" priority="1321" operator="equal">
      <formula>"NYR"</formula>
    </cfRule>
    <cfRule type="cellIs" dxfId="339" priority="1323" operator="equal">
      <formula>"BOS"</formula>
    </cfRule>
    <cfRule type="cellIs" dxfId="338" priority="1317" operator="equal">
      <formula>"COL"</formula>
    </cfRule>
  </conditionalFormatting>
  <conditionalFormatting sqref="I59:I60">
    <cfRule type="cellIs" dxfId="337" priority="887" operator="equal">
      <formula>"STL"</formula>
    </cfRule>
    <cfRule type="cellIs" dxfId="336" priority="895" operator="equal">
      <formula>"NSH"</formula>
    </cfRule>
    <cfRule type="cellIs" dxfId="335" priority="891" operator="equal">
      <formula>"NYI"</formula>
    </cfRule>
    <cfRule type="cellIs" dxfId="334" priority="890" operator="equal">
      <formula>"CAR"</formula>
    </cfRule>
    <cfRule type="cellIs" dxfId="333" priority="889" operator="equal">
      <formula>"TOR"</formula>
    </cfRule>
    <cfRule type="cellIs" dxfId="332" priority="899" operator="equal">
      <formula>"VGK"</formula>
    </cfRule>
    <cfRule type="cellIs" dxfId="331" priority="888" operator="equal">
      <formula>"LAK"</formula>
    </cfRule>
    <cfRule type="cellIs" dxfId="330" priority="886" operator="equal">
      <formula>"MIN"</formula>
    </cfRule>
    <cfRule type="cellIs" dxfId="329" priority="885" operator="equal">
      <formula>"NJD"</formula>
    </cfRule>
    <cfRule type="cellIs" dxfId="328" priority="884" operator="equal">
      <formula>"OTT"</formula>
    </cfRule>
    <cfRule type="cellIs" dxfId="327" priority="883" operator="equal">
      <formula>"MTL"</formula>
    </cfRule>
    <cfRule type="cellIs" dxfId="326" priority="892" operator="equal">
      <formula>"FLA"</formula>
    </cfRule>
    <cfRule type="cellIs" dxfId="325" priority="893" operator="equal">
      <formula>"EDM"</formula>
    </cfRule>
    <cfRule type="cellIs" dxfId="324" priority="894" operator="equal">
      <formula>"DAL"</formula>
    </cfRule>
    <cfRule type="cellIs" dxfId="323" priority="903" operator="equal">
      <formula>"BOS"</formula>
    </cfRule>
    <cfRule type="cellIs" dxfId="322" priority="902" operator="equal">
      <formula>"TBL"</formula>
    </cfRule>
    <cfRule type="cellIs" dxfId="321" priority="901" operator="equal">
      <formula>"NYR"</formula>
    </cfRule>
    <cfRule type="cellIs" dxfId="320" priority="898" operator="equal">
      <formula>"WPG"</formula>
    </cfRule>
    <cfRule type="cellIs" dxfId="319" priority="897" operator="equal">
      <formula>"COL"</formula>
    </cfRule>
    <cfRule type="cellIs" dxfId="318" priority="896" operator="equal">
      <formula>"VAN"</formula>
    </cfRule>
    <cfRule type="cellIs" dxfId="317" priority="900" operator="equal">
      <formula>"WSH"</formula>
    </cfRule>
  </conditionalFormatting>
  <conditionalFormatting sqref="I63:I64">
    <cfRule type="cellIs" dxfId="316" priority="78" operator="equal">
      <formula>"COL"</formula>
    </cfRule>
    <cfRule type="cellIs" dxfId="315" priority="83" operator="equal">
      <formula>"TBL"</formula>
    </cfRule>
    <cfRule type="cellIs" dxfId="314" priority="84" operator="equal">
      <formula>"BOS"</formula>
    </cfRule>
    <cfRule type="cellIs" dxfId="313" priority="75" operator="equal">
      <formula>"DAL"</formula>
    </cfRule>
    <cfRule type="cellIs" dxfId="312" priority="82" operator="equal">
      <formula>"NYR"</formula>
    </cfRule>
    <cfRule type="cellIs" dxfId="311" priority="64" operator="equal">
      <formula>"MTL"</formula>
    </cfRule>
    <cfRule type="cellIs" dxfId="310" priority="65" operator="equal">
      <formula>"OTT"</formula>
    </cfRule>
    <cfRule type="cellIs" dxfId="309" priority="66" operator="equal">
      <formula>"NJD"</formula>
    </cfRule>
    <cfRule type="cellIs" dxfId="308" priority="67" operator="equal">
      <formula>"MIN"</formula>
    </cfRule>
    <cfRule type="cellIs" dxfId="307" priority="68" operator="equal">
      <formula>"STL"</formula>
    </cfRule>
    <cfRule type="cellIs" dxfId="306" priority="69" operator="equal">
      <formula>"LAK"</formula>
    </cfRule>
    <cfRule type="cellIs" dxfId="305" priority="70" operator="equal">
      <formula>"TOR"</formula>
    </cfRule>
    <cfRule type="cellIs" dxfId="304" priority="71" operator="equal">
      <formula>"CAR"</formula>
    </cfRule>
    <cfRule type="cellIs" dxfId="303" priority="72" operator="equal">
      <formula>"NYI"</formula>
    </cfRule>
    <cfRule type="cellIs" dxfId="302" priority="73" operator="equal">
      <formula>"FLA"</formula>
    </cfRule>
    <cfRule type="cellIs" dxfId="301" priority="74" operator="equal">
      <formula>"EDM"</formula>
    </cfRule>
    <cfRule type="cellIs" dxfId="300" priority="76" operator="equal">
      <formula>"NSH"</formula>
    </cfRule>
    <cfRule type="cellIs" dxfId="299" priority="77" operator="equal">
      <formula>"VAN"</formula>
    </cfRule>
    <cfRule type="cellIs" dxfId="298" priority="79" operator="equal">
      <formula>"WPG"</formula>
    </cfRule>
    <cfRule type="cellIs" dxfId="297" priority="80" operator="equal">
      <formula>"VGK"</formula>
    </cfRule>
    <cfRule type="cellIs" dxfId="296" priority="81" operator="equal">
      <formula>"WSH"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66" operator="equal">
      <formula>"STL"</formula>
    </cfRule>
    <cfRule type="cellIs" dxfId="294" priority="1667" operator="equal">
      <formula>"LAK"</formula>
    </cfRule>
    <cfRule type="cellIs" dxfId="293" priority="1668" operator="equal">
      <formula>"TOR"</formula>
    </cfRule>
    <cfRule type="cellIs" dxfId="292" priority="1669" operator="equal">
      <formula>"CAR"</formula>
    </cfRule>
    <cfRule type="cellIs" dxfId="291" priority="1670" operator="equal">
      <formula>"NYI"</formula>
    </cfRule>
    <cfRule type="cellIs" dxfId="290" priority="1671" operator="equal">
      <formula>"FLA"</formula>
    </cfRule>
    <cfRule type="cellIs" dxfId="289" priority="1672" operator="equal">
      <formula>"EDM"</formula>
    </cfRule>
    <cfRule type="cellIs" dxfId="288" priority="1673" operator="equal">
      <formula>"DAL"</formula>
    </cfRule>
    <cfRule type="cellIs" dxfId="287" priority="1674" operator="equal">
      <formula>"NSH"</formula>
    </cfRule>
    <cfRule type="cellIs" dxfId="286" priority="1675" operator="equal">
      <formula>"VAN"</formula>
    </cfRule>
    <cfRule type="cellIs" dxfId="285" priority="1678" operator="equal">
      <formula>"VGK"</formula>
    </cfRule>
    <cfRule type="cellIs" dxfId="284" priority="1679" operator="equal">
      <formula>"WSH"</formula>
    </cfRule>
    <cfRule type="cellIs" dxfId="283" priority="1677" operator="equal">
      <formula>"WPG"</formula>
    </cfRule>
    <cfRule type="cellIs" dxfId="282" priority="1676" operator="equal">
      <formula>"COL"</formula>
    </cfRule>
    <cfRule type="cellIs" dxfId="281" priority="1682" operator="equal">
      <formula>"BOS"</formula>
    </cfRule>
    <cfRule type="cellIs" dxfId="280" priority="1681" operator="equal">
      <formula>"TBL"</formula>
    </cfRule>
    <cfRule type="cellIs" dxfId="279" priority="1680" operator="equal">
      <formula>"NYR"</formula>
    </cfRule>
    <cfRule type="cellIs" dxfId="278" priority="1662" operator="equal">
      <formula>"MTL"</formula>
    </cfRule>
    <cfRule type="cellIs" dxfId="277" priority="1663" operator="equal">
      <formula>"OTT"</formula>
    </cfRule>
    <cfRule type="cellIs" dxfId="276" priority="1664" operator="equal">
      <formula>"NJD"</formula>
    </cfRule>
    <cfRule type="cellIs" dxfId="275" priority="1665" operator="equal">
      <formula>"MIN"</formula>
    </cfRule>
  </conditionalFormatting>
  <conditionalFormatting sqref="L53">
    <cfRule type="cellIs" dxfId="274" priority="1418" operator="equal">
      <formula>"EDM"</formula>
    </cfRule>
    <cfRule type="cellIs" dxfId="273" priority="1417" operator="equal">
      <formula>"FLA"</formula>
    </cfRule>
    <cfRule type="cellIs" dxfId="272" priority="1416" operator="equal">
      <formula>"NYI"</formula>
    </cfRule>
    <cfRule type="cellIs" dxfId="271" priority="1414" operator="equal">
      <formula>"TOR"</formula>
    </cfRule>
    <cfRule type="cellIs" dxfId="270" priority="1413" operator="equal">
      <formula>"LAK"</formula>
    </cfRule>
    <cfRule type="cellIs" dxfId="269" priority="1419" operator="equal">
      <formula>"DAL"</formula>
    </cfRule>
    <cfRule type="cellIs" dxfId="268" priority="1420" operator="equal">
      <formula>"NSH"</formula>
    </cfRule>
    <cfRule type="cellIs" dxfId="267" priority="1421" operator="equal">
      <formula>"VAN"</formula>
    </cfRule>
    <cfRule type="cellIs" dxfId="266" priority="1422" operator="equal">
      <formula>"COL"</formula>
    </cfRule>
    <cfRule type="cellIs" dxfId="265" priority="1423" operator="equal">
      <formula>"WPG"</formula>
    </cfRule>
    <cfRule type="cellIs" dxfId="264" priority="1424" operator="equal">
      <formula>"VGK"</formula>
    </cfRule>
    <cfRule type="cellIs" dxfId="263" priority="1425" operator="equal">
      <formula>"WSH"</formula>
    </cfRule>
    <cfRule type="cellIs" dxfId="262" priority="1426" operator="equal">
      <formula>"NYR"</formula>
    </cfRule>
    <cfRule type="cellIs" dxfId="261" priority="1427" operator="equal">
      <formula>"TBL"</formula>
    </cfRule>
    <cfRule type="cellIs" dxfId="260" priority="1411" operator="equal">
      <formula>"MIN"</formula>
    </cfRule>
    <cfRule type="cellIs" dxfId="259" priority="1410" operator="equal">
      <formula>"NJD"</formula>
    </cfRule>
    <cfRule type="cellIs" dxfId="258" priority="1409" operator="equal">
      <formula>"OTT"</formula>
    </cfRule>
    <cfRule type="cellIs" dxfId="257" priority="1412" operator="equal">
      <formula>"STL"</formula>
    </cfRule>
    <cfRule type="cellIs" dxfId="256" priority="1415" operator="equal">
      <formula>"CAR"</formula>
    </cfRule>
    <cfRule type="cellIs" dxfId="255" priority="1428" operator="equal">
      <formula>"BOS"</formula>
    </cfRule>
    <cfRule type="cellIs" dxfId="254" priority="1408" operator="equal">
      <formula>"MTL"</formula>
    </cfRule>
  </conditionalFormatting>
  <conditionalFormatting sqref="L55">
    <cfRule type="cellIs" dxfId="253" priority="1496" operator="equal">
      <formula>"NJD"</formula>
    </cfRule>
    <cfRule type="cellIs" dxfId="252" priority="1497" operator="equal">
      <formula>"MIN"</formula>
    </cfRule>
    <cfRule type="cellIs" dxfId="251" priority="1498" operator="equal">
      <formula>"STL"</formula>
    </cfRule>
    <cfRule type="cellIs" dxfId="250" priority="1499" operator="equal">
      <formula>"LAK"</formula>
    </cfRule>
    <cfRule type="cellIs" dxfId="249" priority="1500" operator="equal">
      <formula>"TOR"</formula>
    </cfRule>
    <cfRule type="cellIs" dxfId="248" priority="1501" operator="equal">
      <formula>"CAR"</formula>
    </cfRule>
    <cfRule type="cellIs" dxfId="247" priority="1502" operator="equal">
      <formula>"NYI"</formula>
    </cfRule>
    <cfRule type="cellIs" dxfId="246" priority="1503" operator="equal">
      <formula>"FLA"</formula>
    </cfRule>
    <cfRule type="cellIs" dxfId="245" priority="1504" operator="equal">
      <formula>"EDM"</formula>
    </cfRule>
    <cfRule type="cellIs" dxfId="244" priority="1505" operator="equal">
      <formula>"DAL"</formula>
    </cfRule>
    <cfRule type="cellIs" dxfId="243" priority="1507" operator="equal">
      <formula>"VAN"</formula>
    </cfRule>
    <cfRule type="cellIs" dxfId="242" priority="1508" operator="equal">
      <formula>"COL"</formula>
    </cfRule>
    <cfRule type="cellIs" dxfId="241" priority="1510" operator="equal">
      <formula>"VGK"</formula>
    </cfRule>
    <cfRule type="cellIs" dxfId="240" priority="1511" operator="equal">
      <formula>"WSH"</formula>
    </cfRule>
    <cfRule type="cellIs" dxfId="239" priority="1512" operator="equal">
      <formula>"NYR"</formula>
    </cfRule>
    <cfRule type="cellIs" dxfId="238" priority="1513" operator="equal">
      <formula>"TBL"</formula>
    </cfRule>
    <cfRule type="cellIs" dxfId="237" priority="1514" operator="equal">
      <formula>"BOS"</formula>
    </cfRule>
    <cfRule type="cellIs" dxfId="236" priority="1506" operator="equal">
      <formula>"NSH"</formula>
    </cfRule>
    <cfRule type="cellIs" dxfId="235" priority="1509" operator="equal">
      <formula>"WPG"</formula>
    </cfRule>
    <cfRule type="cellIs" dxfId="234" priority="1494" operator="equal">
      <formula>"MTL"</formula>
    </cfRule>
    <cfRule type="cellIs" dxfId="233" priority="1495" operator="equal">
      <formula>"OTT"</formula>
    </cfRule>
  </conditionalFormatting>
  <conditionalFormatting sqref="L57">
    <cfRule type="cellIs" dxfId="232" priority="1237" operator="equal">
      <formula>"NYR"</formula>
    </cfRule>
    <cfRule type="cellIs" dxfId="231" priority="1220" operator="equal">
      <formula>"OTT"</formula>
    </cfRule>
    <cfRule type="cellIs" dxfId="230" priority="1233" operator="equal">
      <formula>"COL"</formula>
    </cfRule>
    <cfRule type="cellIs" dxfId="229" priority="1232" operator="equal">
      <formula>"VAN"</formula>
    </cfRule>
    <cfRule type="cellIs" dxfId="228" priority="1231" operator="equal">
      <formula>"NSH"</formula>
    </cfRule>
    <cfRule type="cellIs" dxfId="227" priority="1229" operator="equal">
      <formula>"EDM"</formula>
    </cfRule>
    <cfRule type="cellIs" dxfId="226" priority="1230" operator="equal">
      <formula>"DAL"</formula>
    </cfRule>
    <cfRule type="cellIs" dxfId="225" priority="1221" operator="equal">
      <formula>"NJD"</formula>
    </cfRule>
    <cfRule type="cellIs" dxfId="224" priority="1239" operator="equal">
      <formula>"BOS"</formula>
    </cfRule>
    <cfRule type="cellIs" dxfId="223" priority="1219" operator="equal">
      <formula>"MTL"</formula>
    </cfRule>
    <cfRule type="cellIs" dxfId="222" priority="1227" operator="equal">
      <formula>"NYI"</formula>
    </cfRule>
    <cfRule type="cellIs" dxfId="221" priority="1226" operator="equal">
      <formula>"CAR"</formula>
    </cfRule>
    <cfRule type="cellIs" dxfId="220" priority="1225" operator="equal">
      <formula>"TOR"</formula>
    </cfRule>
    <cfRule type="cellIs" dxfId="219" priority="1224" operator="equal">
      <formula>"LAK"</formula>
    </cfRule>
    <cfRule type="cellIs" dxfId="218" priority="1223" operator="equal">
      <formula>"STL"</formula>
    </cfRule>
    <cfRule type="cellIs" dxfId="217" priority="1222" operator="equal">
      <formula>"MIN"</formula>
    </cfRule>
    <cfRule type="cellIs" dxfId="216" priority="1234" operator="equal">
      <formula>"WPG"</formula>
    </cfRule>
    <cfRule type="cellIs" dxfId="215" priority="1238" operator="equal">
      <formula>"TBL"</formula>
    </cfRule>
    <cfRule type="cellIs" dxfId="214" priority="1228" operator="equal">
      <formula>"FLA"</formula>
    </cfRule>
    <cfRule type="cellIs" dxfId="213" priority="1236" operator="equal">
      <formula>"WSH"</formula>
    </cfRule>
    <cfRule type="cellIs" dxfId="212" priority="1235" operator="equal">
      <formula>"VGK"</formula>
    </cfRule>
  </conditionalFormatting>
  <conditionalFormatting sqref="L59:L60">
    <cfRule type="cellIs" dxfId="211" priority="779" operator="equal">
      <formula>"OTT"</formula>
    </cfRule>
    <cfRule type="cellIs" dxfId="210" priority="780" operator="equal">
      <formula>"NJD"</formula>
    </cfRule>
    <cfRule type="cellIs" dxfId="209" priority="781" operator="equal">
      <formula>"MIN"</formula>
    </cfRule>
    <cfRule type="cellIs" dxfId="208" priority="782" operator="equal">
      <formula>"STL"</formula>
    </cfRule>
    <cfRule type="cellIs" dxfId="207" priority="784" operator="equal">
      <formula>"TOR"</formula>
    </cfRule>
    <cfRule type="cellIs" dxfId="206" priority="785" operator="equal">
      <formula>"CAR"</formula>
    </cfRule>
    <cfRule type="cellIs" dxfId="205" priority="786" operator="equal">
      <formula>"NYI"</formula>
    </cfRule>
    <cfRule type="cellIs" dxfId="204" priority="787" operator="equal">
      <formula>"FLA"</formula>
    </cfRule>
    <cfRule type="cellIs" dxfId="203" priority="788" operator="equal">
      <formula>"EDM"</formula>
    </cfRule>
    <cfRule type="cellIs" dxfId="202" priority="789" operator="equal">
      <formula>"DAL"</formula>
    </cfRule>
    <cfRule type="cellIs" dxfId="201" priority="790" operator="equal">
      <formula>"NSH"</formula>
    </cfRule>
    <cfRule type="cellIs" dxfId="200" priority="791" operator="equal">
      <formula>"VAN"</formula>
    </cfRule>
    <cfRule type="cellIs" dxfId="199" priority="792" operator="equal">
      <formula>"COL"</formula>
    </cfRule>
    <cfRule type="cellIs" dxfId="198" priority="793" operator="equal">
      <formula>"WPG"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8" operator="equal">
      <formula>"BOS"</formula>
    </cfRule>
    <cfRule type="cellIs" dxfId="194" priority="794" operator="equal">
      <formula>"VGK"</formula>
    </cfRule>
    <cfRule type="cellIs" dxfId="193" priority="783" operator="equal">
      <formula>"LAK"</formula>
    </cfRule>
    <cfRule type="cellIs" dxfId="192" priority="778" operator="equal">
      <formula>"MTL"</formula>
    </cfRule>
    <cfRule type="cellIs" dxfId="191" priority="797" operator="equal">
      <formula>"TBL"</formula>
    </cfRule>
  </conditionalFormatting>
  <conditionalFormatting sqref="L63:L64">
    <cfRule type="cellIs" dxfId="190" priority="18" operator="equal">
      <formula>"WSH"</formula>
    </cfRule>
    <cfRule type="cellIs" dxfId="189" priority="19" operator="equal">
      <formula>"NYR"</formula>
    </cfRule>
    <cfRule type="cellIs" dxfId="188" priority="20" operator="equal">
      <formula>"TBL"</formula>
    </cfRule>
    <cfRule type="cellIs" dxfId="187" priority="21" operator="equal">
      <formula>"BOS"</formula>
    </cfRule>
    <cfRule type="cellIs" dxfId="186" priority="1" operator="equal">
      <formula>"MTL"</formula>
    </cfRule>
    <cfRule type="cellIs" dxfId="185" priority="2" operator="equal">
      <formula>"OTT"</formula>
    </cfRule>
    <cfRule type="cellIs" dxfId="184" priority="3" operator="equal">
      <formula>"NJD"</formula>
    </cfRule>
    <cfRule type="cellIs" dxfId="183" priority="4" operator="equal">
      <formula>"MIN"</formula>
    </cfRule>
    <cfRule type="cellIs" dxfId="182" priority="5" operator="equal">
      <formula>"STL"</formula>
    </cfRule>
    <cfRule type="cellIs" dxfId="181" priority="6" operator="equal">
      <formula>"LAK"</formula>
    </cfRule>
    <cfRule type="cellIs" dxfId="180" priority="7" operator="equal">
      <formula>"TOR"</formula>
    </cfRule>
    <cfRule type="cellIs" dxfId="179" priority="8" operator="equal">
      <formula>"CAR"</formula>
    </cfRule>
    <cfRule type="cellIs" dxfId="178" priority="9" operator="equal">
      <formula>"NYI"</formula>
    </cfRule>
    <cfRule type="cellIs" dxfId="177" priority="10" operator="equal">
      <formula>"FLA"</formula>
    </cfRule>
    <cfRule type="cellIs" dxfId="176" priority="11" operator="equal">
      <formula>"EDM"</formula>
    </cfRule>
    <cfRule type="cellIs" dxfId="175" priority="12" operator="equal">
      <formula>"DAL"</formula>
    </cfRule>
    <cfRule type="cellIs" dxfId="174" priority="13" operator="equal">
      <formula>"NSH"</formula>
    </cfRule>
    <cfRule type="cellIs" dxfId="173" priority="14" operator="equal">
      <formula>"VAN"</formula>
    </cfRule>
    <cfRule type="cellIs" dxfId="172" priority="15" operator="equal">
      <formula>"COL"</formula>
    </cfRule>
    <cfRule type="cellIs" dxfId="171" priority="16" operator="equal">
      <formula>"WPG"</formula>
    </cfRule>
    <cfRule type="cellIs" dxfId="170" priority="17" operator="equal">
      <formula>"VGK"</formula>
    </cfRule>
  </conditionalFormatting>
  <conditionalFormatting sqref="L46:M46">
    <cfRule type="cellIs" dxfId="169" priority="1799" operator="equal">
      <formula>"DAL"</formula>
    </cfRule>
    <cfRule type="cellIs" dxfId="168" priority="1790" operator="equal">
      <formula>"NJD"</formula>
    </cfRule>
    <cfRule type="cellIs" dxfId="167" priority="1791" operator="equal">
      <formula>"MIN"</formula>
    </cfRule>
    <cfRule type="cellIs" dxfId="166" priority="1792" operator="equal">
      <formula>"STL"</formula>
    </cfRule>
    <cfRule type="cellIs" dxfId="165" priority="1793" operator="equal">
      <formula>"LAK"</formula>
    </cfRule>
    <cfRule type="cellIs" dxfId="164" priority="1794" operator="equal">
      <formula>"TOR"</formula>
    </cfRule>
    <cfRule type="cellIs" dxfId="163" priority="1795" operator="equal">
      <formula>"CAR"</formula>
    </cfRule>
    <cfRule type="cellIs" dxfId="162" priority="1796" operator="equal">
      <formula>"NYI"</formula>
    </cfRule>
    <cfRule type="cellIs" dxfId="161" priority="1797" operator="equal">
      <formula>"FLA"</formula>
    </cfRule>
    <cfRule type="cellIs" dxfId="160" priority="1798" operator="equal">
      <formula>"EDM"</formula>
    </cfRule>
    <cfRule type="cellIs" dxfId="159" priority="1788" operator="equal">
      <formula>"MTL"</formula>
    </cfRule>
    <cfRule type="cellIs" dxfId="158" priority="1800" operator="equal">
      <formula>"NSH"</formula>
    </cfRule>
    <cfRule type="cellIs" dxfId="157" priority="1801" operator="equal">
      <formula>"VAN"</formula>
    </cfRule>
    <cfRule type="cellIs" dxfId="156" priority="1802" operator="equal">
      <formula>"COL"</formula>
    </cfRule>
    <cfRule type="cellIs" dxfId="155" priority="1803" operator="equal">
      <formula>"WPG"</formula>
    </cfRule>
    <cfRule type="cellIs" dxfId="154" priority="1804" operator="equal">
      <formula>"VGK"</formula>
    </cfRule>
    <cfRule type="cellIs" dxfId="153" priority="1805" operator="equal">
      <formula>"WSH"</formula>
    </cfRule>
    <cfRule type="cellIs" dxfId="152" priority="1806" operator="equal">
      <formula>"NYR"</formula>
    </cfRule>
    <cfRule type="cellIs" dxfId="151" priority="1807" operator="equal">
      <formula>"TBL"</formula>
    </cfRule>
    <cfRule type="cellIs" dxfId="150" priority="1789" operator="equal">
      <formula>"OTT"</formula>
    </cfRule>
    <cfRule type="cellIs" dxfId="149" priority="1808" operator="equal">
      <formula>"BOS"</formula>
    </cfRule>
  </conditionalFormatting>
  <conditionalFormatting sqref="L61:M63 H62:I63">
    <cfRule type="cellIs" dxfId="148" priority="437" operator="equal">
      <formula>"VGK"</formula>
    </cfRule>
    <cfRule type="cellIs" dxfId="147" priority="421" operator="equal">
      <formula>"MTL"</formula>
    </cfRule>
    <cfRule type="cellIs" dxfId="146" priority="423" operator="equal">
      <formula>"NJD"</formula>
    </cfRule>
    <cfRule type="cellIs" dxfId="145" priority="425" operator="equal">
      <formula>"STL"</formula>
    </cfRule>
    <cfRule type="cellIs" dxfId="144" priority="426" operator="equal">
      <formula>"LAK"</formula>
    </cfRule>
    <cfRule type="cellIs" dxfId="143" priority="427" operator="equal">
      <formula>"TOR"</formula>
    </cfRule>
    <cfRule type="cellIs" dxfId="142" priority="428" operator="equal">
      <formula>"CAR"</formula>
    </cfRule>
    <cfRule type="cellIs" dxfId="141" priority="441" operator="equal">
      <formula>"BOS"</formula>
    </cfRule>
    <cfRule type="cellIs" dxfId="140" priority="440" operator="equal">
      <formula>"TBL"</formula>
    </cfRule>
    <cfRule type="cellIs" dxfId="139" priority="422" operator="equal">
      <formula>"OTT"</formula>
    </cfRule>
    <cfRule type="cellIs" dxfId="138" priority="424" operator="equal">
      <formula>"MIN"</formula>
    </cfRule>
    <cfRule type="cellIs" dxfId="137" priority="438" operator="equal">
      <formula>"WSH"</formula>
    </cfRule>
    <cfRule type="cellIs" dxfId="136" priority="436" operator="equal">
      <formula>"WPG"</formula>
    </cfRule>
    <cfRule type="cellIs" dxfId="135" priority="435" operator="equal">
      <formula>"COL"</formula>
    </cfRule>
    <cfRule type="cellIs" dxfId="134" priority="434" operator="equal">
      <formula>"VAN"</formula>
    </cfRule>
    <cfRule type="cellIs" dxfId="133" priority="433" operator="equal">
      <formula>"NSH"</formula>
    </cfRule>
    <cfRule type="cellIs" dxfId="132" priority="432" operator="equal">
      <formula>"DAL"</formula>
    </cfRule>
    <cfRule type="cellIs" dxfId="131" priority="431" operator="equal">
      <formula>"EDM"</formula>
    </cfRule>
    <cfRule type="cellIs" dxfId="130" priority="430" operator="equal">
      <formula>"FLA"</formula>
    </cfRule>
    <cfRule type="cellIs" dxfId="129" priority="429" operator="equal">
      <formula>"NYI"</formula>
    </cfRule>
    <cfRule type="cellIs" dxfId="128" priority="439" operator="equal">
      <formula>"NYR"</formula>
    </cfRule>
  </conditionalFormatting>
  <conditionalFormatting sqref="M51">
    <cfRule type="cellIs" dxfId="127" priority="1710" operator="equal">
      <formula>"TOR"</formula>
    </cfRule>
    <cfRule type="cellIs" dxfId="126" priority="1704" operator="equal">
      <formula>"MTL"</formula>
    </cfRule>
    <cfRule type="cellIs" dxfId="125" priority="1705" operator="equal">
      <formula>"OTT"</formula>
    </cfRule>
    <cfRule type="cellIs" dxfId="124" priority="1706" operator="equal">
      <formula>"NJD"</formula>
    </cfRule>
    <cfRule type="cellIs" dxfId="123" priority="1707" operator="equal">
      <formula>"MIN"</formula>
    </cfRule>
    <cfRule type="cellIs" dxfId="122" priority="1708" operator="equal">
      <formula>"STL"</formula>
    </cfRule>
    <cfRule type="cellIs" dxfId="121" priority="1709" operator="equal">
      <formula>"LAK"</formula>
    </cfRule>
    <cfRule type="cellIs" dxfId="120" priority="1711" operator="equal">
      <formula>"CAR"</formula>
    </cfRule>
    <cfRule type="cellIs" dxfId="119" priority="1712" operator="equal">
      <formula>"NYI"</formula>
    </cfRule>
    <cfRule type="cellIs" dxfId="118" priority="1713" operator="equal">
      <formula>"FLA"</formula>
    </cfRule>
    <cfRule type="cellIs" dxfId="117" priority="1714" operator="equal">
      <formula>"EDM"</formula>
    </cfRule>
    <cfRule type="cellIs" dxfId="116" priority="1717" operator="equal">
      <formula>"VAN"</formula>
    </cfRule>
    <cfRule type="cellIs" dxfId="115" priority="1715" operator="equal">
      <formula>"DAL"</formula>
    </cfRule>
    <cfRule type="cellIs" dxfId="114" priority="1716" operator="equal">
      <formula>"NSH"</formula>
    </cfRule>
    <cfRule type="cellIs" dxfId="113" priority="1718" operator="equal">
      <formula>"COL"</formula>
    </cfRule>
    <cfRule type="cellIs" dxfId="112" priority="1719" operator="equal">
      <formula>"WPG"</formula>
    </cfRule>
    <cfRule type="cellIs" dxfId="111" priority="1720" operator="equal">
      <formula>"VGK"</formula>
    </cfRule>
    <cfRule type="cellIs" dxfId="110" priority="1721" operator="equal">
      <formula>"WSH"</formula>
    </cfRule>
    <cfRule type="cellIs" dxfId="109" priority="1722" operator="equal">
      <formula>"NYR"</formula>
    </cfRule>
    <cfRule type="cellIs" dxfId="108" priority="1723" operator="equal">
      <formula>"TBL"</formula>
    </cfRule>
    <cfRule type="cellIs" dxfId="107" priority="1724" operator="equal">
      <formula>"BOS"</formula>
    </cfRule>
  </conditionalFormatting>
  <conditionalFormatting sqref="M53">
    <cfRule type="cellIs" dxfId="106" priority="1386" operator="equal">
      <formula>"BOS"</formula>
    </cfRule>
    <cfRule type="cellIs" dxfId="105" priority="1372" operator="equal">
      <formula>"TOR"</formula>
    </cfRule>
    <cfRule type="cellIs" dxfId="104" priority="1371" operator="equal">
      <formula>"LAK"</formula>
    </cfRule>
    <cfRule type="cellIs" dxfId="103" priority="1370" operator="equal">
      <formula>"STL"</formula>
    </cfRule>
    <cfRule type="cellIs" dxfId="102" priority="1369" operator="equal">
      <formula>"MIN"</formula>
    </cfRule>
    <cfRule type="cellIs" dxfId="101" priority="1368" operator="equal">
      <formula>"NJD"</formula>
    </cfRule>
    <cfRule type="cellIs" dxfId="100" priority="1367" operator="equal">
      <formula>"OTT"</formula>
    </cfRule>
    <cfRule type="cellIs" dxfId="99" priority="1366" operator="equal">
      <formula>"MTL"</formula>
    </cfRule>
    <cfRule type="cellIs" dxfId="98" priority="1378" operator="equal">
      <formula>"NSH"</formula>
    </cfRule>
    <cfRule type="cellIs" dxfId="97" priority="1376" operator="equal">
      <formula>"EDM"</formula>
    </cfRule>
    <cfRule type="cellIs" dxfId="96" priority="1377" operator="equal">
      <formula>"DAL"</formula>
    </cfRule>
    <cfRule type="cellIs" dxfId="95" priority="1379" operator="equal">
      <formula>"VAN"</formula>
    </cfRule>
    <cfRule type="cellIs" dxfId="94" priority="1380" operator="equal">
      <formula>"COL"</formula>
    </cfRule>
    <cfRule type="cellIs" dxfId="93" priority="1381" operator="equal">
      <formula>"WPG"</formula>
    </cfRule>
    <cfRule type="cellIs" dxfId="92" priority="1382" operator="equal">
      <formula>"VGK"</formula>
    </cfRule>
    <cfRule type="cellIs" dxfId="91" priority="1383" operator="equal">
      <formula>"WSH"</formula>
    </cfRule>
    <cfRule type="cellIs" dxfId="90" priority="1384" operator="equal">
      <formula>"NYR"</formula>
    </cfRule>
    <cfRule type="cellIs" dxfId="89" priority="1385" operator="equal">
      <formula>"TBL"</formula>
    </cfRule>
    <cfRule type="cellIs" dxfId="88" priority="1375" operator="equal">
      <formula>"FLA"</formula>
    </cfRule>
    <cfRule type="cellIs" dxfId="87" priority="1374" operator="equal">
      <formula>"NYI"</formula>
    </cfRule>
    <cfRule type="cellIs" dxfId="86" priority="1373" operator="equal">
      <formula>"CAR"</formula>
    </cfRule>
  </conditionalFormatting>
  <conditionalFormatting sqref="M55">
    <cfRule type="cellIs" dxfId="85" priority="1529" operator="equal">
      <formula>"COL"</formula>
    </cfRule>
    <cfRule type="cellIs" dxfId="84" priority="1528" operator="equal">
      <formula>"VAN"</formula>
    </cfRule>
    <cfRule type="cellIs" dxfId="83" priority="1527" operator="equal">
      <formula>"NSH"</formula>
    </cfRule>
    <cfRule type="cellIs" dxfId="82" priority="1526" operator="equal">
      <formula>"DAL"</formula>
    </cfRule>
    <cfRule type="cellIs" dxfId="81" priority="1525" operator="equal">
      <formula>"EDM"</formula>
    </cfRule>
    <cfRule type="cellIs" dxfId="80" priority="1524" operator="equal">
      <formula>"FLA"</formula>
    </cfRule>
    <cfRule type="cellIs" dxfId="79" priority="1523" operator="equal">
      <formula>"NYI"</formula>
    </cfRule>
    <cfRule type="cellIs" dxfId="78" priority="1522" operator="equal">
      <formula>"CAR"</formula>
    </cfRule>
    <cfRule type="cellIs" dxfId="77" priority="1521" operator="equal">
      <formula>"TOR"</formula>
    </cfRule>
    <cfRule type="cellIs" dxfId="76" priority="1520" operator="equal">
      <formula>"LAK"</formula>
    </cfRule>
    <cfRule type="cellIs" dxfId="75" priority="1519" operator="equal">
      <formula>"STL"</formula>
    </cfRule>
    <cfRule type="cellIs" dxfId="74" priority="1518" operator="equal">
      <formula>"MIN"</formula>
    </cfRule>
    <cfRule type="cellIs" dxfId="73" priority="1517" operator="equal">
      <formula>"NJD"</formula>
    </cfRule>
    <cfRule type="cellIs" dxfId="72" priority="1516" operator="equal">
      <formula>"OTT"</formula>
    </cfRule>
    <cfRule type="cellIs" dxfId="71" priority="1515" operator="equal">
      <formula>"MTL"</formula>
    </cfRule>
    <cfRule type="cellIs" dxfId="70" priority="1533" operator="equal">
      <formula>"NYR"</formula>
    </cfRule>
    <cfRule type="cellIs" dxfId="69" priority="1532" operator="equal">
      <formula>"WSH"</formula>
    </cfRule>
    <cfRule type="cellIs" dxfId="68" priority="1531" operator="equal">
      <formula>"VGK"</formula>
    </cfRule>
    <cfRule type="cellIs" dxfId="67" priority="1530" operator="equal">
      <formula>"WPG"</formula>
    </cfRule>
    <cfRule type="cellIs" dxfId="66" priority="1535" operator="equal">
      <formula>"BOS"</formula>
    </cfRule>
    <cfRule type="cellIs" dxfId="65" priority="1534" operator="equal">
      <formula>"TBL"</formula>
    </cfRule>
  </conditionalFormatting>
  <conditionalFormatting sqref="M57">
    <cfRule type="cellIs" dxfId="64" priority="1216" operator="equal">
      <formula>"NYR"</formula>
    </cfRule>
    <cfRule type="cellIs" dxfId="63" priority="1213" operator="equal">
      <formula>"WPG"</formula>
    </cfRule>
    <cfRule type="cellIs" dxfId="62" priority="1212" operator="equal">
      <formula>"COL"</formula>
    </cfRule>
    <cfRule type="cellIs" dxfId="61" priority="1211" operator="equal">
      <formula>"VAN"</formula>
    </cfRule>
    <cfRule type="cellIs" dxfId="60" priority="1210" operator="equal">
      <formula>"NSH"</formula>
    </cfRule>
    <cfRule type="cellIs" dxfId="59" priority="1208" operator="equal">
      <formula>"EDM"</formula>
    </cfRule>
    <cfRule type="cellIs" dxfId="58" priority="1209" operator="equal">
      <formula>"DAL"</formula>
    </cfRule>
    <cfRule type="cellIs" dxfId="57" priority="1198" operator="equal">
      <formula>"MTL"</formula>
    </cfRule>
    <cfRule type="cellIs" dxfId="56" priority="1218" operator="equal">
      <formula>"BOS"</formula>
    </cfRule>
    <cfRule type="cellIs" dxfId="55" priority="1217" operator="equal">
      <formula>"TBL"</formula>
    </cfRule>
    <cfRule type="cellIs" dxfId="54" priority="1199" operator="equal">
      <formula>"OTT"</formula>
    </cfRule>
    <cfRule type="cellIs" dxfId="53" priority="1215" operator="equal">
      <formula>"WSH"</formula>
    </cfRule>
    <cfRule type="cellIs" dxfId="52" priority="1200" operator="equal">
      <formula>"NJD"</formula>
    </cfRule>
    <cfRule type="cellIs" dxfId="51" priority="1214" operator="equal">
      <formula>"VGK"</formula>
    </cfRule>
    <cfRule type="cellIs" dxfId="50" priority="1207" operator="equal">
      <formula>"FLA"</formula>
    </cfRule>
    <cfRule type="cellIs" dxfId="49" priority="1206" operator="equal">
      <formula>"NYI"</formula>
    </cfRule>
    <cfRule type="cellIs" dxfId="48" priority="1205" operator="equal">
      <formula>"CAR"</formula>
    </cfRule>
    <cfRule type="cellIs" dxfId="47" priority="1201" operator="equal">
      <formula>"MIN"</formula>
    </cfRule>
    <cfRule type="cellIs" dxfId="46" priority="1202" operator="equal">
      <formula>"STL"</formula>
    </cfRule>
    <cfRule type="cellIs" dxfId="45" priority="1203" operator="equal">
      <formula>"LAK"</formula>
    </cfRule>
    <cfRule type="cellIs" dxfId="44" priority="1204" operator="equal">
      <formula>"TOR"</formula>
    </cfRule>
  </conditionalFormatting>
  <conditionalFormatting sqref="M59:M60">
    <cfRule type="cellIs" dxfId="43" priority="819" operator="equal">
      <formula>"BOS"</formula>
    </cfRule>
    <cfRule type="cellIs" dxfId="42" priority="818" operator="equal">
      <formula>"TBL"</formula>
    </cfRule>
    <cfRule type="cellIs" dxfId="41" priority="817" operator="equal">
      <formula>"NYR"</formula>
    </cfRule>
    <cfRule type="cellIs" dxfId="40" priority="804" operator="equal">
      <formula>"LAK"</formula>
    </cfRule>
    <cfRule type="cellIs" dxfId="39" priority="805" operator="equal">
      <formula>"TOR"</formula>
    </cfRule>
    <cfRule type="cellIs" dxfId="38" priority="800" operator="equal">
      <formula>"OTT"</formula>
    </cfRule>
    <cfRule type="cellIs" dxfId="37" priority="801" operator="equal">
      <formula>"NJD"</formula>
    </cfRule>
    <cfRule type="cellIs" dxfId="36" priority="806" operator="equal">
      <formula>"CAR"</formula>
    </cfRule>
    <cfRule type="cellIs" dxfId="35" priority="799" operator="equal">
      <formula>"MTL"</formula>
    </cfRule>
    <cfRule type="cellIs" dxfId="34" priority="807" operator="equal">
      <formula>"NYI"</formula>
    </cfRule>
    <cfRule type="cellIs" dxfId="33" priority="808" operator="equal">
      <formula>"FLA"</formula>
    </cfRule>
    <cfRule type="cellIs" dxfId="32" priority="809" operator="equal">
      <formula>"EDM"</formula>
    </cfRule>
    <cfRule type="cellIs" dxfId="31" priority="810" operator="equal">
      <formula>"DAL"</formula>
    </cfRule>
    <cfRule type="cellIs" dxfId="30" priority="811" operator="equal">
      <formula>"NSH"</formula>
    </cfRule>
    <cfRule type="cellIs" dxfId="29" priority="812" operator="equal">
      <formula>"VAN"</formula>
    </cfRule>
    <cfRule type="cellIs" dxfId="28" priority="813" operator="equal">
      <formula>"COL"</formula>
    </cfRule>
    <cfRule type="cellIs" dxfId="27" priority="814" operator="equal">
      <formula>"WPG"</formula>
    </cfRule>
    <cfRule type="cellIs" dxfId="26" priority="815" operator="equal">
      <formula>"VGK"</formula>
    </cfRule>
    <cfRule type="cellIs" dxfId="25" priority="816" operator="equal">
      <formula>"WSH"</formula>
    </cfRule>
    <cfRule type="cellIs" dxfId="24" priority="802" operator="equal">
      <formula>"MIN"</formula>
    </cfRule>
    <cfRule type="cellIs" dxfId="23" priority="803" operator="equal">
      <formula>"STL"</formula>
    </cfRule>
  </conditionalFormatting>
  <conditionalFormatting sqref="M63:M64">
    <cfRule type="cellIs" dxfId="22" priority="29" operator="equal">
      <formula>"CAR"</formula>
    </cfRule>
    <cfRule type="cellIs" dxfId="21" priority="28" operator="equal">
      <formula>"TOR"</formula>
    </cfRule>
    <cfRule type="cellIs" dxfId="20" priority="27" operator="equal">
      <formula>"LAK"</formula>
    </cfRule>
    <cfRule type="cellIs" dxfId="19" priority="26" operator="equal">
      <formula>"STL"</formula>
    </cfRule>
    <cfRule type="cellIs" dxfId="18" priority="25" operator="equal">
      <formula>"MIN"</formula>
    </cfRule>
    <cfRule type="cellIs" dxfId="17" priority="24" operator="equal">
      <formula>"NJD"</formula>
    </cfRule>
    <cfRule type="cellIs" dxfId="16" priority="23" operator="equal">
      <formula>"OTT"</formula>
    </cfRule>
    <cfRule type="cellIs" dxfId="15" priority="22" operator="equal">
      <formula>"MTL"</formula>
    </cfRule>
    <cfRule type="cellIs" dxfId="14" priority="36" operator="equal">
      <formula>"COL"</formula>
    </cfRule>
    <cfRule type="cellIs" dxfId="13" priority="42" operator="equal">
      <formula>"BOS"</formula>
    </cfRule>
    <cfRule type="cellIs" dxfId="12" priority="41" operator="equal">
      <formula>"TBL"</formula>
    </cfRule>
    <cfRule type="cellIs" dxfId="11" priority="40" operator="equal">
      <formula>"NYR"</formula>
    </cfRule>
    <cfRule type="cellIs" dxfId="10" priority="39" operator="equal">
      <formula>"WSH"</formula>
    </cfRule>
    <cfRule type="cellIs" dxfId="9" priority="38" operator="equal">
      <formula>"VGK"</formula>
    </cfRule>
    <cfRule type="cellIs" dxfId="8" priority="37" operator="equal">
      <formula>"WPG"</formula>
    </cfRule>
    <cfRule type="cellIs" dxfId="7" priority="35" operator="equal">
      <formula>"VAN"</formula>
    </cfRule>
    <cfRule type="cellIs" dxfId="6" priority="34" operator="equal">
      <formula>"NSH"</formula>
    </cfRule>
    <cfRule type="cellIs" dxfId="5" priority="33" operator="equal">
      <formula>"DAL"</formula>
    </cfRule>
    <cfRule type="cellIs" dxfId="4" priority="32" operator="equal">
      <formula>"EDM"</formula>
    </cfRule>
    <cfRule type="cellIs" dxfId="3" priority="31" operator="equal">
      <formula>"FLA"</formula>
    </cfRule>
    <cfRule type="cellIs" dxfId="2" priority="30" operator="equal">
      <formula>"NYI"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2025-05-07T22:57:36Z</dcterms:modified>
</cp:coreProperties>
</file>